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2\REM A y BS Consolidados\REM A\"/>
    </mc:Choice>
  </mc:AlternateContent>
  <xr:revisionPtr revIDLastSave="0" documentId="13_ncr:1_{7F65E28F-641B-490B-92B0-868D3E0C70FA}" xr6:coauthVersionLast="45" xr6:coauthVersionMax="45" xr10:uidLastSave="{00000000-0000-0000-0000-000000000000}"/>
  <bookViews>
    <workbookView xWindow="-120" yWindow="-120" windowWidth="24240" windowHeight="13140" tabRatio="829" activeTab="12" xr2:uid="{695F6C47-1900-4BFE-B828-6744391609C1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155" i="13" l="1"/>
  <c r="AP155" i="13"/>
  <c r="AO155" i="13"/>
  <c r="AN155" i="13"/>
  <c r="AM155" i="13"/>
  <c r="AL155" i="13"/>
  <c r="AK155" i="13"/>
  <c r="AJ155" i="13"/>
  <c r="AI155" i="13"/>
  <c r="AH155" i="13"/>
  <c r="AG155" i="13"/>
  <c r="AF155" i="13"/>
  <c r="AE155" i="13"/>
  <c r="AD155" i="13"/>
  <c r="AC155" i="13"/>
  <c r="AB155" i="13"/>
  <c r="AA155" i="13"/>
  <c r="Z155" i="13"/>
  <c r="Y155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 s="1"/>
  <c r="CL154" i="13"/>
  <c r="CF154" i="13" s="1"/>
  <c r="CG154" i="13"/>
  <c r="CA154" i="13" s="1"/>
  <c r="E154" i="13"/>
  <c r="D154" i="13"/>
  <c r="C154" i="13" s="1"/>
  <c r="CI154" i="13" s="1"/>
  <c r="CC154" i="13" s="1"/>
  <c r="CL153" i="13"/>
  <c r="CF153" i="13" s="1"/>
  <c r="CG153" i="13"/>
  <c r="CA153" i="13" s="1"/>
  <c r="E153" i="13"/>
  <c r="D153" i="13"/>
  <c r="C153" i="13" s="1"/>
  <c r="CI153" i="13" s="1"/>
  <c r="CC153" i="13" s="1"/>
  <c r="CL152" i="13"/>
  <c r="CF152" i="13" s="1"/>
  <c r="CG152" i="13"/>
  <c r="CA152" i="13" s="1"/>
  <c r="E152" i="13"/>
  <c r="D152" i="13"/>
  <c r="C152" i="13" s="1"/>
  <c r="CI152" i="13" s="1"/>
  <c r="CC152" i="13" s="1"/>
  <c r="CL147" i="13"/>
  <c r="CF147" i="13" s="1"/>
  <c r="CG147" i="13"/>
  <c r="CA147" i="13" s="1"/>
  <c r="E147" i="13"/>
  <c r="D147" i="13"/>
  <c r="C147" i="13" s="1"/>
  <c r="CI147" i="13" s="1"/>
  <c r="CC147" i="13" s="1"/>
  <c r="CL146" i="13"/>
  <c r="CF146" i="13" s="1"/>
  <c r="CG146" i="13"/>
  <c r="CA146" i="13" s="1"/>
  <c r="E146" i="13"/>
  <c r="D146" i="13"/>
  <c r="C146" i="13" s="1"/>
  <c r="CI146" i="13" s="1"/>
  <c r="CC146" i="13" s="1"/>
  <c r="CL145" i="13"/>
  <c r="CF145" i="13" s="1"/>
  <c r="AS145" i="13"/>
  <c r="AR145" i="13"/>
  <c r="AQ145" i="13"/>
  <c r="AP145" i="13"/>
  <c r="AO145" i="13"/>
  <c r="AN145" i="13"/>
  <c r="AM145" i="13"/>
  <c r="AL145" i="13"/>
  <c r="AK145" i="13"/>
  <c r="AJ145" i="13"/>
  <c r="AI145" i="13"/>
  <c r="AH145" i="13"/>
  <c r="AG145" i="13"/>
  <c r="AF145" i="13"/>
  <c r="AE145" i="13"/>
  <c r="AD145" i="13"/>
  <c r="AC145" i="13"/>
  <c r="AB145" i="13"/>
  <c r="AA145" i="13"/>
  <c r="Z145" i="13"/>
  <c r="Y145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E145" i="13" s="1"/>
  <c r="C145" i="13" s="1"/>
  <c r="F145" i="13"/>
  <c r="D145" i="13"/>
  <c r="CJ144" i="13"/>
  <c r="CD144" i="13" s="1"/>
  <c r="E144" i="13"/>
  <c r="D144" i="13"/>
  <c r="C144" i="13"/>
  <c r="CH144" i="13" s="1"/>
  <c r="CB144" i="13" s="1"/>
  <c r="CJ143" i="13"/>
  <c r="CD143" i="13" s="1"/>
  <c r="E143" i="13"/>
  <c r="D143" i="13"/>
  <c r="C143" i="13"/>
  <c r="CH143" i="13" s="1"/>
  <c r="CB143" i="13" s="1"/>
  <c r="CJ142" i="13"/>
  <c r="CD142" i="13" s="1"/>
  <c r="E142" i="13"/>
  <c r="D142" i="13"/>
  <c r="C142" i="13"/>
  <c r="CH142" i="13" s="1"/>
  <c r="CB142" i="13" s="1"/>
  <c r="CJ141" i="13"/>
  <c r="CD141" i="13" s="1"/>
  <c r="E141" i="13"/>
  <c r="D141" i="13"/>
  <c r="C141" i="13"/>
  <c r="CH141" i="13" s="1"/>
  <c r="CB141" i="13" s="1"/>
  <c r="CJ140" i="13"/>
  <c r="CD140" i="13" s="1"/>
  <c r="E140" i="13"/>
  <c r="D140" i="13"/>
  <c r="C140" i="13"/>
  <c r="CH140" i="13" s="1"/>
  <c r="CB140" i="13" s="1"/>
  <c r="CJ139" i="13"/>
  <c r="CD139" i="13" s="1"/>
  <c r="E139" i="13"/>
  <c r="D139" i="13"/>
  <c r="C139" i="13"/>
  <c r="CH139" i="13" s="1"/>
  <c r="CB139" i="13" s="1"/>
  <c r="CJ138" i="13"/>
  <c r="CD138" i="13" s="1"/>
  <c r="E138" i="13"/>
  <c r="D138" i="13"/>
  <c r="C138" i="13"/>
  <c r="CH138" i="13" s="1"/>
  <c r="CB138" i="13" s="1"/>
  <c r="CJ137" i="13"/>
  <c r="CD137" i="13" s="1"/>
  <c r="E137" i="13"/>
  <c r="D137" i="13"/>
  <c r="C137" i="13"/>
  <c r="CH137" i="13" s="1"/>
  <c r="CB137" i="13" s="1"/>
  <c r="CJ136" i="13"/>
  <c r="CD136" i="13" s="1"/>
  <c r="E136" i="13"/>
  <c r="D136" i="13"/>
  <c r="C136" i="13"/>
  <c r="CH136" i="13" s="1"/>
  <c r="CB136" i="13" s="1"/>
  <c r="CJ135" i="13"/>
  <c r="CD135" i="13" s="1"/>
  <c r="E135" i="13"/>
  <c r="D135" i="13"/>
  <c r="C135" i="13"/>
  <c r="CH135" i="13" s="1"/>
  <c r="CB135" i="13" s="1"/>
  <c r="B130" i="13"/>
  <c r="D126" i="13"/>
  <c r="C126" i="13"/>
  <c r="B126" i="13"/>
  <c r="D125" i="13"/>
  <c r="C125" i="13"/>
  <c r="B125" i="13" s="1"/>
  <c r="D124" i="13"/>
  <c r="C124" i="13"/>
  <c r="B124" i="13"/>
  <c r="D115" i="13"/>
  <c r="B115" i="13" s="1"/>
  <c r="C115" i="13"/>
  <c r="D110" i="13"/>
  <c r="C110" i="13"/>
  <c r="B110" i="13" s="1"/>
  <c r="D109" i="13"/>
  <c r="C109" i="13"/>
  <c r="B109" i="13"/>
  <c r="D104" i="13"/>
  <c r="C104" i="13"/>
  <c r="B104" i="13"/>
  <c r="CH78" i="13"/>
  <c r="CB78" i="13" s="1"/>
  <c r="E78" i="13"/>
  <c r="D78" i="13"/>
  <c r="C78" i="13" s="1"/>
  <c r="CG78" i="13" s="1"/>
  <c r="CA78" i="13" s="1"/>
  <c r="AO78" i="13" s="1"/>
  <c r="E77" i="13"/>
  <c r="D77" i="13"/>
  <c r="C77" i="13" s="1"/>
  <c r="CG77" i="13" s="1"/>
  <c r="CA77" i="13" s="1"/>
  <c r="E76" i="13"/>
  <c r="D76" i="13"/>
  <c r="C76" i="13" s="1"/>
  <c r="CG76" i="13" s="1"/>
  <c r="CA76" i="13" s="1"/>
  <c r="E75" i="13"/>
  <c r="D75" i="13"/>
  <c r="C75" i="13" s="1"/>
  <c r="CG75" i="13" s="1"/>
  <c r="CA75" i="13" s="1"/>
  <c r="CH74" i="13"/>
  <c r="CB74" i="13" s="1"/>
  <c r="AO74" i="13" s="1"/>
  <c r="E74" i="13"/>
  <c r="D74" i="13"/>
  <c r="C74" i="13" s="1"/>
  <c r="CG74" i="13" s="1"/>
  <c r="CA74" i="13" s="1"/>
  <c r="E73" i="13"/>
  <c r="D73" i="13"/>
  <c r="C73" i="13" s="1"/>
  <c r="CG73" i="13" s="1"/>
  <c r="CA73" i="13" s="1"/>
  <c r="E72" i="13"/>
  <c r="D72" i="13"/>
  <c r="C72" i="13" s="1"/>
  <c r="CG72" i="13" s="1"/>
  <c r="CA72" i="13" s="1"/>
  <c r="E71" i="13"/>
  <c r="D71" i="13"/>
  <c r="C71" i="13" s="1"/>
  <c r="CG71" i="13" s="1"/>
  <c r="CA71" i="13" s="1"/>
  <c r="CH70" i="13"/>
  <c r="CB70" i="13" s="1"/>
  <c r="E70" i="13"/>
  <c r="D70" i="13"/>
  <c r="C70" i="13" s="1"/>
  <c r="CG70" i="13" s="1"/>
  <c r="CA70" i="13" s="1"/>
  <c r="AO70" i="13" s="1"/>
  <c r="E69" i="13"/>
  <c r="D69" i="13"/>
  <c r="C69" i="13" s="1"/>
  <c r="CG69" i="13" s="1"/>
  <c r="CA69" i="13" s="1"/>
  <c r="E68" i="13"/>
  <c r="D68" i="13"/>
  <c r="C68" i="13" s="1"/>
  <c r="CG68" i="13" s="1"/>
  <c r="CA68" i="13" s="1"/>
  <c r="E67" i="13"/>
  <c r="D67" i="13"/>
  <c r="E66" i="13"/>
  <c r="D66" i="13"/>
  <c r="E65" i="13"/>
  <c r="D65" i="13"/>
  <c r="E64" i="13"/>
  <c r="D64" i="13"/>
  <c r="E63" i="13"/>
  <c r="D63" i="13"/>
  <c r="E62" i="13"/>
  <c r="C62" i="13" s="1"/>
  <c r="D62" i="13"/>
  <c r="E61" i="13"/>
  <c r="D61" i="13"/>
  <c r="C61" i="13"/>
  <c r="CH61" i="13" s="1"/>
  <c r="CB61" i="13" s="1"/>
  <c r="E60" i="13"/>
  <c r="D60" i="13"/>
  <c r="C60" i="13"/>
  <c r="CH60" i="13" s="1"/>
  <c r="CB60" i="13" s="1"/>
  <c r="E59" i="13"/>
  <c r="C59" i="13" s="1"/>
  <c r="D59" i="13"/>
  <c r="E58" i="13"/>
  <c r="C58" i="13" s="1"/>
  <c r="D58" i="13"/>
  <c r="E57" i="13"/>
  <c r="D57" i="13"/>
  <c r="C57" i="13" s="1"/>
  <c r="E52" i="13"/>
  <c r="D52" i="13"/>
  <c r="C52" i="13" s="1"/>
  <c r="E51" i="13"/>
  <c r="D51" i="13"/>
  <c r="C51" i="13" s="1"/>
  <c r="M39" i="13"/>
  <c r="L39" i="13"/>
  <c r="K39" i="13"/>
  <c r="J39" i="13"/>
  <c r="I39" i="13"/>
  <c r="H39" i="13"/>
  <c r="G39" i="13"/>
  <c r="F39" i="13"/>
  <c r="D39" i="13"/>
  <c r="C39" i="13"/>
  <c r="E38" i="13"/>
  <c r="B38" i="13"/>
  <c r="E37" i="13"/>
  <c r="E39" i="13" s="1"/>
  <c r="B37" i="13"/>
  <c r="B39" i="13" s="1"/>
  <c r="AO33" i="13"/>
  <c r="AN33" i="13"/>
  <c r="AM33" i="13"/>
  <c r="AL33" i="13"/>
  <c r="AK33" i="13"/>
  <c r="AJ33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D33" i="13"/>
  <c r="C33" i="13"/>
  <c r="G32" i="13"/>
  <c r="F32" i="13"/>
  <c r="E32" i="13"/>
  <c r="B32" i="13"/>
  <c r="G31" i="13"/>
  <c r="F31" i="13"/>
  <c r="E31" i="13"/>
  <c r="E33" i="13" s="1"/>
  <c r="B31" i="13"/>
  <c r="B33" i="13" s="1"/>
  <c r="E27" i="13"/>
  <c r="D27" i="13"/>
  <c r="C27" i="13" s="1"/>
  <c r="E26" i="13"/>
  <c r="D26" i="13"/>
  <c r="C26" i="13" s="1"/>
  <c r="E25" i="13"/>
  <c r="D25" i="13"/>
  <c r="C25" i="13" s="1"/>
  <c r="E24" i="13"/>
  <c r="D24" i="13"/>
  <c r="C24" i="13" s="1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C23" i="13" s="1"/>
  <c r="D23" i="13"/>
  <c r="E22" i="13"/>
  <c r="C22" i="13" s="1"/>
  <c r="D22" i="13"/>
  <c r="E21" i="13"/>
  <c r="C21" i="13" s="1"/>
  <c r="D21" i="13"/>
  <c r="E20" i="13"/>
  <c r="D20" i="13"/>
  <c r="C20" i="13" s="1"/>
  <c r="E19" i="13"/>
  <c r="D19" i="13"/>
  <c r="C19" i="13" s="1"/>
  <c r="E18" i="13"/>
  <c r="D18" i="13"/>
  <c r="C18" i="13" s="1"/>
  <c r="E17" i="13"/>
  <c r="D17" i="13"/>
  <c r="C17" i="13" s="1"/>
  <c r="E16" i="13"/>
  <c r="D16" i="13"/>
  <c r="C16" i="13" s="1"/>
  <c r="E15" i="13"/>
  <c r="D15" i="13"/>
  <c r="C15" i="13" s="1"/>
  <c r="E14" i="13"/>
  <c r="D14" i="13"/>
  <c r="C14" i="13" s="1"/>
  <c r="E13" i="13"/>
  <c r="D13" i="13"/>
  <c r="C13" i="13" s="1"/>
  <c r="A5" i="13"/>
  <c r="A4" i="13"/>
  <c r="A3" i="13"/>
  <c r="A2" i="13"/>
  <c r="CL21" i="13" l="1"/>
  <c r="CF21" i="13" s="1"/>
  <c r="CH21" i="13"/>
  <c r="CB21" i="13" s="1"/>
  <c r="CK21" i="13"/>
  <c r="CE21" i="13" s="1"/>
  <c r="CI21" i="13"/>
  <c r="CC21" i="13" s="1"/>
  <c r="CG21" i="13"/>
  <c r="CA21" i="13" s="1"/>
  <c r="CJ21" i="13"/>
  <c r="CD21" i="13" s="1"/>
  <c r="CL24" i="13"/>
  <c r="CF24" i="13" s="1"/>
  <c r="CH24" i="13"/>
  <c r="CB24" i="13" s="1"/>
  <c r="CJ24" i="13"/>
  <c r="CD24" i="13" s="1"/>
  <c r="CI24" i="13"/>
  <c r="CC24" i="13" s="1"/>
  <c r="CG24" i="13"/>
  <c r="CA24" i="13" s="1"/>
  <c r="CK24" i="13"/>
  <c r="CE24" i="13" s="1"/>
  <c r="CH51" i="13"/>
  <c r="CB51" i="13" s="1"/>
  <c r="CG51" i="13"/>
  <c r="CA51" i="13" s="1"/>
  <c r="AO51" i="13" s="1"/>
  <c r="CH57" i="13"/>
  <c r="CB57" i="13" s="1"/>
  <c r="CG57" i="13"/>
  <c r="CA57" i="13" s="1"/>
  <c r="AO57" i="13" s="1"/>
  <c r="CL22" i="13"/>
  <c r="CF22" i="13" s="1"/>
  <c r="CH22" i="13"/>
  <c r="CB22" i="13" s="1"/>
  <c r="CK22" i="13"/>
  <c r="CE22" i="13" s="1"/>
  <c r="CJ22" i="13"/>
  <c r="CD22" i="13" s="1"/>
  <c r="CI22" i="13"/>
  <c r="CC22" i="13" s="1"/>
  <c r="CG22" i="13"/>
  <c r="CA22" i="13" s="1"/>
  <c r="AS22" i="13" s="1"/>
  <c r="CL25" i="13"/>
  <c r="CF25" i="13" s="1"/>
  <c r="CH25" i="13"/>
  <c r="CB25" i="13" s="1"/>
  <c r="CJ25" i="13"/>
  <c r="CD25" i="13" s="1"/>
  <c r="CG25" i="13"/>
  <c r="CA25" i="13" s="1"/>
  <c r="AS25" i="13" s="1"/>
  <c r="CK25" i="13"/>
  <c r="CE25" i="13" s="1"/>
  <c r="CI25" i="13"/>
  <c r="CC25" i="13" s="1"/>
  <c r="CL27" i="13"/>
  <c r="CF27" i="13" s="1"/>
  <c r="CH27" i="13"/>
  <c r="CB27" i="13" s="1"/>
  <c r="CJ27" i="13"/>
  <c r="CD27" i="13" s="1"/>
  <c r="CG27" i="13"/>
  <c r="CA27" i="13" s="1"/>
  <c r="CK27" i="13"/>
  <c r="CE27" i="13" s="1"/>
  <c r="CI27" i="13"/>
  <c r="CC27" i="13" s="1"/>
  <c r="CH52" i="13"/>
  <c r="CB52" i="13" s="1"/>
  <c r="CG52" i="13"/>
  <c r="CA52" i="13" s="1"/>
  <c r="AO52" i="13" s="1"/>
  <c r="CK13" i="13"/>
  <c r="CE13" i="13" s="1"/>
  <c r="CG13" i="13"/>
  <c r="CJ13" i="13"/>
  <c r="CD13" i="13" s="1"/>
  <c r="CI13" i="13"/>
  <c r="CC13" i="13" s="1"/>
  <c r="CL13" i="13"/>
  <c r="CF13" i="13" s="1"/>
  <c r="CH13" i="13"/>
  <c r="CB13" i="13" s="1"/>
  <c r="CK15" i="13"/>
  <c r="CE15" i="13" s="1"/>
  <c r="CG15" i="13"/>
  <c r="CA15" i="13" s="1"/>
  <c r="CJ15" i="13"/>
  <c r="CD15" i="13" s="1"/>
  <c r="CI15" i="13"/>
  <c r="CC15" i="13" s="1"/>
  <c r="CL15" i="13"/>
  <c r="CF15" i="13" s="1"/>
  <c r="CH15" i="13"/>
  <c r="CB15" i="13" s="1"/>
  <c r="CK17" i="13"/>
  <c r="CE17" i="13" s="1"/>
  <c r="CG17" i="13"/>
  <c r="CA17" i="13" s="1"/>
  <c r="CJ17" i="13"/>
  <c r="CD17" i="13" s="1"/>
  <c r="CI17" i="13"/>
  <c r="CC17" i="13" s="1"/>
  <c r="CL17" i="13"/>
  <c r="CF17" i="13" s="1"/>
  <c r="CH17" i="13"/>
  <c r="CB17" i="13" s="1"/>
  <c r="CK19" i="13"/>
  <c r="CE19" i="13" s="1"/>
  <c r="CG19" i="13"/>
  <c r="CA19" i="13" s="1"/>
  <c r="CJ19" i="13"/>
  <c r="CD19" i="13" s="1"/>
  <c r="CI19" i="13"/>
  <c r="CC19" i="13" s="1"/>
  <c r="CL19" i="13"/>
  <c r="CF19" i="13" s="1"/>
  <c r="CH19" i="13"/>
  <c r="CB19" i="13" s="1"/>
  <c r="CH58" i="13"/>
  <c r="CB58" i="13" s="1"/>
  <c r="CG58" i="13"/>
  <c r="CA58" i="13" s="1"/>
  <c r="AO58" i="13" s="1"/>
  <c r="CL23" i="13"/>
  <c r="CF23" i="13" s="1"/>
  <c r="CH23" i="13"/>
  <c r="CJ23" i="13"/>
  <c r="CD23" i="13" s="1"/>
  <c r="CG23" i="13"/>
  <c r="CK23" i="13"/>
  <c r="CE23" i="13" s="1"/>
  <c r="CI23" i="13"/>
  <c r="CC23" i="13" s="1"/>
  <c r="CL26" i="13"/>
  <c r="CF26" i="13" s="1"/>
  <c r="CH26" i="13"/>
  <c r="CB26" i="13" s="1"/>
  <c r="CJ26" i="13"/>
  <c r="CD26" i="13" s="1"/>
  <c r="CI26" i="13"/>
  <c r="CC26" i="13" s="1"/>
  <c r="CG26" i="13"/>
  <c r="CA26" i="13" s="1"/>
  <c r="AS26" i="13" s="1"/>
  <c r="CK26" i="13"/>
  <c r="CE26" i="13" s="1"/>
  <c r="CK14" i="13"/>
  <c r="CE14" i="13" s="1"/>
  <c r="CG14" i="13"/>
  <c r="CA14" i="13" s="1"/>
  <c r="CI14" i="13"/>
  <c r="CC14" i="13" s="1"/>
  <c r="CL14" i="13"/>
  <c r="CF14" i="13" s="1"/>
  <c r="CH14" i="13"/>
  <c r="CB14" i="13" s="1"/>
  <c r="CJ14" i="13"/>
  <c r="CD14" i="13" s="1"/>
  <c r="CK16" i="13"/>
  <c r="CE16" i="13" s="1"/>
  <c r="CG16" i="13"/>
  <c r="CA16" i="13" s="1"/>
  <c r="CI16" i="13"/>
  <c r="CC16" i="13" s="1"/>
  <c r="CL16" i="13"/>
  <c r="CF16" i="13" s="1"/>
  <c r="CH16" i="13"/>
  <c r="CB16" i="13" s="1"/>
  <c r="CJ16" i="13"/>
  <c r="CD16" i="13" s="1"/>
  <c r="CK18" i="13"/>
  <c r="CE18" i="13" s="1"/>
  <c r="CG18" i="13"/>
  <c r="CA18" i="13" s="1"/>
  <c r="CI18" i="13"/>
  <c r="CC18" i="13" s="1"/>
  <c r="CL18" i="13"/>
  <c r="CF18" i="13" s="1"/>
  <c r="CH18" i="13"/>
  <c r="CB18" i="13" s="1"/>
  <c r="CJ18" i="13"/>
  <c r="CD18" i="13" s="1"/>
  <c r="CL20" i="13"/>
  <c r="CF20" i="13" s="1"/>
  <c r="CK20" i="13"/>
  <c r="CE20" i="13" s="1"/>
  <c r="CG20" i="13"/>
  <c r="CA20" i="13" s="1"/>
  <c r="CJ20" i="13"/>
  <c r="CD20" i="13" s="1"/>
  <c r="CI20" i="13"/>
  <c r="CC20" i="13" s="1"/>
  <c r="CH20" i="13"/>
  <c r="CB20" i="13" s="1"/>
  <c r="CH59" i="13"/>
  <c r="CB59" i="13" s="1"/>
  <c r="CG59" i="13"/>
  <c r="CA59" i="13" s="1"/>
  <c r="CG62" i="13"/>
  <c r="CA62" i="13" s="1"/>
  <c r="AO62" i="13" s="1"/>
  <c r="CH62" i="13"/>
  <c r="CB62" i="13" s="1"/>
  <c r="AO72" i="13"/>
  <c r="AO69" i="13"/>
  <c r="AO77" i="13"/>
  <c r="CH115" i="13"/>
  <c r="CB115" i="13" s="1"/>
  <c r="CG115" i="13"/>
  <c r="CA115" i="13" s="1"/>
  <c r="AN115" i="13" s="1"/>
  <c r="CH72" i="13"/>
  <c r="CB72" i="13" s="1"/>
  <c r="CH145" i="13"/>
  <c r="CB145" i="13" s="1"/>
  <c r="CJ145" i="13"/>
  <c r="CD145" i="13" s="1"/>
  <c r="CI145" i="13"/>
  <c r="CC145" i="13" s="1"/>
  <c r="CG145" i="13"/>
  <c r="CA145" i="13" s="1"/>
  <c r="AR152" i="13"/>
  <c r="CG60" i="13"/>
  <c r="CA60" i="13" s="1"/>
  <c r="AO60" i="13" s="1"/>
  <c r="CG61" i="13"/>
  <c r="CA61" i="13" s="1"/>
  <c r="AO61" i="13" s="1"/>
  <c r="CH68" i="13"/>
  <c r="CB68" i="13" s="1"/>
  <c r="AO68" i="13" s="1"/>
  <c r="CH76" i="13"/>
  <c r="CB76" i="13" s="1"/>
  <c r="AO76" i="13" s="1"/>
  <c r="C63" i="13"/>
  <c r="C65" i="13"/>
  <c r="C67" i="13"/>
  <c r="CH71" i="13"/>
  <c r="CB71" i="13" s="1"/>
  <c r="AO71" i="13" s="1"/>
  <c r="CH75" i="13"/>
  <c r="CB75" i="13" s="1"/>
  <c r="AO75" i="13" s="1"/>
  <c r="C64" i="13"/>
  <c r="C66" i="13"/>
  <c r="CH69" i="13"/>
  <c r="CB69" i="13" s="1"/>
  <c r="CH73" i="13"/>
  <c r="CB73" i="13" s="1"/>
  <c r="AO73" i="13" s="1"/>
  <c r="CH77" i="13"/>
  <c r="CB77" i="13" s="1"/>
  <c r="CL135" i="13"/>
  <c r="CF135" i="13" s="1"/>
  <c r="CG135" i="13"/>
  <c r="CA135" i="13" s="1"/>
  <c r="CI135" i="13"/>
  <c r="CC135" i="13" s="1"/>
  <c r="CI136" i="13"/>
  <c r="CC136" i="13" s="1"/>
  <c r="CL136" i="13"/>
  <c r="CF136" i="13" s="1"/>
  <c r="CG136" i="13"/>
  <c r="CA136" i="13" s="1"/>
  <c r="CL137" i="13"/>
  <c r="CF137" i="13" s="1"/>
  <c r="CG137" i="13"/>
  <c r="CA137" i="13" s="1"/>
  <c r="CI137" i="13"/>
  <c r="CC137" i="13" s="1"/>
  <c r="CI138" i="13"/>
  <c r="CC138" i="13" s="1"/>
  <c r="CL138" i="13"/>
  <c r="CF138" i="13" s="1"/>
  <c r="CG138" i="13"/>
  <c r="CA138" i="13" s="1"/>
  <c r="CL139" i="13"/>
  <c r="CF139" i="13" s="1"/>
  <c r="CG139" i="13"/>
  <c r="CA139" i="13" s="1"/>
  <c r="CI139" i="13"/>
  <c r="CC139" i="13" s="1"/>
  <c r="CI140" i="13"/>
  <c r="CC140" i="13" s="1"/>
  <c r="CL140" i="13"/>
  <c r="CF140" i="13" s="1"/>
  <c r="CG140" i="13"/>
  <c r="CA140" i="13" s="1"/>
  <c r="CL141" i="13"/>
  <c r="CF141" i="13" s="1"/>
  <c r="CG141" i="13"/>
  <c r="CA141" i="13" s="1"/>
  <c r="CI141" i="13"/>
  <c r="CC141" i="13" s="1"/>
  <c r="CI142" i="13"/>
  <c r="CC142" i="13" s="1"/>
  <c r="CL142" i="13"/>
  <c r="CF142" i="13" s="1"/>
  <c r="CG142" i="13"/>
  <c r="CA142" i="13" s="1"/>
  <c r="CL143" i="13"/>
  <c r="CF143" i="13" s="1"/>
  <c r="CG143" i="13"/>
  <c r="CA143" i="13" s="1"/>
  <c r="CI143" i="13"/>
  <c r="CC143" i="13" s="1"/>
  <c r="CI144" i="13"/>
  <c r="CC144" i="13" s="1"/>
  <c r="CL144" i="13"/>
  <c r="CF144" i="13" s="1"/>
  <c r="CG144" i="13"/>
  <c r="CA144" i="13" s="1"/>
  <c r="CJ146" i="13"/>
  <c r="CD146" i="13" s="1"/>
  <c r="CH146" i="13"/>
  <c r="CB146" i="13" s="1"/>
  <c r="AT146" i="13" s="1"/>
  <c r="CH147" i="13"/>
  <c r="CB147" i="13" s="1"/>
  <c r="AT147" i="13" s="1"/>
  <c r="CJ147" i="13"/>
  <c r="CD147" i="13" s="1"/>
  <c r="CJ152" i="13"/>
  <c r="CD152" i="13" s="1"/>
  <c r="CH152" i="13"/>
  <c r="CB152" i="13" s="1"/>
  <c r="CH153" i="13"/>
  <c r="CB153" i="13" s="1"/>
  <c r="AR153" i="13" s="1"/>
  <c r="CJ153" i="13"/>
  <c r="CD153" i="13" s="1"/>
  <c r="CJ154" i="13"/>
  <c r="CD154" i="13" s="1"/>
  <c r="CH154" i="13"/>
  <c r="CB154" i="13" s="1"/>
  <c r="AR154" i="13" s="1"/>
  <c r="AQ155" i="12"/>
  <c r="AP155" i="12"/>
  <c r="AO155" i="12"/>
  <c r="AN155" i="12"/>
  <c r="AM155" i="12"/>
  <c r="AL155" i="12"/>
  <c r="AK155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C155" i="12" s="1"/>
  <c r="E154" i="12"/>
  <c r="D154" i="12"/>
  <c r="C154" i="12"/>
  <c r="E153" i="12"/>
  <c r="D153" i="12"/>
  <c r="E152" i="12"/>
  <c r="D152" i="12"/>
  <c r="C152" i="12" s="1"/>
  <c r="CI147" i="12"/>
  <c r="CC147" i="12"/>
  <c r="E147" i="12"/>
  <c r="D147" i="12"/>
  <c r="C147" i="12" s="1"/>
  <c r="CL146" i="12"/>
  <c r="CF146" i="12" s="1"/>
  <c r="CG146" i="12"/>
  <c r="CA146" i="12" s="1"/>
  <c r="E146" i="12"/>
  <c r="D146" i="12"/>
  <c r="C146" i="12"/>
  <c r="CG145" i="12"/>
  <c r="CA145" i="12" s="1"/>
  <c r="AS145" i="12"/>
  <c r="AR145" i="12"/>
  <c r="AQ145" i="12"/>
  <c r="AP145" i="12"/>
  <c r="AO145" i="12"/>
  <c r="AN145" i="12"/>
  <c r="AM145" i="12"/>
  <c r="AL145" i="12"/>
  <c r="AK145" i="12"/>
  <c r="AJ145" i="12"/>
  <c r="AI145" i="12"/>
  <c r="AH145" i="12"/>
  <c r="AG145" i="12"/>
  <c r="AF145" i="12"/>
  <c r="AE145" i="12"/>
  <c r="AD145" i="12"/>
  <c r="AC145" i="12"/>
  <c r="AB145" i="12"/>
  <c r="AA145" i="12"/>
  <c r="Z145" i="12"/>
  <c r="Y145" i="12"/>
  <c r="X145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C145" i="12" s="1"/>
  <c r="CI144" i="12"/>
  <c r="CC144" i="12" s="1"/>
  <c r="CH144" i="12"/>
  <c r="CB144" i="12" s="1"/>
  <c r="E144" i="12"/>
  <c r="D144" i="12"/>
  <c r="C144" i="12"/>
  <c r="CH143" i="12"/>
  <c r="CB143" i="12" s="1"/>
  <c r="CG143" i="12"/>
  <c r="CA143" i="12" s="1"/>
  <c r="E143" i="12"/>
  <c r="D143" i="12"/>
  <c r="C143" i="12"/>
  <c r="E142" i="12"/>
  <c r="C142" i="12" s="1"/>
  <c r="D142" i="12"/>
  <c r="E141" i="12"/>
  <c r="D141" i="12"/>
  <c r="E140" i="12"/>
  <c r="D140" i="12"/>
  <c r="C140" i="12"/>
  <c r="E139" i="12"/>
  <c r="D139" i="12"/>
  <c r="C139" i="12"/>
  <c r="CJ138" i="12"/>
  <c r="CD138" i="12" s="1"/>
  <c r="E138" i="12"/>
  <c r="C138" i="12" s="1"/>
  <c r="D138" i="12"/>
  <c r="E137" i="12"/>
  <c r="D137" i="12"/>
  <c r="C137" i="12" s="1"/>
  <c r="CI136" i="12"/>
  <c r="CC136" i="12" s="1"/>
  <c r="CH136" i="12"/>
  <c r="CB136" i="12" s="1"/>
  <c r="E136" i="12"/>
  <c r="D136" i="12"/>
  <c r="C136" i="12"/>
  <c r="CH135" i="12"/>
  <c r="CB135" i="12" s="1"/>
  <c r="CG135" i="12"/>
  <c r="CA135" i="12" s="1"/>
  <c r="E135" i="12"/>
  <c r="D135" i="12"/>
  <c r="C135" i="12"/>
  <c r="B130" i="12"/>
  <c r="D126" i="12"/>
  <c r="C126" i="12"/>
  <c r="B126" i="12"/>
  <c r="D125" i="12"/>
  <c r="C125" i="12"/>
  <c r="B125" i="12"/>
  <c r="D124" i="12"/>
  <c r="B124" i="12" s="1"/>
  <c r="C124" i="12"/>
  <c r="D115" i="12"/>
  <c r="C115" i="12"/>
  <c r="B115" i="12"/>
  <c r="CH115" i="12" s="1"/>
  <c r="CB115" i="12" s="1"/>
  <c r="D110" i="12"/>
  <c r="C110" i="12"/>
  <c r="B110" i="12" s="1"/>
  <c r="D109" i="12"/>
  <c r="C109" i="12"/>
  <c r="B109" i="12" s="1"/>
  <c r="D104" i="12"/>
  <c r="C104" i="12"/>
  <c r="B104" i="12"/>
  <c r="E78" i="12"/>
  <c r="D78" i="12"/>
  <c r="C78" i="12"/>
  <c r="CH77" i="12"/>
  <c r="CB77" i="12" s="1"/>
  <c r="E77" i="12"/>
  <c r="D77" i="12"/>
  <c r="C77" i="12"/>
  <c r="CG77" i="12" s="1"/>
  <c r="CA77" i="12" s="1"/>
  <c r="AO77" i="12" s="1"/>
  <c r="E76" i="12"/>
  <c r="D76" i="12"/>
  <c r="C76" i="12" s="1"/>
  <c r="E75" i="12"/>
  <c r="D75" i="12"/>
  <c r="C75" i="12" s="1"/>
  <c r="E74" i="12"/>
  <c r="D74" i="12"/>
  <c r="C74" i="12"/>
  <c r="CH73" i="12"/>
  <c r="CB73" i="12" s="1"/>
  <c r="AO73" i="12"/>
  <c r="E73" i="12"/>
  <c r="D73" i="12"/>
  <c r="C73" i="12"/>
  <c r="CG73" i="12" s="1"/>
  <c r="CA73" i="12" s="1"/>
  <c r="CH72" i="12"/>
  <c r="CB72" i="12" s="1"/>
  <c r="E72" i="12"/>
  <c r="D72" i="12"/>
  <c r="C72" i="12" s="1"/>
  <c r="CG72" i="12" s="1"/>
  <c r="CA72" i="12" s="1"/>
  <c r="CH71" i="12"/>
  <c r="CB71" i="12" s="1"/>
  <c r="E71" i="12"/>
  <c r="D71" i="12"/>
  <c r="C71" i="12" s="1"/>
  <c r="CG71" i="12" s="1"/>
  <c r="CA71" i="12" s="1"/>
  <c r="E70" i="12"/>
  <c r="D70" i="12"/>
  <c r="C70" i="12"/>
  <c r="CH69" i="12"/>
  <c r="CB69" i="12" s="1"/>
  <c r="E69" i="12"/>
  <c r="D69" i="12"/>
  <c r="C69" i="12"/>
  <c r="CG69" i="12" s="1"/>
  <c r="CA69" i="12" s="1"/>
  <c r="E68" i="12"/>
  <c r="D68" i="12"/>
  <c r="C68" i="12" s="1"/>
  <c r="CG68" i="12" s="1"/>
  <c r="CA68" i="12" s="1"/>
  <c r="E67" i="12"/>
  <c r="D67" i="12"/>
  <c r="C67" i="12"/>
  <c r="E66" i="12"/>
  <c r="D66" i="12"/>
  <c r="C66" i="12" s="1"/>
  <c r="E65" i="12"/>
  <c r="D65" i="12"/>
  <c r="C65" i="12"/>
  <c r="E64" i="12"/>
  <c r="D64" i="12"/>
  <c r="C64" i="12" s="1"/>
  <c r="CG64" i="12" s="1"/>
  <c r="CA64" i="12" s="1"/>
  <c r="CA63" i="12"/>
  <c r="E63" i="12"/>
  <c r="D63" i="12"/>
  <c r="C63" i="12"/>
  <c r="CG63" i="12" s="1"/>
  <c r="E62" i="12"/>
  <c r="D62" i="12"/>
  <c r="C62" i="12" s="1"/>
  <c r="E61" i="12"/>
  <c r="D61" i="12"/>
  <c r="C61" i="12"/>
  <c r="CG61" i="12" s="1"/>
  <c r="CA61" i="12" s="1"/>
  <c r="E60" i="12"/>
  <c r="D60" i="12"/>
  <c r="C60" i="12" s="1"/>
  <c r="CG60" i="12" s="1"/>
  <c r="CA60" i="12" s="1"/>
  <c r="E59" i="12"/>
  <c r="D59" i="12"/>
  <c r="C59" i="12" s="1"/>
  <c r="E58" i="12"/>
  <c r="D58" i="12"/>
  <c r="C58" i="12"/>
  <c r="CH57" i="12"/>
  <c r="CB57" i="12" s="1"/>
  <c r="E57" i="12"/>
  <c r="D57" i="12"/>
  <c r="C57" i="12"/>
  <c r="CG57" i="12" s="1"/>
  <c r="CA57" i="12" s="1"/>
  <c r="AO57" i="12" s="1"/>
  <c r="E52" i="12"/>
  <c r="D52" i="12"/>
  <c r="C52" i="12" s="1"/>
  <c r="CG52" i="12" s="1"/>
  <c r="CA52" i="12" s="1"/>
  <c r="E51" i="12"/>
  <c r="D51" i="12"/>
  <c r="C51" i="12" s="1"/>
  <c r="CG51" i="12" s="1"/>
  <c r="CA51" i="12" s="1"/>
  <c r="M39" i="12"/>
  <c r="L39" i="12"/>
  <c r="K39" i="12"/>
  <c r="J39" i="12"/>
  <c r="I39" i="12"/>
  <c r="H39" i="12"/>
  <c r="G39" i="12"/>
  <c r="F39" i="12"/>
  <c r="D39" i="12"/>
  <c r="C39" i="12"/>
  <c r="E38" i="12"/>
  <c r="B38" i="12"/>
  <c r="E37" i="12"/>
  <c r="E39" i="12" s="1"/>
  <c r="B37" i="12"/>
  <c r="B39" i="12" s="1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D33" i="12"/>
  <c r="C33" i="12"/>
  <c r="G32" i="12"/>
  <c r="F32" i="12"/>
  <c r="E32" i="12"/>
  <c r="B32" i="12"/>
  <c r="G31" i="12"/>
  <c r="F31" i="12"/>
  <c r="E31" i="12"/>
  <c r="E33" i="12" s="1"/>
  <c r="B31" i="12"/>
  <c r="B33" i="12" s="1"/>
  <c r="E27" i="12"/>
  <c r="D27" i="12"/>
  <c r="C27" i="12" s="1"/>
  <c r="E26" i="12"/>
  <c r="D26" i="12"/>
  <c r="C26" i="12"/>
  <c r="E25" i="12"/>
  <c r="D25" i="12"/>
  <c r="C25" i="12" s="1"/>
  <c r="CL25" i="12" s="1"/>
  <c r="CF25" i="12" s="1"/>
  <c r="E24" i="12"/>
  <c r="D24" i="12"/>
  <c r="C24" i="12" s="1"/>
  <c r="CI24" i="12" s="1"/>
  <c r="CC24" i="12" s="1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E23" i="12" s="1"/>
  <c r="P23" i="12"/>
  <c r="O23" i="12"/>
  <c r="N23" i="12"/>
  <c r="M23" i="12"/>
  <c r="L23" i="12"/>
  <c r="K23" i="12"/>
  <c r="J23" i="12"/>
  <c r="I23" i="12"/>
  <c r="H23" i="12"/>
  <c r="G23" i="12"/>
  <c r="F23" i="12"/>
  <c r="D23" i="12" s="1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A5" i="12"/>
  <c r="A4" i="12"/>
  <c r="A3" i="12"/>
  <c r="A2" i="12"/>
  <c r="CG67" i="13" l="1"/>
  <c r="CA67" i="13" s="1"/>
  <c r="CH67" i="13"/>
  <c r="CB67" i="13" s="1"/>
  <c r="CG63" i="13"/>
  <c r="CA63" i="13" s="1"/>
  <c r="CH63" i="13"/>
  <c r="CB63" i="13" s="1"/>
  <c r="AS20" i="13"/>
  <c r="AS19" i="13"/>
  <c r="AS15" i="13"/>
  <c r="AS27" i="13"/>
  <c r="AT144" i="13"/>
  <c r="AT143" i="13"/>
  <c r="AT140" i="13"/>
  <c r="AT139" i="13"/>
  <c r="AT136" i="13"/>
  <c r="AT135" i="13"/>
  <c r="AS16" i="13"/>
  <c r="A176" i="13"/>
  <c r="AS24" i="13"/>
  <c r="CG66" i="13"/>
  <c r="CA66" i="13" s="1"/>
  <c r="AO66" i="13" s="1"/>
  <c r="CH66" i="13"/>
  <c r="CB66" i="13" s="1"/>
  <c r="AS17" i="13"/>
  <c r="CA13" i="13"/>
  <c r="AS13" i="13" s="1"/>
  <c r="AT142" i="13"/>
  <c r="AT141" i="13"/>
  <c r="AT138" i="13"/>
  <c r="AT137" i="13"/>
  <c r="CG64" i="13"/>
  <c r="CA64" i="13" s="1"/>
  <c r="CH64" i="13"/>
  <c r="CB64" i="13" s="1"/>
  <c r="CG65" i="13"/>
  <c r="CA65" i="13" s="1"/>
  <c r="CH65" i="13"/>
  <c r="CB65" i="13" s="1"/>
  <c r="AO59" i="13"/>
  <c r="AS18" i="13"/>
  <c r="AS14" i="13"/>
  <c r="AS21" i="13"/>
  <c r="AO61" i="12"/>
  <c r="CG65" i="12"/>
  <c r="CA65" i="12" s="1"/>
  <c r="CH65" i="12"/>
  <c r="CB65" i="12" s="1"/>
  <c r="AT143" i="12"/>
  <c r="CH152" i="12"/>
  <c r="CB152" i="12" s="1"/>
  <c r="CG152" i="12"/>
  <c r="CA152" i="12" s="1"/>
  <c r="CL152" i="12"/>
  <c r="CF152" i="12" s="1"/>
  <c r="CJ152" i="12"/>
  <c r="CD152" i="12" s="1"/>
  <c r="C23" i="12"/>
  <c r="AO69" i="12"/>
  <c r="AO71" i="12"/>
  <c r="CG76" i="12"/>
  <c r="CA76" i="12" s="1"/>
  <c r="AO76" i="12" s="1"/>
  <c r="CH76" i="12"/>
  <c r="CB76" i="12" s="1"/>
  <c r="CL138" i="12"/>
  <c r="CF138" i="12" s="1"/>
  <c r="CG138" i="12"/>
  <c r="CA138" i="12" s="1"/>
  <c r="AT138" i="12" s="1"/>
  <c r="CI138" i="12"/>
  <c r="CC138" i="12" s="1"/>
  <c r="CH138" i="12"/>
  <c r="CB138" i="12" s="1"/>
  <c r="CK27" i="12"/>
  <c r="CE27" i="12" s="1"/>
  <c r="CG27" i="12"/>
  <c r="CA27" i="12" s="1"/>
  <c r="CL27" i="12"/>
  <c r="CF27" i="12" s="1"/>
  <c r="CI27" i="12"/>
  <c r="CC27" i="12" s="1"/>
  <c r="CH27" i="12"/>
  <c r="CB27" i="12" s="1"/>
  <c r="CG62" i="12"/>
  <c r="CA62" i="12" s="1"/>
  <c r="CH62" i="12"/>
  <c r="CB62" i="12" s="1"/>
  <c r="CG75" i="12"/>
  <c r="CA75" i="12" s="1"/>
  <c r="AO75" i="12" s="1"/>
  <c r="CH75" i="12"/>
  <c r="CB75" i="12" s="1"/>
  <c r="CL140" i="12"/>
  <c r="CF140" i="12" s="1"/>
  <c r="CG140" i="12"/>
  <c r="CA140" i="12" s="1"/>
  <c r="CJ140" i="12"/>
  <c r="CD140" i="12" s="1"/>
  <c r="CI140" i="12"/>
  <c r="CC140" i="12" s="1"/>
  <c r="CH140" i="12"/>
  <c r="CB140" i="12" s="1"/>
  <c r="AO60" i="12"/>
  <c r="CG66" i="12"/>
  <c r="CA66" i="12" s="1"/>
  <c r="AO66" i="12" s="1"/>
  <c r="CH66" i="12"/>
  <c r="CB66" i="12" s="1"/>
  <c r="CK24" i="12"/>
  <c r="CE24" i="12" s="1"/>
  <c r="CG24" i="12"/>
  <c r="CA24" i="12" s="1"/>
  <c r="CJ24" i="12"/>
  <c r="CD24" i="12" s="1"/>
  <c r="CH24" i="12"/>
  <c r="CB24" i="12" s="1"/>
  <c r="CL24" i="12"/>
  <c r="CF24" i="12" s="1"/>
  <c r="CK25" i="12"/>
  <c r="CE25" i="12" s="1"/>
  <c r="CG25" i="12"/>
  <c r="CA25" i="12" s="1"/>
  <c r="AS25" i="12" s="1"/>
  <c r="CI25" i="12"/>
  <c r="CC25" i="12" s="1"/>
  <c r="CJ25" i="12"/>
  <c r="CD25" i="12" s="1"/>
  <c r="CH25" i="12"/>
  <c r="CB25" i="12" s="1"/>
  <c r="CJ27" i="12"/>
  <c r="CD27" i="12" s="1"/>
  <c r="CH51" i="12"/>
  <c r="CB51" i="12" s="1"/>
  <c r="AO51" i="12" s="1"/>
  <c r="CG58" i="12"/>
  <c r="CA58" i="12" s="1"/>
  <c r="CH58" i="12"/>
  <c r="CB58" i="12" s="1"/>
  <c r="CG59" i="12"/>
  <c r="CA59" i="12" s="1"/>
  <c r="AO59" i="12" s="1"/>
  <c r="CH59" i="12"/>
  <c r="CB59" i="12" s="1"/>
  <c r="CH60" i="12"/>
  <c r="CB60" i="12" s="1"/>
  <c r="CG67" i="12"/>
  <c r="CA67" i="12" s="1"/>
  <c r="CH67" i="12"/>
  <c r="CB67" i="12" s="1"/>
  <c r="CI152" i="12"/>
  <c r="CC152" i="12" s="1"/>
  <c r="CH154" i="12"/>
  <c r="CB154" i="12" s="1"/>
  <c r="CJ154" i="12"/>
  <c r="CD154" i="12" s="1"/>
  <c r="CI154" i="12"/>
  <c r="CC154" i="12" s="1"/>
  <c r="CL154" i="12"/>
  <c r="CF154" i="12" s="1"/>
  <c r="CG154" i="12"/>
  <c r="CA154" i="12" s="1"/>
  <c r="CK26" i="12"/>
  <c r="CE26" i="12" s="1"/>
  <c r="CG26" i="12"/>
  <c r="CA26" i="12" s="1"/>
  <c r="CH26" i="12"/>
  <c r="CB26" i="12" s="1"/>
  <c r="CI26" i="12"/>
  <c r="CC26" i="12" s="1"/>
  <c r="CH52" i="12"/>
  <c r="CB52" i="12" s="1"/>
  <c r="AO52" i="12" s="1"/>
  <c r="CG70" i="12"/>
  <c r="CA70" i="12" s="1"/>
  <c r="AO70" i="12" s="1"/>
  <c r="CH70" i="12"/>
  <c r="CB70" i="12" s="1"/>
  <c r="AO72" i="12"/>
  <c r="CG78" i="12"/>
  <c r="CA78" i="12" s="1"/>
  <c r="AO78" i="12" s="1"/>
  <c r="CH78" i="12"/>
  <c r="CB78" i="12" s="1"/>
  <c r="CG115" i="12"/>
  <c r="CA115" i="12" s="1"/>
  <c r="AN115" i="12" s="1"/>
  <c r="CI137" i="12"/>
  <c r="CC137" i="12" s="1"/>
  <c r="CH137" i="12"/>
  <c r="CB137" i="12" s="1"/>
  <c r="CG137" i="12"/>
  <c r="CA137" i="12" s="1"/>
  <c r="CJ137" i="12"/>
  <c r="CD137" i="12" s="1"/>
  <c r="CI139" i="12"/>
  <c r="CC139" i="12" s="1"/>
  <c r="CL139" i="12"/>
  <c r="CF139" i="12" s="1"/>
  <c r="CJ139" i="12"/>
  <c r="CD139" i="12" s="1"/>
  <c r="CJ145" i="12"/>
  <c r="CD145" i="12" s="1"/>
  <c r="CI145" i="12"/>
  <c r="CC145" i="12" s="1"/>
  <c r="CH145" i="12"/>
  <c r="CB145" i="12" s="1"/>
  <c r="CL145" i="12"/>
  <c r="CF145" i="12" s="1"/>
  <c r="CJ26" i="12"/>
  <c r="CD26" i="12" s="1"/>
  <c r="CH61" i="12"/>
  <c r="CB61" i="12" s="1"/>
  <c r="CH63" i="12"/>
  <c r="CB63" i="12" s="1"/>
  <c r="AO63" i="12" s="1"/>
  <c r="CH68" i="12"/>
  <c r="CB68" i="12" s="1"/>
  <c r="AO68" i="12" s="1"/>
  <c r="CG74" i="12"/>
  <c r="CA74" i="12" s="1"/>
  <c r="CH74" i="12"/>
  <c r="CB74" i="12" s="1"/>
  <c r="CL136" i="12"/>
  <c r="CF136" i="12" s="1"/>
  <c r="CG136" i="12"/>
  <c r="CA136" i="12" s="1"/>
  <c r="CJ136" i="12"/>
  <c r="CD136" i="12" s="1"/>
  <c r="CL137" i="12"/>
  <c r="CF137" i="12" s="1"/>
  <c r="CG139" i="12"/>
  <c r="CA139" i="12" s="1"/>
  <c r="AT139" i="12" s="1"/>
  <c r="CL142" i="12"/>
  <c r="CF142" i="12" s="1"/>
  <c r="CG142" i="12"/>
  <c r="CA142" i="12" s="1"/>
  <c r="CI142" i="12"/>
  <c r="CC142" i="12" s="1"/>
  <c r="CH142" i="12"/>
  <c r="CB142" i="12" s="1"/>
  <c r="CJ142" i="12"/>
  <c r="CD142" i="12" s="1"/>
  <c r="CL144" i="12"/>
  <c r="CF144" i="12" s="1"/>
  <c r="CG144" i="12"/>
  <c r="CA144" i="12" s="1"/>
  <c r="CJ144" i="12"/>
  <c r="CD144" i="12" s="1"/>
  <c r="CH146" i="12"/>
  <c r="CB146" i="12" s="1"/>
  <c r="AT146" i="12" s="1"/>
  <c r="CJ146" i="12"/>
  <c r="CD146" i="12" s="1"/>
  <c r="CI146" i="12"/>
  <c r="CC146" i="12" s="1"/>
  <c r="CJ147" i="12"/>
  <c r="CD147" i="12" s="1"/>
  <c r="CG147" i="12"/>
  <c r="CA147" i="12" s="1"/>
  <c r="CL147" i="12"/>
  <c r="CF147" i="12" s="1"/>
  <c r="CH147" i="12"/>
  <c r="CB147" i="12" s="1"/>
  <c r="C13" i="12"/>
  <c r="C14" i="12"/>
  <c r="C15" i="12"/>
  <c r="C16" i="12"/>
  <c r="C17" i="12"/>
  <c r="C18" i="12"/>
  <c r="C19" i="12"/>
  <c r="C20" i="12"/>
  <c r="C21" i="12"/>
  <c r="C22" i="12"/>
  <c r="CL26" i="12"/>
  <c r="CF26" i="12" s="1"/>
  <c r="CH64" i="12"/>
  <c r="CB64" i="12" s="1"/>
  <c r="AO64" i="12" s="1"/>
  <c r="CI135" i="12"/>
  <c r="CC135" i="12" s="1"/>
  <c r="AT135" i="12" s="1"/>
  <c r="CL135" i="12"/>
  <c r="CF135" i="12" s="1"/>
  <c r="CJ135" i="12"/>
  <c r="CD135" i="12" s="1"/>
  <c r="CH139" i="12"/>
  <c r="CB139" i="12" s="1"/>
  <c r="C141" i="12"/>
  <c r="CI143" i="12"/>
  <c r="CC143" i="12" s="1"/>
  <c r="CL143" i="12"/>
  <c r="CF143" i="12" s="1"/>
  <c r="CJ143" i="12"/>
  <c r="CD143" i="12" s="1"/>
  <c r="C153" i="12"/>
  <c r="AQ155" i="4"/>
  <c r="AP155" i="4"/>
  <c r="AO155" i="4"/>
  <c r="AN155" i="4"/>
  <c r="AM155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E155" i="4" s="1"/>
  <c r="F155" i="4"/>
  <c r="D155" i="4" s="1"/>
  <c r="C155" i="4"/>
  <c r="CL154" i="4"/>
  <c r="CF154" i="4" s="1"/>
  <c r="E154" i="4"/>
  <c r="D154" i="4"/>
  <c r="C154" i="4" s="1"/>
  <c r="E153" i="4"/>
  <c r="D153" i="4"/>
  <c r="C153" i="4"/>
  <c r="CL152" i="4"/>
  <c r="CF152" i="4" s="1"/>
  <c r="E152" i="4"/>
  <c r="D152" i="4"/>
  <c r="C152" i="4" s="1"/>
  <c r="E147" i="4"/>
  <c r="D147" i="4"/>
  <c r="C147" i="4"/>
  <c r="CL146" i="4"/>
  <c r="CF146" i="4" s="1"/>
  <c r="E146" i="4"/>
  <c r="D146" i="4"/>
  <c r="C146" i="4" s="1"/>
  <c r="AS145" i="4"/>
  <c r="AR145" i="4"/>
  <c r="AQ145" i="4"/>
  <c r="AP145" i="4"/>
  <c r="AO145" i="4"/>
  <c r="AN145" i="4"/>
  <c r="AM145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D145" i="4" s="1"/>
  <c r="E145" i="4"/>
  <c r="E144" i="4"/>
  <c r="D144" i="4"/>
  <c r="C144" i="4" s="1"/>
  <c r="E143" i="4"/>
  <c r="D143" i="4"/>
  <c r="C143" i="4" s="1"/>
  <c r="E142" i="4"/>
  <c r="D142" i="4"/>
  <c r="C142" i="4" s="1"/>
  <c r="E141" i="4"/>
  <c r="D141" i="4"/>
  <c r="C141" i="4" s="1"/>
  <c r="E140" i="4"/>
  <c r="D140" i="4"/>
  <c r="C140" i="4" s="1"/>
  <c r="E139" i="4"/>
  <c r="D139" i="4"/>
  <c r="C139" i="4" s="1"/>
  <c r="E138" i="4"/>
  <c r="D138" i="4"/>
  <c r="C138" i="4" s="1"/>
  <c r="E137" i="4"/>
  <c r="D137" i="4"/>
  <c r="C137" i="4" s="1"/>
  <c r="E136" i="4"/>
  <c r="D136" i="4"/>
  <c r="C136" i="4" s="1"/>
  <c r="E135" i="4"/>
  <c r="D135" i="4"/>
  <c r="C135" i="4" s="1"/>
  <c r="B130" i="4"/>
  <c r="D126" i="4"/>
  <c r="C126" i="4"/>
  <c r="B126" i="4" s="1"/>
  <c r="D125" i="4"/>
  <c r="C125" i="4"/>
  <c r="D124" i="4"/>
  <c r="C124" i="4"/>
  <c r="B124" i="4"/>
  <c r="D115" i="4"/>
  <c r="C115" i="4"/>
  <c r="B115" i="4" s="1"/>
  <c r="D110" i="4"/>
  <c r="C110" i="4"/>
  <c r="B110" i="4"/>
  <c r="D109" i="4"/>
  <c r="B109" i="4" s="1"/>
  <c r="C109" i="4"/>
  <c r="D104" i="4"/>
  <c r="C104" i="4"/>
  <c r="B104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C63" i="4"/>
  <c r="E62" i="4"/>
  <c r="D62" i="4"/>
  <c r="C62" i="4"/>
  <c r="CG62" i="4" s="1"/>
  <c r="CA62" i="4" s="1"/>
  <c r="E61" i="4"/>
  <c r="D61" i="4"/>
  <c r="C61" i="4"/>
  <c r="CG61" i="4" s="1"/>
  <c r="CA61" i="4" s="1"/>
  <c r="E60" i="4"/>
  <c r="D60" i="4"/>
  <c r="C60" i="4"/>
  <c r="CG60" i="4" s="1"/>
  <c r="CA60" i="4" s="1"/>
  <c r="E59" i="4"/>
  <c r="D59" i="4"/>
  <c r="C59" i="4"/>
  <c r="CG59" i="4" s="1"/>
  <c r="CA59" i="4" s="1"/>
  <c r="E58" i="4"/>
  <c r="D58" i="4"/>
  <c r="C58" i="4"/>
  <c r="CG58" i="4" s="1"/>
  <c r="CA58" i="4" s="1"/>
  <c r="E57" i="4"/>
  <c r="D57" i="4"/>
  <c r="C57" i="4"/>
  <c r="CG57" i="4" s="1"/>
  <c r="CA57" i="4" s="1"/>
  <c r="E52" i="4"/>
  <c r="D52" i="4"/>
  <c r="C52" i="4"/>
  <c r="CG52" i="4" s="1"/>
  <c r="CA52" i="4" s="1"/>
  <c r="E51" i="4"/>
  <c r="D51" i="4"/>
  <c r="C51" i="4"/>
  <c r="CG51" i="4" s="1"/>
  <c r="CA51" i="4" s="1"/>
  <c r="M39" i="4"/>
  <c r="L39" i="4"/>
  <c r="K39" i="4"/>
  <c r="J39" i="4"/>
  <c r="I39" i="4"/>
  <c r="H39" i="4"/>
  <c r="G39" i="4"/>
  <c r="F39" i="4"/>
  <c r="D39" i="4"/>
  <c r="C39" i="4"/>
  <c r="E38" i="4"/>
  <c r="E39" i="4" s="1"/>
  <c r="B38" i="4"/>
  <c r="E37" i="4"/>
  <c r="B37" i="4"/>
  <c r="B39" i="4" s="1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F33" i="4"/>
  <c r="D33" i="4"/>
  <c r="C33" i="4"/>
  <c r="B33" i="4"/>
  <c r="G32" i="4"/>
  <c r="F32" i="4"/>
  <c r="B32" i="4"/>
  <c r="G31" i="4"/>
  <c r="F31" i="4"/>
  <c r="E31" i="4" s="1"/>
  <c r="B31" i="4"/>
  <c r="CH27" i="4"/>
  <c r="CB27" i="4" s="1"/>
  <c r="E27" i="4"/>
  <c r="D27" i="4"/>
  <c r="C27" i="4"/>
  <c r="CL26" i="4"/>
  <c r="CF26" i="4" s="1"/>
  <c r="CH26" i="4"/>
  <c r="CB26" i="4" s="1"/>
  <c r="E26" i="4"/>
  <c r="D26" i="4"/>
  <c r="C26" i="4"/>
  <c r="CH25" i="4"/>
  <c r="CB25" i="4" s="1"/>
  <c r="E25" i="4"/>
  <c r="D25" i="4"/>
  <c r="C25" i="4"/>
  <c r="CL24" i="4"/>
  <c r="CF24" i="4" s="1"/>
  <c r="CH24" i="4"/>
  <c r="CB24" i="4" s="1"/>
  <c r="E24" i="4"/>
  <c r="D24" i="4"/>
  <c r="C24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23" i="4" s="1"/>
  <c r="C23" i="4" s="1"/>
  <c r="F23" i="4"/>
  <c r="D23" i="4" s="1"/>
  <c r="E22" i="4"/>
  <c r="D22" i="4"/>
  <c r="C22" i="4"/>
  <c r="CL22" i="4" s="1"/>
  <c r="CF22" i="4" s="1"/>
  <c r="E21" i="4"/>
  <c r="C21" i="4" s="1"/>
  <c r="D21" i="4"/>
  <c r="E20" i="4"/>
  <c r="C20" i="4" s="1"/>
  <c r="D20" i="4"/>
  <c r="CK19" i="4"/>
  <c r="CE19" i="4"/>
  <c r="E19" i="4"/>
  <c r="D19" i="4"/>
  <c r="C19" i="4"/>
  <c r="CJ19" i="4" s="1"/>
  <c r="CD19" i="4" s="1"/>
  <c r="E18" i="4"/>
  <c r="D18" i="4"/>
  <c r="C18" i="4"/>
  <c r="CJ18" i="4" s="1"/>
  <c r="CD18" i="4" s="1"/>
  <c r="E17" i="4"/>
  <c r="D17" i="4"/>
  <c r="C17" i="4"/>
  <c r="CL17" i="4" s="1"/>
  <c r="CF17" i="4" s="1"/>
  <c r="E16" i="4"/>
  <c r="D16" i="4"/>
  <c r="C16" i="4"/>
  <c r="CL16" i="4" s="1"/>
  <c r="CF16" i="4" s="1"/>
  <c r="E15" i="4"/>
  <c r="D15" i="4"/>
  <c r="C15" i="4"/>
  <c r="CL15" i="4" s="1"/>
  <c r="CF15" i="4" s="1"/>
  <c r="E14" i="4"/>
  <c r="D14" i="4"/>
  <c r="C14" i="4"/>
  <c r="CL14" i="4" s="1"/>
  <c r="CF14" i="4" s="1"/>
  <c r="E13" i="4"/>
  <c r="D13" i="4"/>
  <c r="C13" i="4"/>
  <c r="CL13" i="4" s="1"/>
  <c r="CF13" i="4" s="1"/>
  <c r="A5" i="4"/>
  <c r="A4" i="4"/>
  <c r="A3" i="4"/>
  <c r="A2" i="4"/>
  <c r="AO64" i="13" l="1"/>
  <c r="AO63" i="13"/>
  <c r="AO65" i="13"/>
  <c r="B176" i="13"/>
  <c r="AO67" i="13"/>
  <c r="CI141" i="12"/>
  <c r="CC141" i="12" s="1"/>
  <c r="CH141" i="12"/>
  <c r="CB141" i="12" s="1"/>
  <c r="CG141" i="12"/>
  <c r="CA141" i="12" s="1"/>
  <c r="CJ141" i="12"/>
  <c r="CD141" i="12" s="1"/>
  <c r="CL141" i="12"/>
  <c r="CF141" i="12" s="1"/>
  <c r="CI21" i="12"/>
  <c r="CC21" i="12" s="1"/>
  <c r="CH21" i="12"/>
  <c r="CB21" i="12" s="1"/>
  <c r="CK21" i="12"/>
  <c r="CE21" i="12" s="1"/>
  <c r="CL21" i="12"/>
  <c r="CF21" i="12" s="1"/>
  <c r="CG21" i="12"/>
  <c r="CA21" i="12" s="1"/>
  <c r="CJ21" i="12"/>
  <c r="CD21" i="12" s="1"/>
  <c r="CI13" i="12"/>
  <c r="CC13" i="12" s="1"/>
  <c r="CH13" i="12"/>
  <c r="CB13" i="12" s="1"/>
  <c r="CL13" i="12"/>
  <c r="CF13" i="12" s="1"/>
  <c r="CG13" i="12"/>
  <c r="CJ13" i="12"/>
  <c r="CD13" i="12" s="1"/>
  <c r="CK13" i="12"/>
  <c r="CE13" i="12" s="1"/>
  <c r="AT144" i="12"/>
  <c r="AO67" i="12"/>
  <c r="AS24" i="12"/>
  <c r="AT140" i="12"/>
  <c r="AR152" i="12"/>
  <c r="CI19" i="12"/>
  <c r="CC19" i="12" s="1"/>
  <c r="CH19" i="12"/>
  <c r="CB19" i="12" s="1"/>
  <c r="CL19" i="12"/>
  <c r="CF19" i="12" s="1"/>
  <c r="CG19" i="12"/>
  <c r="CA19" i="12" s="1"/>
  <c r="CK19" i="12"/>
  <c r="CE19" i="12" s="1"/>
  <c r="CJ19" i="12"/>
  <c r="CD19" i="12" s="1"/>
  <c r="CI15" i="12"/>
  <c r="CC15" i="12" s="1"/>
  <c r="CH15" i="12"/>
  <c r="CB15" i="12" s="1"/>
  <c r="CL15" i="12"/>
  <c r="CF15" i="12" s="1"/>
  <c r="CG15" i="12"/>
  <c r="CA15" i="12" s="1"/>
  <c r="AS15" i="12" s="1"/>
  <c r="CK15" i="12"/>
  <c r="CE15" i="12" s="1"/>
  <c r="CJ15" i="12"/>
  <c r="CD15" i="12" s="1"/>
  <c r="AT142" i="12"/>
  <c r="AO74" i="12"/>
  <c r="AR154" i="12"/>
  <c r="AO58" i="12"/>
  <c r="AO62" i="12"/>
  <c r="AO65" i="12"/>
  <c r="CJ153" i="12"/>
  <c r="CD153" i="12" s="1"/>
  <c r="CI153" i="12"/>
  <c r="CC153" i="12" s="1"/>
  <c r="CH153" i="12"/>
  <c r="CB153" i="12" s="1"/>
  <c r="CL153" i="12"/>
  <c r="CF153" i="12" s="1"/>
  <c r="AR153" i="12" s="1"/>
  <c r="CG153" i="12"/>
  <c r="CA153" i="12" s="1"/>
  <c r="CI17" i="12"/>
  <c r="CC17" i="12" s="1"/>
  <c r="CH17" i="12"/>
  <c r="CB17" i="12" s="1"/>
  <c r="CL17" i="12"/>
  <c r="CF17" i="12" s="1"/>
  <c r="CG17" i="12"/>
  <c r="CA17" i="12" s="1"/>
  <c r="CJ17" i="12"/>
  <c r="CD17" i="12" s="1"/>
  <c r="CK17" i="12"/>
  <c r="CE17" i="12" s="1"/>
  <c r="CI20" i="12"/>
  <c r="CC20" i="12" s="1"/>
  <c r="CH20" i="12"/>
  <c r="CB20" i="12" s="1"/>
  <c r="CL20" i="12"/>
  <c r="CF20" i="12" s="1"/>
  <c r="CG20" i="12"/>
  <c r="CA20" i="12" s="1"/>
  <c r="CK20" i="12"/>
  <c r="CE20" i="12" s="1"/>
  <c r="CJ20" i="12"/>
  <c r="CD20" i="12" s="1"/>
  <c r="CI16" i="12"/>
  <c r="CC16" i="12" s="1"/>
  <c r="CH16" i="12"/>
  <c r="CB16" i="12" s="1"/>
  <c r="CL16" i="12"/>
  <c r="CF16" i="12" s="1"/>
  <c r="CG16" i="12"/>
  <c r="CA16" i="12" s="1"/>
  <c r="CK16" i="12"/>
  <c r="CE16" i="12" s="1"/>
  <c r="CJ16" i="12"/>
  <c r="CD16" i="12" s="1"/>
  <c r="CI22" i="12"/>
  <c r="CC22" i="12" s="1"/>
  <c r="CH22" i="12"/>
  <c r="CB22" i="12" s="1"/>
  <c r="CL22" i="12"/>
  <c r="CF22" i="12" s="1"/>
  <c r="CG22" i="12"/>
  <c r="CA22" i="12" s="1"/>
  <c r="CK22" i="12"/>
  <c r="CE22" i="12" s="1"/>
  <c r="CJ22" i="12"/>
  <c r="CD22" i="12" s="1"/>
  <c r="CI18" i="12"/>
  <c r="CC18" i="12" s="1"/>
  <c r="CH18" i="12"/>
  <c r="CB18" i="12" s="1"/>
  <c r="CL18" i="12"/>
  <c r="CF18" i="12" s="1"/>
  <c r="CG18" i="12"/>
  <c r="CA18" i="12" s="1"/>
  <c r="CJ18" i="12"/>
  <c r="CD18" i="12" s="1"/>
  <c r="CK18" i="12"/>
  <c r="CE18" i="12" s="1"/>
  <c r="CI14" i="12"/>
  <c r="CC14" i="12" s="1"/>
  <c r="CH14" i="12"/>
  <c r="CB14" i="12" s="1"/>
  <c r="CL14" i="12"/>
  <c r="CF14" i="12" s="1"/>
  <c r="CG14" i="12"/>
  <c r="CA14" i="12" s="1"/>
  <c r="CJ14" i="12"/>
  <c r="CD14" i="12" s="1"/>
  <c r="CK14" i="12"/>
  <c r="CE14" i="12" s="1"/>
  <c r="AT147" i="12"/>
  <c r="AT136" i="12"/>
  <c r="AT137" i="12"/>
  <c r="AS26" i="12"/>
  <c r="AS27" i="12"/>
  <c r="CI23" i="12"/>
  <c r="CC23" i="12" s="1"/>
  <c r="CL23" i="12"/>
  <c r="CF23" i="12" s="1"/>
  <c r="CG23" i="12"/>
  <c r="CJ23" i="12"/>
  <c r="CD23" i="12" s="1"/>
  <c r="CK23" i="12"/>
  <c r="CE23" i="12" s="1"/>
  <c r="A176" i="12"/>
  <c r="CH23" i="12"/>
  <c r="CJ20" i="4"/>
  <c r="CD20" i="4" s="1"/>
  <c r="CH20" i="4"/>
  <c r="CB20" i="4" s="1"/>
  <c r="CI20" i="4"/>
  <c r="CC20" i="4" s="1"/>
  <c r="CL20" i="4"/>
  <c r="CF20" i="4" s="1"/>
  <c r="CG20" i="4"/>
  <c r="CA20" i="4" s="1"/>
  <c r="CK20" i="4"/>
  <c r="CE20" i="4" s="1"/>
  <c r="AO52" i="4"/>
  <c r="CK23" i="4"/>
  <c r="CE23" i="4" s="1"/>
  <c r="CG23" i="4"/>
  <c r="CJ23" i="4"/>
  <c r="CD23" i="4" s="1"/>
  <c r="CH23" i="4"/>
  <c r="CL23" i="4"/>
  <c r="CF23" i="4" s="1"/>
  <c r="CI23" i="4"/>
  <c r="CC23" i="4" s="1"/>
  <c r="E33" i="4"/>
  <c r="AO60" i="4"/>
  <c r="CJ21" i="4"/>
  <c r="CD21" i="4" s="1"/>
  <c r="CL21" i="4"/>
  <c r="CF21" i="4" s="1"/>
  <c r="CG21" i="4"/>
  <c r="CA21" i="4" s="1"/>
  <c r="CI21" i="4"/>
  <c r="CC21" i="4" s="1"/>
  <c r="CH21" i="4"/>
  <c r="CB21" i="4" s="1"/>
  <c r="CK21" i="4"/>
  <c r="CE21" i="4" s="1"/>
  <c r="AO62" i="4"/>
  <c r="CI14" i="4"/>
  <c r="CC14" i="4" s="1"/>
  <c r="CI16" i="4"/>
  <c r="CC16" i="4" s="1"/>
  <c r="CG18" i="4"/>
  <c r="CA18" i="4" s="1"/>
  <c r="CH63" i="4"/>
  <c r="CB63" i="4" s="1"/>
  <c r="CG63" i="4"/>
  <c r="CA63" i="4" s="1"/>
  <c r="CL135" i="4"/>
  <c r="CF135" i="4" s="1"/>
  <c r="CG135" i="4"/>
  <c r="CA135" i="4" s="1"/>
  <c r="CJ135" i="4"/>
  <c r="CD135" i="4" s="1"/>
  <c r="CI135" i="4"/>
  <c r="CC135" i="4" s="1"/>
  <c r="CI138" i="4"/>
  <c r="CC138" i="4" s="1"/>
  <c r="CH138" i="4"/>
  <c r="CB138" i="4" s="1"/>
  <c r="CL138" i="4"/>
  <c r="CF138" i="4" s="1"/>
  <c r="CJ138" i="4"/>
  <c r="CD138" i="4" s="1"/>
  <c r="CI140" i="4"/>
  <c r="CC140" i="4" s="1"/>
  <c r="CH140" i="4"/>
  <c r="CB140" i="4" s="1"/>
  <c r="CL140" i="4"/>
  <c r="CF140" i="4" s="1"/>
  <c r="CJ140" i="4"/>
  <c r="CD140" i="4" s="1"/>
  <c r="CL141" i="4"/>
  <c r="CF141" i="4" s="1"/>
  <c r="CG141" i="4"/>
  <c r="CA141" i="4" s="1"/>
  <c r="CJ141" i="4"/>
  <c r="CD141" i="4" s="1"/>
  <c r="CI141" i="4"/>
  <c r="CC141" i="4" s="1"/>
  <c r="CI144" i="4"/>
  <c r="CC144" i="4" s="1"/>
  <c r="CH144" i="4"/>
  <c r="CB144" i="4" s="1"/>
  <c r="CL144" i="4"/>
  <c r="CF144" i="4" s="1"/>
  <c r="CJ144" i="4"/>
  <c r="CD144" i="4" s="1"/>
  <c r="CJ13" i="4"/>
  <c r="CD13" i="4" s="1"/>
  <c r="CJ15" i="4"/>
  <c r="CD15" i="4" s="1"/>
  <c r="CJ17" i="4"/>
  <c r="CD17" i="4" s="1"/>
  <c r="CG19" i="4"/>
  <c r="CA19" i="4" s="1"/>
  <c r="CL19" i="4"/>
  <c r="CF19" i="4" s="1"/>
  <c r="CK25" i="4"/>
  <c r="CE25" i="4" s="1"/>
  <c r="CG25" i="4"/>
  <c r="CA25" i="4" s="1"/>
  <c r="CJ25" i="4"/>
  <c r="CD25" i="4" s="1"/>
  <c r="CI25" i="4"/>
  <c r="CC25" i="4" s="1"/>
  <c r="CK27" i="4"/>
  <c r="CE27" i="4" s="1"/>
  <c r="CG27" i="4"/>
  <c r="CA27" i="4" s="1"/>
  <c r="CJ27" i="4"/>
  <c r="CD27" i="4" s="1"/>
  <c r="CI27" i="4"/>
  <c r="CC27" i="4" s="1"/>
  <c r="CH57" i="4"/>
  <c r="CB57" i="4" s="1"/>
  <c r="AO57" i="4" s="1"/>
  <c r="CH59" i="4"/>
  <c r="CB59" i="4" s="1"/>
  <c r="AO59" i="4" s="1"/>
  <c r="C145" i="4"/>
  <c r="CH147" i="4"/>
  <c r="CB147" i="4" s="1"/>
  <c r="CL147" i="4"/>
  <c r="CF147" i="4" s="1"/>
  <c r="CG147" i="4"/>
  <c r="CA147" i="4" s="1"/>
  <c r="CH153" i="4"/>
  <c r="CB153" i="4" s="1"/>
  <c r="CL153" i="4"/>
  <c r="CF153" i="4" s="1"/>
  <c r="CG153" i="4"/>
  <c r="CA153" i="4" s="1"/>
  <c r="CG13" i="4"/>
  <c r="CK13" i="4"/>
  <c r="CE13" i="4" s="1"/>
  <c r="CG14" i="4"/>
  <c r="CA14" i="4" s="1"/>
  <c r="CK14" i="4"/>
  <c r="CE14" i="4" s="1"/>
  <c r="CG15" i="4"/>
  <c r="CA15" i="4" s="1"/>
  <c r="CK15" i="4"/>
  <c r="CE15" i="4" s="1"/>
  <c r="CG16" i="4"/>
  <c r="CA16" i="4" s="1"/>
  <c r="CK16" i="4"/>
  <c r="CE16" i="4" s="1"/>
  <c r="CG17" i="4"/>
  <c r="CA17" i="4" s="1"/>
  <c r="CK17" i="4"/>
  <c r="CE17" i="4" s="1"/>
  <c r="CI18" i="4"/>
  <c r="CC18" i="4" s="1"/>
  <c r="CH19" i="4"/>
  <c r="CB19" i="4" s="1"/>
  <c r="CL25" i="4"/>
  <c r="CF25" i="4" s="1"/>
  <c r="CL27" i="4"/>
  <c r="CF27" i="4" s="1"/>
  <c r="CH115" i="4"/>
  <c r="CB115" i="4" s="1"/>
  <c r="CG115" i="4"/>
  <c r="CA115" i="4" s="1"/>
  <c r="AN115" i="4" s="1"/>
  <c r="CI147" i="4"/>
  <c r="CC147" i="4" s="1"/>
  <c r="CI153" i="4"/>
  <c r="CC153" i="4" s="1"/>
  <c r="CI13" i="4"/>
  <c r="CC13" i="4" s="1"/>
  <c r="CI15" i="4"/>
  <c r="CC15" i="4" s="1"/>
  <c r="CI17" i="4"/>
  <c r="CC17" i="4" s="1"/>
  <c r="CL18" i="4"/>
  <c r="CF18" i="4" s="1"/>
  <c r="CK22" i="4"/>
  <c r="CE22" i="4" s="1"/>
  <c r="CG22" i="4"/>
  <c r="CA22" i="4" s="1"/>
  <c r="AS22" i="4" s="1"/>
  <c r="CJ22" i="4"/>
  <c r="CD22" i="4" s="1"/>
  <c r="CI22" i="4"/>
  <c r="CC22" i="4" s="1"/>
  <c r="CI136" i="4"/>
  <c r="CC136" i="4" s="1"/>
  <c r="CH136" i="4"/>
  <c r="CB136" i="4" s="1"/>
  <c r="CL136" i="4"/>
  <c r="CF136" i="4" s="1"/>
  <c r="CJ136" i="4"/>
  <c r="CD136" i="4" s="1"/>
  <c r="CL137" i="4"/>
  <c r="CF137" i="4" s="1"/>
  <c r="CG137" i="4"/>
  <c r="CA137" i="4" s="1"/>
  <c r="AT137" i="4" s="1"/>
  <c r="CJ137" i="4"/>
  <c r="CD137" i="4" s="1"/>
  <c r="CI137" i="4"/>
  <c r="CC137" i="4" s="1"/>
  <c r="CL139" i="4"/>
  <c r="CF139" i="4" s="1"/>
  <c r="CG139" i="4"/>
  <c r="CA139" i="4" s="1"/>
  <c r="AT139" i="4" s="1"/>
  <c r="CJ139" i="4"/>
  <c r="CD139" i="4" s="1"/>
  <c r="CI139" i="4"/>
  <c r="CC139" i="4" s="1"/>
  <c r="CI142" i="4"/>
  <c r="CC142" i="4" s="1"/>
  <c r="CH142" i="4"/>
  <c r="CB142" i="4" s="1"/>
  <c r="CL142" i="4"/>
  <c r="CF142" i="4" s="1"/>
  <c r="CJ142" i="4"/>
  <c r="CD142" i="4" s="1"/>
  <c r="CL143" i="4"/>
  <c r="CF143" i="4" s="1"/>
  <c r="CG143" i="4"/>
  <c r="CA143" i="4" s="1"/>
  <c r="AT143" i="4" s="1"/>
  <c r="CJ143" i="4"/>
  <c r="CD143" i="4" s="1"/>
  <c r="CI143" i="4"/>
  <c r="CC143" i="4" s="1"/>
  <c r="CJ14" i="4"/>
  <c r="CD14" i="4" s="1"/>
  <c r="CJ16" i="4"/>
  <c r="CD16" i="4" s="1"/>
  <c r="CH18" i="4"/>
  <c r="CB18" i="4" s="1"/>
  <c r="G33" i="4"/>
  <c r="CH51" i="4"/>
  <c r="CB51" i="4" s="1"/>
  <c r="AO51" i="4" s="1"/>
  <c r="CH61" i="4"/>
  <c r="CB61" i="4" s="1"/>
  <c r="AO61" i="4" s="1"/>
  <c r="CH13" i="4"/>
  <c r="CB13" i="4" s="1"/>
  <c r="CH14" i="4"/>
  <c r="CB14" i="4" s="1"/>
  <c r="CH15" i="4"/>
  <c r="CB15" i="4" s="1"/>
  <c r="CH16" i="4"/>
  <c r="CB16" i="4" s="1"/>
  <c r="CH17" i="4"/>
  <c r="CB17" i="4" s="1"/>
  <c r="CK18" i="4"/>
  <c r="CE18" i="4" s="1"/>
  <c r="CI19" i="4"/>
  <c r="CC19" i="4" s="1"/>
  <c r="CH22" i="4"/>
  <c r="CB22" i="4" s="1"/>
  <c r="CK24" i="4"/>
  <c r="CE24" i="4" s="1"/>
  <c r="CG24" i="4"/>
  <c r="CA24" i="4" s="1"/>
  <c r="CJ24" i="4"/>
  <c r="CD24" i="4" s="1"/>
  <c r="CI24" i="4"/>
  <c r="CC24" i="4" s="1"/>
  <c r="CK26" i="4"/>
  <c r="CE26" i="4" s="1"/>
  <c r="CG26" i="4"/>
  <c r="CA26" i="4" s="1"/>
  <c r="CJ26" i="4"/>
  <c r="CD26" i="4" s="1"/>
  <c r="CI26" i="4"/>
  <c r="CC26" i="4" s="1"/>
  <c r="E32" i="4"/>
  <c r="CH52" i="4"/>
  <c r="CB52" i="4" s="1"/>
  <c r="CH58" i="4"/>
  <c r="CB58" i="4" s="1"/>
  <c r="AO58" i="4" s="1"/>
  <c r="CH60" i="4"/>
  <c r="CB60" i="4" s="1"/>
  <c r="CH62" i="4"/>
  <c r="CB62" i="4" s="1"/>
  <c r="CH135" i="4"/>
  <c r="CB135" i="4" s="1"/>
  <c r="CG136" i="4"/>
  <c r="CA136" i="4" s="1"/>
  <c r="AT136" i="4" s="1"/>
  <c r="CH137" i="4"/>
  <c r="CB137" i="4" s="1"/>
  <c r="CG138" i="4"/>
  <c r="CA138" i="4" s="1"/>
  <c r="CH139" i="4"/>
  <c r="CB139" i="4" s="1"/>
  <c r="CG140" i="4"/>
  <c r="CA140" i="4" s="1"/>
  <c r="AT140" i="4" s="1"/>
  <c r="CH141" i="4"/>
  <c r="CB141" i="4" s="1"/>
  <c r="CG142" i="4"/>
  <c r="CA142" i="4" s="1"/>
  <c r="CH143" i="4"/>
  <c r="CB143" i="4" s="1"/>
  <c r="CG144" i="4"/>
  <c r="CA144" i="4" s="1"/>
  <c r="AT144" i="4" s="1"/>
  <c r="CJ147" i="4"/>
  <c r="CD147" i="4" s="1"/>
  <c r="CJ153" i="4"/>
  <c r="CD153" i="4" s="1"/>
  <c r="CJ146" i="4"/>
  <c r="CD146" i="4" s="1"/>
  <c r="CI146" i="4"/>
  <c r="CC146" i="4" s="1"/>
  <c r="CG146" i="4"/>
  <c r="CA146" i="4" s="1"/>
  <c r="CJ152" i="4"/>
  <c r="CD152" i="4" s="1"/>
  <c r="CI152" i="4"/>
  <c r="CC152" i="4" s="1"/>
  <c r="CG152" i="4"/>
  <c r="CA152" i="4" s="1"/>
  <c r="AR152" i="4" s="1"/>
  <c r="CJ154" i="4"/>
  <c r="CD154" i="4" s="1"/>
  <c r="CI154" i="4"/>
  <c r="CC154" i="4" s="1"/>
  <c r="CG154" i="4"/>
  <c r="CA154" i="4" s="1"/>
  <c r="AR154" i="4" s="1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B125" i="4"/>
  <c r="CH146" i="4"/>
  <c r="CB146" i="4" s="1"/>
  <c r="CH152" i="4"/>
  <c r="CB152" i="4" s="1"/>
  <c r="CH154" i="4"/>
  <c r="CB154" i="4" s="1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E155" i="3" s="1"/>
  <c r="F155" i="3"/>
  <c r="D155" i="3" s="1"/>
  <c r="C155" i="3" s="1"/>
  <c r="CG154" i="3"/>
  <c r="CA154" i="3" s="1"/>
  <c r="E154" i="3"/>
  <c r="D154" i="3"/>
  <c r="C154" i="3" s="1"/>
  <c r="CJ153" i="3"/>
  <c r="CD153" i="3" s="1"/>
  <c r="E153" i="3"/>
  <c r="D153" i="3"/>
  <c r="C153" i="3"/>
  <c r="CL152" i="3"/>
  <c r="CF152" i="3" s="1"/>
  <c r="E152" i="3"/>
  <c r="D152" i="3"/>
  <c r="C152" i="3" s="1"/>
  <c r="CJ147" i="3"/>
  <c r="CD147" i="3" s="1"/>
  <c r="CI147" i="3"/>
  <c r="CC147" i="3" s="1"/>
  <c r="E147" i="3"/>
  <c r="D147" i="3"/>
  <c r="C147" i="3"/>
  <c r="CG146" i="3"/>
  <c r="CA146" i="3" s="1"/>
  <c r="E146" i="3"/>
  <c r="D146" i="3"/>
  <c r="C146" i="3" s="1"/>
  <c r="CJ145" i="3"/>
  <c r="CD145" i="3" s="1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D145" i="3" s="1"/>
  <c r="C145" i="3" s="1"/>
  <c r="E145" i="3"/>
  <c r="E144" i="3"/>
  <c r="D144" i="3"/>
  <c r="C144" i="3" s="1"/>
  <c r="E143" i="3"/>
  <c r="D143" i="3"/>
  <c r="E142" i="3"/>
  <c r="D142" i="3"/>
  <c r="C142" i="3" s="1"/>
  <c r="E141" i="3"/>
  <c r="D141" i="3"/>
  <c r="E140" i="3"/>
  <c r="D140" i="3"/>
  <c r="C140" i="3" s="1"/>
  <c r="E139" i="3"/>
  <c r="D139" i="3"/>
  <c r="E138" i="3"/>
  <c r="D138" i="3"/>
  <c r="C138" i="3" s="1"/>
  <c r="E137" i="3"/>
  <c r="D137" i="3"/>
  <c r="E136" i="3"/>
  <c r="D136" i="3"/>
  <c r="C136" i="3" s="1"/>
  <c r="E135" i="3"/>
  <c r="C135" i="3" s="1"/>
  <c r="D135" i="3"/>
  <c r="B130" i="3"/>
  <c r="D126" i="3"/>
  <c r="B126" i="3" s="1"/>
  <c r="C126" i="3"/>
  <c r="D125" i="3"/>
  <c r="C125" i="3"/>
  <c r="D124" i="3"/>
  <c r="C124" i="3"/>
  <c r="B124" i="3" s="1"/>
  <c r="D115" i="3"/>
  <c r="C115" i="3"/>
  <c r="B115" i="3" s="1"/>
  <c r="D110" i="3"/>
  <c r="C110" i="3"/>
  <c r="B110" i="3"/>
  <c r="D109" i="3"/>
  <c r="C109" i="3"/>
  <c r="B109" i="3" s="1"/>
  <c r="D104" i="3"/>
  <c r="C104" i="3"/>
  <c r="B104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C63" i="3" s="1"/>
  <c r="CH63" i="3" s="1"/>
  <c r="CB63" i="3" s="1"/>
  <c r="E62" i="3"/>
  <c r="D62" i="3"/>
  <c r="C62" i="3"/>
  <c r="CG62" i="3" s="1"/>
  <c r="CA62" i="3" s="1"/>
  <c r="E61" i="3"/>
  <c r="D61" i="3"/>
  <c r="C61" i="3"/>
  <c r="E60" i="3"/>
  <c r="D60" i="3"/>
  <c r="C60" i="3"/>
  <c r="CG60" i="3" s="1"/>
  <c r="CA60" i="3" s="1"/>
  <c r="E59" i="3"/>
  <c r="D59" i="3"/>
  <c r="C59" i="3" s="1"/>
  <c r="CG59" i="3" s="1"/>
  <c r="CA59" i="3" s="1"/>
  <c r="E58" i="3"/>
  <c r="D58" i="3"/>
  <c r="C58" i="3" s="1"/>
  <c r="E57" i="3"/>
  <c r="D57" i="3"/>
  <c r="C57" i="3" s="1"/>
  <c r="CH52" i="3"/>
  <c r="CB52" i="3" s="1"/>
  <c r="E52" i="3"/>
  <c r="D52" i="3"/>
  <c r="C52" i="3"/>
  <c r="CG52" i="3" s="1"/>
  <c r="CA52" i="3" s="1"/>
  <c r="AO52" i="3" s="1"/>
  <c r="E51" i="3"/>
  <c r="D51" i="3"/>
  <c r="C51" i="3" s="1"/>
  <c r="CG51" i="3" s="1"/>
  <c r="CA51" i="3" s="1"/>
  <c r="M39" i="3"/>
  <c r="L39" i="3"/>
  <c r="K39" i="3"/>
  <c r="J39" i="3"/>
  <c r="I39" i="3"/>
  <c r="H39" i="3"/>
  <c r="G39" i="3"/>
  <c r="F39" i="3"/>
  <c r="D39" i="3"/>
  <c r="C39" i="3"/>
  <c r="E38" i="3"/>
  <c r="B38" i="3"/>
  <c r="E37" i="3"/>
  <c r="E39" i="3" s="1"/>
  <c r="B37" i="3"/>
  <c r="B39" i="3" s="1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G32" i="3"/>
  <c r="F32" i="3"/>
  <c r="E32" i="3"/>
  <c r="B32" i="3"/>
  <c r="G31" i="3"/>
  <c r="F31" i="3"/>
  <c r="E31" i="3"/>
  <c r="B31" i="3"/>
  <c r="B33" i="3" s="1"/>
  <c r="CJ27" i="3"/>
  <c r="CD27" i="3"/>
  <c r="E27" i="3"/>
  <c r="D27" i="3"/>
  <c r="C27" i="3"/>
  <c r="CL26" i="3"/>
  <c r="CF26" i="3" s="1"/>
  <c r="E26" i="3"/>
  <c r="D26" i="3"/>
  <c r="C26" i="3"/>
  <c r="E25" i="3"/>
  <c r="D25" i="3"/>
  <c r="C25" i="3"/>
  <c r="CI24" i="3"/>
  <c r="CC24" i="3" s="1"/>
  <c r="CH24" i="3"/>
  <c r="CB24" i="3"/>
  <c r="E24" i="3"/>
  <c r="D24" i="3"/>
  <c r="C24" i="3" s="1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E23" i="3" s="1"/>
  <c r="F23" i="3"/>
  <c r="D23" i="3" s="1"/>
  <c r="C23" i="3" s="1"/>
  <c r="CL22" i="3"/>
  <c r="CF22" i="3" s="1"/>
  <c r="E22" i="3"/>
  <c r="D22" i="3"/>
  <c r="C22" i="3"/>
  <c r="E21" i="3"/>
  <c r="D21" i="3"/>
  <c r="C21" i="3" s="1"/>
  <c r="E20" i="3"/>
  <c r="D20" i="3"/>
  <c r="C20" i="3" s="1"/>
  <c r="E19" i="3"/>
  <c r="D19" i="3"/>
  <c r="C19" i="3" s="1"/>
  <c r="CJ18" i="3"/>
  <c r="CD18" i="3"/>
  <c r="E18" i="3"/>
  <c r="D18" i="3"/>
  <c r="C18" i="3"/>
  <c r="E17" i="3"/>
  <c r="C17" i="3" s="1"/>
  <c r="D17" i="3"/>
  <c r="E16" i="3"/>
  <c r="C16" i="3" s="1"/>
  <c r="D16" i="3"/>
  <c r="E15" i="3"/>
  <c r="C15" i="3" s="1"/>
  <c r="D15" i="3"/>
  <c r="E14" i="3"/>
  <c r="C14" i="3" s="1"/>
  <c r="D14" i="3"/>
  <c r="E13" i="3"/>
  <c r="C13" i="3" s="1"/>
  <c r="D13" i="3"/>
  <c r="A5" i="3"/>
  <c r="A4" i="3"/>
  <c r="A3" i="3"/>
  <c r="A2" i="3"/>
  <c r="AS14" i="12" l="1"/>
  <c r="AS22" i="12"/>
  <c r="AS20" i="12"/>
  <c r="B176" i="12"/>
  <c r="CA13" i="12"/>
  <c r="AS13" i="12" s="1"/>
  <c r="AT141" i="12"/>
  <c r="AS19" i="12"/>
  <c r="AS21" i="12"/>
  <c r="AS18" i="12"/>
  <c r="AS16" i="12"/>
  <c r="AS17" i="12"/>
  <c r="CH72" i="4"/>
  <c r="CB72" i="4" s="1"/>
  <c r="CG72" i="4"/>
  <c r="CA72" i="4" s="1"/>
  <c r="AO72" i="4" s="1"/>
  <c r="CH64" i="4"/>
  <c r="CB64" i="4" s="1"/>
  <c r="CG64" i="4"/>
  <c r="CA64" i="4" s="1"/>
  <c r="AO64" i="4" s="1"/>
  <c r="CH75" i="4"/>
  <c r="CB75" i="4" s="1"/>
  <c r="CG75" i="4"/>
  <c r="CA75" i="4" s="1"/>
  <c r="AO75" i="4" s="1"/>
  <c r="AS26" i="4"/>
  <c r="AS16" i="4"/>
  <c r="AS14" i="4"/>
  <c r="AT135" i="4"/>
  <c r="AS21" i="4"/>
  <c r="CH78" i="4"/>
  <c r="CB78" i="4" s="1"/>
  <c r="CG78" i="4"/>
  <c r="CA78" i="4" s="1"/>
  <c r="CH74" i="4"/>
  <c r="CB74" i="4" s="1"/>
  <c r="CG74" i="4"/>
  <c r="CA74" i="4" s="1"/>
  <c r="AO74" i="4" s="1"/>
  <c r="CH70" i="4"/>
  <c r="CB70" i="4" s="1"/>
  <c r="CG70" i="4"/>
  <c r="CA70" i="4" s="1"/>
  <c r="CH66" i="4"/>
  <c r="CB66" i="4" s="1"/>
  <c r="CG66" i="4"/>
  <c r="CA66" i="4" s="1"/>
  <c r="AO66" i="4" s="1"/>
  <c r="AT142" i="4"/>
  <c r="AT138" i="4"/>
  <c r="CH145" i="4"/>
  <c r="CB145" i="4" s="1"/>
  <c r="CL145" i="4"/>
  <c r="CF145" i="4" s="1"/>
  <c r="CG145" i="4"/>
  <c r="CA145" i="4" s="1"/>
  <c r="CJ145" i="4"/>
  <c r="CD145" i="4" s="1"/>
  <c r="CI145" i="4"/>
  <c r="CC145" i="4" s="1"/>
  <c r="AS19" i="4"/>
  <c r="AS20" i="4"/>
  <c r="CH76" i="4"/>
  <c r="CB76" i="4" s="1"/>
  <c r="CG76" i="4"/>
  <c r="CA76" i="4" s="1"/>
  <c r="AO76" i="4" s="1"/>
  <c r="CH68" i="4"/>
  <c r="CB68" i="4" s="1"/>
  <c r="CG68" i="4"/>
  <c r="CA68" i="4" s="1"/>
  <c r="AO68" i="4" s="1"/>
  <c r="CH71" i="4"/>
  <c r="CB71" i="4" s="1"/>
  <c r="CG71" i="4"/>
  <c r="CA71" i="4" s="1"/>
  <c r="AO71" i="4" s="1"/>
  <c r="CH67" i="4"/>
  <c r="CB67" i="4" s="1"/>
  <c r="CG67" i="4"/>
  <c r="CA67" i="4" s="1"/>
  <c r="AO67" i="4" s="1"/>
  <c r="AS24" i="4"/>
  <c r="AR153" i="4"/>
  <c r="AT141" i="4"/>
  <c r="AS18" i="4"/>
  <c r="A176" i="4"/>
  <c r="CH77" i="4"/>
  <c r="CB77" i="4" s="1"/>
  <c r="CG77" i="4"/>
  <c r="CA77" i="4" s="1"/>
  <c r="AO77" i="4" s="1"/>
  <c r="CH73" i="4"/>
  <c r="CB73" i="4" s="1"/>
  <c r="CG73" i="4"/>
  <c r="CA73" i="4" s="1"/>
  <c r="CH69" i="4"/>
  <c r="CB69" i="4" s="1"/>
  <c r="CG69" i="4"/>
  <c r="CA69" i="4" s="1"/>
  <c r="AO69" i="4" s="1"/>
  <c r="CH65" i="4"/>
  <c r="CB65" i="4" s="1"/>
  <c r="CG65" i="4"/>
  <c r="CA65" i="4" s="1"/>
  <c r="AT146" i="4"/>
  <c r="AS17" i="4"/>
  <c r="AS15" i="4"/>
  <c r="CA13" i="4"/>
  <c r="AS13" i="4" s="1"/>
  <c r="AT147" i="4"/>
  <c r="AS27" i="4"/>
  <c r="AS25" i="4"/>
  <c r="AO63" i="4"/>
  <c r="CG58" i="3"/>
  <c r="CA58" i="3" s="1"/>
  <c r="CH58" i="3"/>
  <c r="CB58" i="3" s="1"/>
  <c r="CL16" i="3"/>
  <c r="CF16" i="3" s="1"/>
  <c r="CH16" i="3"/>
  <c r="CB16" i="3" s="1"/>
  <c r="CI16" i="3"/>
  <c r="CC16" i="3" s="1"/>
  <c r="CG16" i="3"/>
  <c r="CA16" i="3" s="1"/>
  <c r="CK16" i="3"/>
  <c r="CE16" i="3" s="1"/>
  <c r="CJ16" i="3"/>
  <c r="CD16" i="3" s="1"/>
  <c r="CK21" i="3"/>
  <c r="CE21" i="3" s="1"/>
  <c r="CG21" i="3"/>
  <c r="CA21" i="3" s="1"/>
  <c r="CI21" i="3"/>
  <c r="CC21" i="3" s="1"/>
  <c r="CH21" i="3"/>
  <c r="CB21" i="3" s="1"/>
  <c r="CL21" i="3"/>
  <c r="CF21" i="3" s="1"/>
  <c r="CJ21" i="3"/>
  <c r="CD21" i="3" s="1"/>
  <c r="CG57" i="3"/>
  <c r="CA57" i="3" s="1"/>
  <c r="CH57" i="3"/>
  <c r="CB57" i="3" s="1"/>
  <c r="CJ14" i="3"/>
  <c r="CD14" i="3" s="1"/>
  <c r="CI14" i="3"/>
  <c r="CC14" i="3" s="1"/>
  <c r="CG14" i="3"/>
  <c r="CA14" i="3" s="1"/>
  <c r="CL14" i="3"/>
  <c r="CF14" i="3" s="1"/>
  <c r="CH14" i="3"/>
  <c r="CB14" i="3" s="1"/>
  <c r="CK14" i="3"/>
  <c r="CE14" i="3" s="1"/>
  <c r="CJ13" i="3"/>
  <c r="CD13" i="3" s="1"/>
  <c r="CI13" i="3"/>
  <c r="CC13" i="3" s="1"/>
  <c r="CL13" i="3"/>
  <c r="CF13" i="3" s="1"/>
  <c r="CH13" i="3"/>
  <c r="CB13" i="3" s="1"/>
  <c r="CK13" i="3"/>
  <c r="CE13" i="3" s="1"/>
  <c r="CG13" i="3"/>
  <c r="CL15" i="3"/>
  <c r="CF15" i="3" s="1"/>
  <c r="CH15" i="3"/>
  <c r="CB15" i="3" s="1"/>
  <c r="CI15" i="3"/>
  <c r="CC15" i="3" s="1"/>
  <c r="CG15" i="3"/>
  <c r="CA15" i="3" s="1"/>
  <c r="CJ15" i="3"/>
  <c r="CD15" i="3" s="1"/>
  <c r="CK15" i="3"/>
  <c r="CE15" i="3" s="1"/>
  <c r="CK17" i="3"/>
  <c r="CE17" i="3" s="1"/>
  <c r="CG17" i="3"/>
  <c r="CA17" i="3" s="1"/>
  <c r="CI17" i="3"/>
  <c r="CC17" i="3" s="1"/>
  <c r="CJ17" i="3"/>
  <c r="CD17" i="3" s="1"/>
  <c r="CH17" i="3"/>
  <c r="CB17" i="3" s="1"/>
  <c r="CL17" i="3"/>
  <c r="CF17" i="3" s="1"/>
  <c r="CK20" i="3"/>
  <c r="CE20" i="3" s="1"/>
  <c r="CG20" i="3"/>
  <c r="CA20" i="3" s="1"/>
  <c r="CJ20" i="3"/>
  <c r="CD20" i="3" s="1"/>
  <c r="CL20" i="3"/>
  <c r="CF20" i="3" s="1"/>
  <c r="CI20" i="3"/>
  <c r="CC20" i="3" s="1"/>
  <c r="CH20" i="3"/>
  <c r="CB20" i="3" s="1"/>
  <c r="CK23" i="3"/>
  <c r="CE23" i="3" s="1"/>
  <c r="CG23" i="3"/>
  <c r="CH23" i="3"/>
  <c r="CL23" i="3"/>
  <c r="CF23" i="3" s="1"/>
  <c r="CJ23" i="3"/>
  <c r="CD23" i="3" s="1"/>
  <c r="CI23" i="3"/>
  <c r="CC23" i="3" s="1"/>
  <c r="CK19" i="3"/>
  <c r="CE19" i="3" s="1"/>
  <c r="CG19" i="3"/>
  <c r="CA19" i="3" s="1"/>
  <c r="CL19" i="3"/>
  <c r="CF19" i="3" s="1"/>
  <c r="CJ19" i="3"/>
  <c r="CD19" i="3" s="1"/>
  <c r="CK25" i="3"/>
  <c r="CE25" i="3" s="1"/>
  <c r="CG25" i="3"/>
  <c r="CA25" i="3" s="1"/>
  <c r="CJ25" i="3"/>
  <c r="CD25" i="3" s="1"/>
  <c r="CI25" i="3"/>
  <c r="CC25" i="3" s="1"/>
  <c r="CG61" i="3"/>
  <c r="CA61" i="3" s="1"/>
  <c r="CH61" i="3"/>
  <c r="CB61" i="3" s="1"/>
  <c r="CL135" i="3"/>
  <c r="CF135" i="3" s="1"/>
  <c r="CG135" i="3"/>
  <c r="CA135" i="3" s="1"/>
  <c r="AT135" i="3" s="1"/>
  <c r="CJ135" i="3"/>
  <c r="CD135" i="3" s="1"/>
  <c r="CI136" i="3"/>
  <c r="CC136" i="3" s="1"/>
  <c r="CH136" i="3"/>
  <c r="CB136" i="3" s="1"/>
  <c r="CL136" i="3"/>
  <c r="CF136" i="3" s="1"/>
  <c r="CJ136" i="3"/>
  <c r="CD136" i="3" s="1"/>
  <c r="CG136" i="3"/>
  <c r="CA136" i="3" s="1"/>
  <c r="CI140" i="3"/>
  <c r="CC140" i="3" s="1"/>
  <c r="CH140" i="3"/>
  <c r="CB140" i="3" s="1"/>
  <c r="CL140" i="3"/>
  <c r="CF140" i="3" s="1"/>
  <c r="CJ140" i="3"/>
  <c r="CD140" i="3" s="1"/>
  <c r="CG140" i="3"/>
  <c r="CA140" i="3" s="1"/>
  <c r="CI144" i="3"/>
  <c r="CC144" i="3" s="1"/>
  <c r="CH144" i="3"/>
  <c r="CB144" i="3" s="1"/>
  <c r="CL144" i="3"/>
  <c r="CF144" i="3" s="1"/>
  <c r="CJ144" i="3"/>
  <c r="CD144" i="3" s="1"/>
  <c r="CG144" i="3"/>
  <c r="CA144" i="3" s="1"/>
  <c r="AT144" i="3" s="1"/>
  <c r="CK18" i="3"/>
  <c r="CE18" i="3" s="1"/>
  <c r="CG18" i="3"/>
  <c r="CA18" i="3" s="1"/>
  <c r="CH18" i="3"/>
  <c r="CB18" i="3" s="1"/>
  <c r="CI18" i="3"/>
  <c r="CC18" i="3" s="1"/>
  <c r="CL25" i="3"/>
  <c r="CF25" i="3" s="1"/>
  <c r="CK27" i="3"/>
  <c r="CE27" i="3" s="1"/>
  <c r="CG27" i="3"/>
  <c r="CA27" i="3" s="1"/>
  <c r="AS27" i="3" s="1"/>
  <c r="CH27" i="3"/>
  <c r="CB27" i="3" s="1"/>
  <c r="CI27" i="3"/>
  <c r="CC27" i="3" s="1"/>
  <c r="CH59" i="3"/>
  <c r="CB59" i="3" s="1"/>
  <c r="AO59" i="3" s="1"/>
  <c r="CH115" i="3"/>
  <c r="CB115" i="3" s="1"/>
  <c r="CG115" i="3"/>
  <c r="CA115" i="3" s="1"/>
  <c r="C137" i="3"/>
  <c r="C141" i="3"/>
  <c r="CJ146" i="3"/>
  <c r="CD146" i="3" s="1"/>
  <c r="CI146" i="3"/>
  <c r="CC146" i="3" s="1"/>
  <c r="CH146" i="3"/>
  <c r="CB146" i="3" s="1"/>
  <c r="AT146" i="3" s="1"/>
  <c r="CL146" i="3"/>
  <c r="CF146" i="3" s="1"/>
  <c r="CJ154" i="3"/>
  <c r="CD154" i="3" s="1"/>
  <c r="CI154" i="3"/>
  <c r="CC154" i="3" s="1"/>
  <c r="CH154" i="3"/>
  <c r="CB154" i="3" s="1"/>
  <c r="CL154" i="3"/>
  <c r="CF154" i="3" s="1"/>
  <c r="AR154" i="3" s="1"/>
  <c r="CH19" i="3"/>
  <c r="CB19" i="3" s="1"/>
  <c r="CK22" i="3"/>
  <c r="CE22" i="3" s="1"/>
  <c r="CG22" i="3"/>
  <c r="CA22" i="3" s="1"/>
  <c r="CH22" i="3"/>
  <c r="CB22" i="3" s="1"/>
  <c r="CI22" i="3"/>
  <c r="CC22" i="3" s="1"/>
  <c r="CK26" i="3"/>
  <c r="CE26" i="3" s="1"/>
  <c r="CG26" i="3"/>
  <c r="CA26" i="3" s="1"/>
  <c r="CI26" i="3"/>
  <c r="CC26" i="3" s="1"/>
  <c r="CH26" i="3"/>
  <c r="CB26" i="3" s="1"/>
  <c r="CH51" i="3"/>
  <c r="CB51" i="3" s="1"/>
  <c r="AO51" i="3" s="1"/>
  <c r="CH135" i="3"/>
  <c r="CB135" i="3" s="1"/>
  <c r="CI138" i="3"/>
  <c r="CC138" i="3" s="1"/>
  <c r="CH138" i="3"/>
  <c r="CB138" i="3" s="1"/>
  <c r="CL138" i="3"/>
  <c r="CF138" i="3" s="1"/>
  <c r="CJ138" i="3"/>
  <c r="CD138" i="3" s="1"/>
  <c r="CG138" i="3"/>
  <c r="CA138" i="3" s="1"/>
  <c r="AT138" i="3" s="1"/>
  <c r="CI142" i="3"/>
  <c r="CC142" i="3" s="1"/>
  <c r="CH142" i="3"/>
  <c r="CB142" i="3" s="1"/>
  <c r="CL142" i="3"/>
  <c r="CF142" i="3" s="1"/>
  <c r="CJ142" i="3"/>
  <c r="CD142" i="3" s="1"/>
  <c r="CG142" i="3"/>
  <c r="CA142" i="3" s="1"/>
  <c r="CH145" i="3"/>
  <c r="CB145" i="3" s="1"/>
  <c r="CL145" i="3"/>
  <c r="CF145" i="3" s="1"/>
  <c r="CG145" i="3"/>
  <c r="CA145" i="3" s="1"/>
  <c r="CI145" i="3"/>
  <c r="CC145" i="3" s="1"/>
  <c r="CH153" i="3"/>
  <c r="CB153" i="3" s="1"/>
  <c r="CL153" i="3"/>
  <c r="CF153" i="3" s="1"/>
  <c r="CG153" i="3"/>
  <c r="CA153" i="3" s="1"/>
  <c r="CI153" i="3"/>
  <c r="CC153" i="3" s="1"/>
  <c r="CL18" i="3"/>
  <c r="CF18" i="3" s="1"/>
  <c r="CI19" i="3"/>
  <c r="CC19" i="3" s="1"/>
  <c r="CJ22" i="3"/>
  <c r="CD22" i="3" s="1"/>
  <c r="CK24" i="3"/>
  <c r="CE24" i="3" s="1"/>
  <c r="CG24" i="3"/>
  <c r="CA24" i="3" s="1"/>
  <c r="CL24" i="3"/>
  <c r="CF24" i="3" s="1"/>
  <c r="CJ24" i="3"/>
  <c r="CD24" i="3" s="1"/>
  <c r="CH25" i="3"/>
  <c r="CB25" i="3" s="1"/>
  <c r="CJ26" i="3"/>
  <c r="CD26" i="3" s="1"/>
  <c r="CL27" i="3"/>
  <c r="CF27" i="3" s="1"/>
  <c r="CH60" i="3"/>
  <c r="CB60" i="3" s="1"/>
  <c r="AO60" i="3" s="1"/>
  <c r="CH62" i="3"/>
  <c r="CB62" i="3" s="1"/>
  <c r="AO62" i="3" s="1"/>
  <c r="CG63" i="3"/>
  <c r="CA63" i="3" s="1"/>
  <c r="AO63" i="3" s="1"/>
  <c r="CI135" i="3"/>
  <c r="CC135" i="3" s="1"/>
  <c r="C139" i="3"/>
  <c r="C143" i="3"/>
  <c r="CH147" i="3"/>
  <c r="CB147" i="3" s="1"/>
  <c r="CL147" i="3"/>
  <c r="CF147" i="3" s="1"/>
  <c r="CG147" i="3"/>
  <c r="CA147" i="3" s="1"/>
  <c r="AT147" i="3" s="1"/>
  <c r="CJ152" i="3"/>
  <c r="CD152" i="3" s="1"/>
  <c r="CI152" i="3"/>
  <c r="CC152" i="3" s="1"/>
  <c r="CH152" i="3"/>
  <c r="CB152" i="3" s="1"/>
  <c r="CG152" i="3"/>
  <c r="CA152" i="3" s="1"/>
  <c r="AR152" i="3" s="1"/>
  <c r="C64" i="3"/>
  <c r="A176" i="3" s="1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B125" i="3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E155" i="2" s="1"/>
  <c r="F155" i="2"/>
  <c r="D155" i="2" s="1"/>
  <c r="C155" i="2"/>
  <c r="CG154" i="2"/>
  <c r="CA154" i="2" s="1"/>
  <c r="E154" i="2"/>
  <c r="D154" i="2"/>
  <c r="C154" i="2" s="1"/>
  <c r="CJ153" i="2"/>
  <c r="CD153" i="2" s="1"/>
  <c r="E153" i="2"/>
  <c r="D153" i="2"/>
  <c r="C153" i="2"/>
  <c r="E152" i="2"/>
  <c r="D152" i="2"/>
  <c r="C152" i="2" s="1"/>
  <c r="CG152" i="2" s="1"/>
  <c r="CA152" i="2" s="1"/>
  <c r="E147" i="2"/>
  <c r="D147" i="2"/>
  <c r="C147" i="2"/>
  <c r="CG146" i="2"/>
  <c r="CA146" i="2" s="1"/>
  <c r="E146" i="2"/>
  <c r="D146" i="2"/>
  <c r="C146" i="2" s="1"/>
  <c r="CJ145" i="2"/>
  <c r="CD145" i="2" s="1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D145" i="2" s="1"/>
  <c r="C145" i="2" s="1"/>
  <c r="E145" i="2"/>
  <c r="E144" i="2"/>
  <c r="D144" i="2"/>
  <c r="C144" i="2" s="1"/>
  <c r="E143" i="2"/>
  <c r="D143" i="2"/>
  <c r="CG142" i="2"/>
  <c r="CA142" i="2"/>
  <c r="E142" i="2"/>
  <c r="D142" i="2"/>
  <c r="C142" i="2" s="1"/>
  <c r="E141" i="2"/>
  <c r="D141" i="2"/>
  <c r="E140" i="2"/>
  <c r="D140" i="2"/>
  <c r="C140" i="2" s="1"/>
  <c r="E139" i="2"/>
  <c r="D139" i="2"/>
  <c r="CG138" i="2"/>
  <c r="CA138" i="2"/>
  <c r="E138" i="2"/>
  <c r="D138" i="2"/>
  <c r="C138" i="2" s="1"/>
  <c r="E137" i="2"/>
  <c r="D137" i="2"/>
  <c r="E136" i="2"/>
  <c r="D136" i="2"/>
  <c r="C136" i="2" s="1"/>
  <c r="CJ136" i="2" s="1"/>
  <c r="CD136" i="2" s="1"/>
  <c r="E135" i="2"/>
  <c r="D135" i="2"/>
  <c r="B130" i="2"/>
  <c r="D126" i="2"/>
  <c r="C126" i="2"/>
  <c r="B126" i="2" s="1"/>
  <c r="D125" i="2"/>
  <c r="C125" i="2"/>
  <c r="D124" i="2"/>
  <c r="C124" i="2"/>
  <c r="B124" i="2" s="1"/>
  <c r="D115" i="2"/>
  <c r="C115" i="2"/>
  <c r="B115" i="2" s="1"/>
  <c r="D110" i="2"/>
  <c r="C110" i="2"/>
  <c r="B110" i="2"/>
  <c r="D109" i="2"/>
  <c r="C109" i="2"/>
  <c r="B109" i="2" s="1"/>
  <c r="D104" i="2"/>
  <c r="C104" i="2"/>
  <c r="B104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CH63" i="2"/>
  <c r="CB63" i="2" s="1"/>
  <c r="E63" i="2"/>
  <c r="D63" i="2"/>
  <c r="C63" i="2" s="1"/>
  <c r="CG63" i="2" s="1"/>
  <c r="CA63" i="2" s="1"/>
  <c r="CG62" i="2"/>
  <c r="CA62" i="2" s="1"/>
  <c r="AO62" i="2" s="1"/>
  <c r="E62" i="2"/>
  <c r="D62" i="2"/>
  <c r="C62" i="2" s="1"/>
  <c r="CH62" i="2" s="1"/>
  <c r="CB62" i="2" s="1"/>
  <c r="CG61" i="2"/>
  <c r="CA61" i="2" s="1"/>
  <c r="E61" i="2"/>
  <c r="D61" i="2"/>
  <c r="C61" i="2" s="1"/>
  <c r="CH61" i="2" s="1"/>
  <c r="CB61" i="2" s="1"/>
  <c r="CG60" i="2"/>
  <c r="CA60" i="2" s="1"/>
  <c r="E60" i="2"/>
  <c r="D60" i="2"/>
  <c r="C60" i="2" s="1"/>
  <c r="CH60" i="2" s="1"/>
  <c r="CB60" i="2" s="1"/>
  <c r="CG59" i="2"/>
  <c r="CA59" i="2" s="1"/>
  <c r="AO59" i="2" s="1"/>
  <c r="E59" i="2"/>
  <c r="D59" i="2"/>
  <c r="C59" i="2" s="1"/>
  <c r="CH59" i="2" s="1"/>
  <c r="CB59" i="2" s="1"/>
  <c r="CG58" i="2"/>
  <c r="CA58" i="2" s="1"/>
  <c r="AO58" i="2" s="1"/>
  <c r="E58" i="2"/>
  <c r="D58" i="2"/>
  <c r="C58" i="2" s="1"/>
  <c r="CH58" i="2" s="1"/>
  <c r="CB58" i="2" s="1"/>
  <c r="CG57" i="2"/>
  <c r="CA57" i="2" s="1"/>
  <c r="E57" i="2"/>
  <c r="D57" i="2"/>
  <c r="C57" i="2" s="1"/>
  <c r="CH57" i="2" s="1"/>
  <c r="CB57" i="2" s="1"/>
  <c r="CG52" i="2"/>
  <c r="CA52" i="2" s="1"/>
  <c r="E52" i="2"/>
  <c r="D52" i="2"/>
  <c r="C52" i="2" s="1"/>
  <c r="CH52" i="2" s="1"/>
  <c r="CB52" i="2" s="1"/>
  <c r="CG51" i="2"/>
  <c r="CA51" i="2" s="1"/>
  <c r="AO51" i="2" s="1"/>
  <c r="E51" i="2"/>
  <c r="D51" i="2"/>
  <c r="C51" i="2" s="1"/>
  <c r="CH51" i="2" s="1"/>
  <c r="CB51" i="2" s="1"/>
  <c r="M39" i="2"/>
  <c r="L39" i="2"/>
  <c r="K39" i="2"/>
  <c r="J39" i="2"/>
  <c r="I39" i="2"/>
  <c r="H39" i="2"/>
  <c r="G39" i="2"/>
  <c r="F39" i="2"/>
  <c r="D39" i="2"/>
  <c r="C39" i="2"/>
  <c r="E38" i="2"/>
  <c r="B38" i="2"/>
  <c r="E37" i="2"/>
  <c r="E39" i="2" s="1"/>
  <c r="B37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D33" i="2"/>
  <c r="C33" i="2"/>
  <c r="G32" i="2"/>
  <c r="F32" i="2"/>
  <c r="E32" i="2" s="1"/>
  <c r="B32" i="2"/>
  <c r="G31" i="2"/>
  <c r="F31" i="2"/>
  <c r="B31" i="2"/>
  <c r="B33" i="2" s="1"/>
  <c r="E27" i="2"/>
  <c r="D27" i="2"/>
  <c r="E26" i="2"/>
  <c r="D26" i="2"/>
  <c r="E25" i="2"/>
  <c r="D25" i="2"/>
  <c r="E24" i="2"/>
  <c r="D24" i="2"/>
  <c r="CJ23" i="2"/>
  <c r="CD23" i="2" s="1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 s="1"/>
  <c r="CH22" i="2"/>
  <c r="CB22" i="2" s="1"/>
  <c r="E22" i="2"/>
  <c r="D22" i="2"/>
  <c r="C22" i="2" s="1"/>
  <c r="CH21" i="2"/>
  <c r="CB21" i="2" s="1"/>
  <c r="E21" i="2"/>
  <c r="D21" i="2"/>
  <c r="C21" i="2" s="1"/>
  <c r="CH20" i="2"/>
  <c r="CB20" i="2" s="1"/>
  <c r="E20" i="2"/>
  <c r="D20" i="2"/>
  <c r="C20" i="2" s="1"/>
  <c r="CH19" i="2"/>
  <c r="CB19" i="2" s="1"/>
  <c r="E19" i="2"/>
  <c r="D19" i="2"/>
  <c r="C19" i="2" s="1"/>
  <c r="E18" i="2"/>
  <c r="D18" i="2"/>
  <c r="CG17" i="2"/>
  <c r="CA17" i="2" s="1"/>
  <c r="E17" i="2"/>
  <c r="D17" i="2"/>
  <c r="C17" i="2" s="1"/>
  <c r="CG16" i="2"/>
  <c r="CA16" i="2" s="1"/>
  <c r="E16" i="2"/>
  <c r="D16" i="2"/>
  <c r="C16" i="2" s="1"/>
  <c r="E15" i="2"/>
  <c r="D15" i="2"/>
  <c r="C15" i="2" s="1"/>
  <c r="CG15" i="2" s="1"/>
  <c r="CA15" i="2" s="1"/>
  <c r="E14" i="2"/>
  <c r="D14" i="2"/>
  <c r="CG13" i="2"/>
  <c r="E13" i="2"/>
  <c r="D13" i="2"/>
  <c r="C13" i="2" s="1"/>
  <c r="A5" i="2"/>
  <c r="A4" i="2"/>
  <c r="A3" i="2"/>
  <c r="A2" i="2"/>
  <c r="B176" i="4" l="1"/>
  <c r="AO65" i="4"/>
  <c r="AO73" i="4"/>
  <c r="AO70" i="4"/>
  <c r="AO78" i="4"/>
  <c r="CH78" i="3"/>
  <c r="CB78" i="3" s="1"/>
  <c r="CG78" i="3"/>
  <c r="CA78" i="3" s="1"/>
  <c r="AO78" i="3" s="1"/>
  <c r="CH74" i="3"/>
  <c r="CB74" i="3" s="1"/>
  <c r="CG74" i="3"/>
  <c r="CA74" i="3" s="1"/>
  <c r="AO74" i="3" s="1"/>
  <c r="CH70" i="3"/>
  <c r="CB70" i="3" s="1"/>
  <c r="CG70" i="3"/>
  <c r="CA70" i="3" s="1"/>
  <c r="AO70" i="3" s="1"/>
  <c r="CH66" i="3"/>
  <c r="CB66" i="3" s="1"/>
  <c r="CG66" i="3"/>
  <c r="CA66" i="3" s="1"/>
  <c r="AO66" i="3" s="1"/>
  <c r="AR153" i="3"/>
  <c r="AS22" i="3"/>
  <c r="AS18" i="3"/>
  <c r="AT140" i="3"/>
  <c r="AS15" i="3"/>
  <c r="AO57" i="3"/>
  <c r="CH77" i="3"/>
  <c r="CB77" i="3" s="1"/>
  <c r="CG77" i="3"/>
  <c r="CA77" i="3" s="1"/>
  <c r="AO77" i="3" s="1"/>
  <c r="CH73" i="3"/>
  <c r="CB73" i="3" s="1"/>
  <c r="CG73" i="3"/>
  <c r="CA73" i="3" s="1"/>
  <c r="AO73" i="3" s="1"/>
  <c r="CH69" i="3"/>
  <c r="CB69" i="3" s="1"/>
  <c r="CG69" i="3"/>
  <c r="CA69" i="3" s="1"/>
  <c r="AO69" i="3" s="1"/>
  <c r="CH65" i="3"/>
  <c r="CB65" i="3" s="1"/>
  <c r="CG65" i="3"/>
  <c r="CA65" i="3" s="1"/>
  <c r="AO65" i="3" s="1"/>
  <c r="AS24" i="3"/>
  <c r="CL137" i="3"/>
  <c r="CF137" i="3" s="1"/>
  <c r="CG137" i="3"/>
  <c r="CA137" i="3" s="1"/>
  <c r="CJ137" i="3"/>
  <c r="CD137" i="3" s="1"/>
  <c r="CI137" i="3"/>
  <c r="CC137" i="3" s="1"/>
  <c r="CH137" i="3"/>
  <c r="CB137" i="3" s="1"/>
  <c r="AT136" i="3"/>
  <c r="AS25" i="3"/>
  <c r="AS19" i="3"/>
  <c r="AS14" i="3"/>
  <c r="AS21" i="3"/>
  <c r="AS16" i="3"/>
  <c r="CH75" i="3"/>
  <c r="CB75" i="3" s="1"/>
  <c r="CG75" i="3"/>
  <c r="CA75" i="3" s="1"/>
  <c r="AO75" i="3" s="1"/>
  <c r="CH71" i="3"/>
  <c r="CB71" i="3" s="1"/>
  <c r="CG71" i="3"/>
  <c r="CA71" i="3" s="1"/>
  <c r="AO71" i="3" s="1"/>
  <c r="CH67" i="3"/>
  <c r="CB67" i="3" s="1"/>
  <c r="CG67" i="3"/>
  <c r="CA67" i="3" s="1"/>
  <c r="AO67" i="3" s="1"/>
  <c r="CL139" i="3"/>
  <c r="CF139" i="3" s="1"/>
  <c r="CG139" i="3"/>
  <c r="CA139" i="3" s="1"/>
  <c r="CJ139" i="3"/>
  <c r="CD139" i="3" s="1"/>
  <c r="CI139" i="3"/>
  <c r="CC139" i="3" s="1"/>
  <c r="CH139" i="3"/>
  <c r="CB139" i="3" s="1"/>
  <c r="AS26" i="3"/>
  <c r="CL141" i="3"/>
  <c r="CF141" i="3" s="1"/>
  <c r="CG141" i="3"/>
  <c r="CA141" i="3" s="1"/>
  <c r="AT141" i="3" s="1"/>
  <c r="CJ141" i="3"/>
  <c r="CD141" i="3" s="1"/>
  <c r="CI141" i="3"/>
  <c r="CC141" i="3" s="1"/>
  <c r="CH141" i="3"/>
  <c r="CB141" i="3" s="1"/>
  <c r="AS17" i="3"/>
  <c r="CA13" i="3"/>
  <c r="AS13" i="3" s="1"/>
  <c r="CH76" i="3"/>
  <c r="CB76" i="3" s="1"/>
  <c r="CG76" i="3"/>
  <c r="CA76" i="3" s="1"/>
  <c r="AO76" i="3" s="1"/>
  <c r="CH72" i="3"/>
  <c r="CB72" i="3" s="1"/>
  <c r="CG72" i="3"/>
  <c r="CA72" i="3" s="1"/>
  <c r="AO72" i="3" s="1"/>
  <c r="CH68" i="3"/>
  <c r="CB68" i="3" s="1"/>
  <c r="CG68" i="3"/>
  <c r="CA68" i="3" s="1"/>
  <c r="AO68" i="3" s="1"/>
  <c r="CH64" i="3"/>
  <c r="CB64" i="3" s="1"/>
  <c r="CG64" i="3"/>
  <c r="CA64" i="3" s="1"/>
  <c r="AO64" i="3" s="1"/>
  <c r="CL143" i="3"/>
  <c r="CF143" i="3" s="1"/>
  <c r="CG143" i="3"/>
  <c r="CA143" i="3" s="1"/>
  <c r="AT143" i="3" s="1"/>
  <c r="CJ143" i="3"/>
  <c r="CD143" i="3" s="1"/>
  <c r="CI143" i="3"/>
  <c r="CC143" i="3" s="1"/>
  <c r="CH143" i="3"/>
  <c r="CB143" i="3" s="1"/>
  <c r="AT142" i="3"/>
  <c r="AN115" i="3"/>
  <c r="AO61" i="3"/>
  <c r="AS20" i="3"/>
  <c r="AO58" i="3"/>
  <c r="CA13" i="2"/>
  <c r="CJ16" i="2"/>
  <c r="CD16" i="2" s="1"/>
  <c r="CL16" i="2"/>
  <c r="CF16" i="2" s="1"/>
  <c r="CI16" i="2"/>
  <c r="CC16" i="2" s="1"/>
  <c r="CH16" i="2"/>
  <c r="CB16" i="2" s="1"/>
  <c r="AS16" i="2" s="1"/>
  <c r="CK16" i="2"/>
  <c r="CE16" i="2" s="1"/>
  <c r="CJ13" i="2"/>
  <c r="CD13" i="2" s="1"/>
  <c r="CL13" i="2"/>
  <c r="CF13" i="2" s="1"/>
  <c r="CI13" i="2"/>
  <c r="CC13" i="2" s="1"/>
  <c r="CH13" i="2"/>
  <c r="CB13" i="2" s="1"/>
  <c r="CK13" i="2"/>
  <c r="CE13" i="2" s="1"/>
  <c r="CJ17" i="2"/>
  <c r="CD17" i="2" s="1"/>
  <c r="CL17" i="2"/>
  <c r="CF17" i="2" s="1"/>
  <c r="CH17" i="2"/>
  <c r="CB17" i="2" s="1"/>
  <c r="AS17" i="2" s="1"/>
  <c r="CI17" i="2"/>
  <c r="CC17" i="2" s="1"/>
  <c r="CK17" i="2"/>
  <c r="CE17" i="2" s="1"/>
  <c r="F33" i="2"/>
  <c r="E31" i="2"/>
  <c r="E33" i="2" s="1"/>
  <c r="AO57" i="2"/>
  <c r="AO61" i="2"/>
  <c r="AO63" i="2"/>
  <c r="C14" i="2"/>
  <c r="C18" i="2"/>
  <c r="CI19" i="2"/>
  <c r="CC19" i="2" s="1"/>
  <c r="CL19" i="2"/>
  <c r="CF19" i="2" s="1"/>
  <c r="CG19" i="2"/>
  <c r="CA19" i="2" s="1"/>
  <c r="CK19" i="2"/>
  <c r="CE19" i="2" s="1"/>
  <c r="CJ19" i="2"/>
  <c r="CD19" i="2" s="1"/>
  <c r="CI20" i="2"/>
  <c r="CC20" i="2" s="1"/>
  <c r="CL20" i="2"/>
  <c r="CF20" i="2" s="1"/>
  <c r="CG20" i="2"/>
  <c r="CA20" i="2" s="1"/>
  <c r="CJ20" i="2"/>
  <c r="CD20" i="2" s="1"/>
  <c r="CK20" i="2"/>
  <c r="CE20" i="2" s="1"/>
  <c r="CI21" i="2"/>
  <c r="CC21" i="2" s="1"/>
  <c r="CL21" i="2"/>
  <c r="CF21" i="2" s="1"/>
  <c r="CG21" i="2"/>
  <c r="CA21" i="2" s="1"/>
  <c r="AS21" i="2" s="1"/>
  <c r="CK21" i="2"/>
  <c r="CE21" i="2" s="1"/>
  <c r="CJ21" i="2"/>
  <c r="CD21" i="2" s="1"/>
  <c r="CI22" i="2"/>
  <c r="CC22" i="2" s="1"/>
  <c r="CL22" i="2"/>
  <c r="CF22" i="2" s="1"/>
  <c r="CG22" i="2"/>
  <c r="CA22" i="2" s="1"/>
  <c r="CJ22" i="2"/>
  <c r="CD22" i="2" s="1"/>
  <c r="CK22" i="2"/>
  <c r="CE22" i="2" s="1"/>
  <c r="CL23" i="2"/>
  <c r="CF23" i="2" s="1"/>
  <c r="CH23" i="2"/>
  <c r="CI23" i="2"/>
  <c r="CC23" i="2" s="1"/>
  <c r="CG23" i="2"/>
  <c r="CK23" i="2"/>
  <c r="CE23" i="2" s="1"/>
  <c r="AO52" i="2"/>
  <c r="AO60" i="2"/>
  <c r="CJ15" i="2"/>
  <c r="CD15" i="2" s="1"/>
  <c r="CH15" i="2"/>
  <c r="CB15" i="2" s="1"/>
  <c r="AS15" i="2" s="1"/>
  <c r="CI15" i="2"/>
  <c r="CC15" i="2" s="1"/>
  <c r="CL15" i="2"/>
  <c r="CF15" i="2" s="1"/>
  <c r="CK15" i="2"/>
  <c r="CE15" i="2" s="1"/>
  <c r="CI140" i="2"/>
  <c r="CC140" i="2" s="1"/>
  <c r="CH140" i="2"/>
  <c r="CB140" i="2" s="1"/>
  <c r="CL140" i="2"/>
  <c r="CF140" i="2" s="1"/>
  <c r="CJ140" i="2"/>
  <c r="CD140" i="2" s="1"/>
  <c r="CH115" i="2"/>
  <c r="CB115" i="2" s="1"/>
  <c r="CG115" i="2"/>
  <c r="CA115" i="2" s="1"/>
  <c r="CH147" i="2"/>
  <c r="CB147" i="2" s="1"/>
  <c r="CL147" i="2"/>
  <c r="CF147" i="2" s="1"/>
  <c r="CG147" i="2"/>
  <c r="CA147" i="2" s="1"/>
  <c r="AT147" i="2" s="1"/>
  <c r="CI147" i="2"/>
  <c r="CC147" i="2" s="1"/>
  <c r="CJ154" i="2"/>
  <c r="CD154" i="2" s="1"/>
  <c r="CI154" i="2"/>
  <c r="CC154" i="2" s="1"/>
  <c r="CH154" i="2"/>
  <c r="CB154" i="2" s="1"/>
  <c r="CL154" i="2"/>
  <c r="CF154" i="2" s="1"/>
  <c r="C24" i="2"/>
  <c r="C25" i="2"/>
  <c r="C26" i="2"/>
  <c r="C27" i="2"/>
  <c r="CI138" i="2"/>
  <c r="CC138" i="2" s="1"/>
  <c r="CH138" i="2"/>
  <c r="CB138" i="2" s="1"/>
  <c r="AT138" i="2" s="1"/>
  <c r="CL138" i="2"/>
  <c r="CF138" i="2" s="1"/>
  <c r="CJ138" i="2"/>
  <c r="CD138" i="2" s="1"/>
  <c r="CI142" i="2"/>
  <c r="CC142" i="2" s="1"/>
  <c r="CH142" i="2"/>
  <c r="CB142" i="2" s="1"/>
  <c r="AT142" i="2" s="1"/>
  <c r="CL142" i="2"/>
  <c r="CF142" i="2" s="1"/>
  <c r="CJ142" i="2"/>
  <c r="CD142" i="2" s="1"/>
  <c r="CH145" i="2"/>
  <c r="CB145" i="2" s="1"/>
  <c r="CL145" i="2"/>
  <c r="CF145" i="2" s="1"/>
  <c r="CG145" i="2"/>
  <c r="CA145" i="2" s="1"/>
  <c r="CI145" i="2"/>
  <c r="CC145" i="2" s="1"/>
  <c r="CJ147" i="2"/>
  <c r="CD147" i="2" s="1"/>
  <c r="CI136" i="2"/>
  <c r="CC136" i="2" s="1"/>
  <c r="CH136" i="2"/>
  <c r="CB136" i="2" s="1"/>
  <c r="CL136" i="2"/>
  <c r="CF136" i="2" s="1"/>
  <c r="CI144" i="2"/>
  <c r="CC144" i="2" s="1"/>
  <c r="CH144" i="2"/>
  <c r="CB144" i="2" s="1"/>
  <c r="CL144" i="2"/>
  <c r="CF144" i="2" s="1"/>
  <c r="CJ144" i="2"/>
  <c r="CD144" i="2" s="1"/>
  <c r="CJ146" i="2"/>
  <c r="CD146" i="2" s="1"/>
  <c r="CI146" i="2"/>
  <c r="CC146" i="2" s="1"/>
  <c r="AT146" i="2" s="1"/>
  <c r="CH146" i="2"/>
  <c r="CB146" i="2" s="1"/>
  <c r="CL146" i="2"/>
  <c r="CF146" i="2" s="1"/>
  <c r="B39" i="2"/>
  <c r="CG136" i="2"/>
  <c r="CA136" i="2" s="1"/>
  <c r="AT136" i="2" s="1"/>
  <c r="CG140" i="2"/>
  <c r="CA140" i="2" s="1"/>
  <c r="CG144" i="2"/>
  <c r="CA144" i="2" s="1"/>
  <c r="CJ152" i="2"/>
  <c r="CD152" i="2" s="1"/>
  <c r="CI152" i="2"/>
  <c r="CC152" i="2" s="1"/>
  <c r="CH152" i="2"/>
  <c r="CB152" i="2" s="1"/>
  <c r="CL152" i="2"/>
  <c r="CF152" i="2" s="1"/>
  <c r="CH153" i="2"/>
  <c r="CB153" i="2" s="1"/>
  <c r="CL153" i="2"/>
  <c r="CF153" i="2" s="1"/>
  <c r="AR153" i="2" s="1"/>
  <c r="CG153" i="2"/>
  <c r="CA153" i="2" s="1"/>
  <c r="CI153" i="2"/>
  <c r="CC153" i="2" s="1"/>
  <c r="C135" i="2"/>
  <c r="C137" i="2"/>
  <c r="C139" i="2"/>
  <c r="C141" i="2"/>
  <c r="C14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B125" i="2"/>
  <c r="AQ155" i="11"/>
  <c r="AP155" i="11"/>
  <c r="AO155" i="11"/>
  <c r="AN155" i="11"/>
  <c r="AM155" i="11"/>
  <c r="AL155" i="11"/>
  <c r="AK155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E155" i="11" s="1"/>
  <c r="F155" i="11"/>
  <c r="D155" i="11"/>
  <c r="C155" i="11" s="1"/>
  <c r="CI154" i="11"/>
  <c r="CC154" i="11" s="1"/>
  <c r="E154" i="11"/>
  <c r="D154" i="11"/>
  <c r="C154" i="11" s="1"/>
  <c r="CL153" i="11"/>
  <c r="CG153" i="11"/>
  <c r="CA153" i="11" s="1"/>
  <c r="CF153" i="11"/>
  <c r="E153" i="11"/>
  <c r="D153" i="11"/>
  <c r="C153" i="11"/>
  <c r="E152" i="11"/>
  <c r="D152" i="11"/>
  <c r="CJ147" i="11"/>
  <c r="CD147" i="11" s="1"/>
  <c r="E147" i="11"/>
  <c r="D147" i="11"/>
  <c r="C147" i="11" s="1"/>
  <c r="E146" i="11"/>
  <c r="D146" i="11"/>
  <c r="C146" i="11" s="1"/>
  <c r="AS145" i="11"/>
  <c r="AR145" i="11"/>
  <c r="AQ145" i="11"/>
  <c r="AP145" i="11"/>
  <c r="AO145" i="11"/>
  <c r="AN145" i="11"/>
  <c r="AM145" i="11"/>
  <c r="AL145" i="11"/>
  <c r="AK145" i="11"/>
  <c r="AJ145" i="11"/>
  <c r="AI145" i="11"/>
  <c r="AH145" i="11"/>
  <c r="AG145" i="11"/>
  <c r="AF145" i="11"/>
  <c r="AE145" i="11"/>
  <c r="AD145" i="11"/>
  <c r="AC145" i="11"/>
  <c r="AB145" i="11"/>
  <c r="AA145" i="11"/>
  <c r="Z145" i="11"/>
  <c r="Y145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D145" i="11" s="1"/>
  <c r="E145" i="11"/>
  <c r="E144" i="11"/>
  <c r="D144" i="11"/>
  <c r="C144" i="11"/>
  <c r="CH143" i="11"/>
  <c r="CB143" i="11" s="1"/>
  <c r="E143" i="11"/>
  <c r="D143" i="11"/>
  <c r="C143" i="11"/>
  <c r="CG142" i="11"/>
  <c r="CA142" i="11" s="1"/>
  <c r="E142" i="11"/>
  <c r="C142" i="11" s="1"/>
  <c r="D142" i="11"/>
  <c r="CI141" i="11"/>
  <c r="CC141" i="11"/>
  <c r="E141" i="11"/>
  <c r="C141" i="11" s="1"/>
  <c r="D141" i="11"/>
  <c r="E140" i="11"/>
  <c r="D140" i="11"/>
  <c r="C140" i="11" s="1"/>
  <c r="E139" i="11"/>
  <c r="D139" i="11"/>
  <c r="C139" i="11"/>
  <c r="E138" i="11"/>
  <c r="D138" i="11"/>
  <c r="C138" i="11"/>
  <c r="E137" i="11"/>
  <c r="C137" i="11" s="1"/>
  <c r="D137" i="11"/>
  <c r="E136" i="11"/>
  <c r="D136" i="11"/>
  <c r="C136" i="11" s="1"/>
  <c r="CH135" i="11"/>
  <c r="CB135" i="11" s="1"/>
  <c r="E135" i="11"/>
  <c r="D135" i="11"/>
  <c r="C135" i="11"/>
  <c r="B130" i="11"/>
  <c r="D126" i="11"/>
  <c r="C126" i="11"/>
  <c r="B126" i="11"/>
  <c r="D125" i="11"/>
  <c r="C125" i="11"/>
  <c r="D124" i="11"/>
  <c r="C124" i="11"/>
  <c r="B124" i="11"/>
  <c r="D115" i="11"/>
  <c r="C115" i="11"/>
  <c r="B115" i="11"/>
  <c r="D110" i="11"/>
  <c r="C110" i="11"/>
  <c r="B110" i="11" s="1"/>
  <c r="D109" i="11"/>
  <c r="B109" i="11" s="1"/>
  <c r="C109" i="11"/>
  <c r="D104" i="11"/>
  <c r="C104" i="11"/>
  <c r="B104" i="11"/>
  <c r="E78" i="11"/>
  <c r="D78" i="11"/>
  <c r="CG77" i="11"/>
  <c r="CA77" i="11" s="1"/>
  <c r="E77" i="11"/>
  <c r="D77" i="11"/>
  <c r="C77" i="11" s="1"/>
  <c r="CH77" i="11" s="1"/>
  <c r="CB77" i="11" s="1"/>
  <c r="E76" i="11"/>
  <c r="D76" i="11"/>
  <c r="E75" i="11"/>
  <c r="D75" i="11"/>
  <c r="C75" i="11" s="1"/>
  <c r="CG75" i="11" s="1"/>
  <c r="CA75" i="11" s="1"/>
  <c r="E74" i="11"/>
  <c r="D74" i="11"/>
  <c r="CG73" i="11"/>
  <c r="CA73" i="11" s="1"/>
  <c r="E73" i="11"/>
  <c r="D73" i="11"/>
  <c r="C73" i="11" s="1"/>
  <c r="CH73" i="11" s="1"/>
  <c r="CB73" i="11" s="1"/>
  <c r="E72" i="11"/>
  <c r="D72" i="11"/>
  <c r="E71" i="11"/>
  <c r="D71" i="11"/>
  <c r="C71" i="11" s="1"/>
  <c r="CG71" i="11" s="1"/>
  <c r="CA71" i="11" s="1"/>
  <c r="E70" i="11"/>
  <c r="D70" i="11"/>
  <c r="CG69" i="11"/>
  <c r="CA69" i="11" s="1"/>
  <c r="E69" i="11"/>
  <c r="D69" i="11"/>
  <c r="C69" i="11" s="1"/>
  <c r="CH69" i="11" s="1"/>
  <c r="CB69" i="11" s="1"/>
  <c r="E68" i="11"/>
  <c r="D68" i="11"/>
  <c r="E67" i="11"/>
  <c r="D67" i="11"/>
  <c r="C67" i="11" s="1"/>
  <c r="CG67" i="11" s="1"/>
  <c r="CA67" i="11" s="1"/>
  <c r="E66" i="11"/>
  <c r="D66" i="11"/>
  <c r="CG65" i="11"/>
  <c r="CA65" i="11" s="1"/>
  <c r="E65" i="11"/>
  <c r="D65" i="11"/>
  <c r="C65" i="11" s="1"/>
  <c r="CH65" i="11" s="1"/>
  <c r="CB65" i="11" s="1"/>
  <c r="E64" i="11"/>
  <c r="D64" i="11"/>
  <c r="E63" i="11"/>
  <c r="D63" i="11"/>
  <c r="C63" i="11" s="1"/>
  <c r="E62" i="11"/>
  <c r="D62" i="11"/>
  <c r="C62" i="11"/>
  <c r="CH62" i="11" s="1"/>
  <c r="CB62" i="11" s="1"/>
  <c r="E61" i="11"/>
  <c r="D61" i="11"/>
  <c r="C61" i="11" s="1"/>
  <c r="E60" i="11"/>
  <c r="D60" i="11"/>
  <c r="C60" i="11"/>
  <c r="CH60" i="11" s="1"/>
  <c r="CB60" i="11" s="1"/>
  <c r="E59" i="11"/>
  <c r="D59" i="11"/>
  <c r="C59" i="11" s="1"/>
  <c r="E58" i="11"/>
  <c r="D58" i="11"/>
  <c r="C58" i="11"/>
  <c r="CH58" i="11" s="1"/>
  <c r="CB58" i="11" s="1"/>
  <c r="E57" i="11"/>
  <c r="D57" i="11"/>
  <c r="C57" i="11" s="1"/>
  <c r="E52" i="11"/>
  <c r="D52" i="11"/>
  <c r="C52" i="11"/>
  <c r="CH52" i="11" s="1"/>
  <c r="CB52" i="11" s="1"/>
  <c r="E51" i="11"/>
  <c r="D51" i="11"/>
  <c r="C51" i="11" s="1"/>
  <c r="M39" i="11"/>
  <c r="L39" i="11"/>
  <c r="K39" i="11"/>
  <c r="J39" i="11"/>
  <c r="I39" i="11"/>
  <c r="H39" i="11"/>
  <c r="G39" i="11"/>
  <c r="F39" i="11"/>
  <c r="D39" i="11"/>
  <c r="C39" i="11"/>
  <c r="E38" i="11"/>
  <c r="B38" i="11"/>
  <c r="E37" i="11"/>
  <c r="E39" i="11" s="1"/>
  <c r="B37" i="11"/>
  <c r="B39" i="11" s="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D33" i="11"/>
  <c r="C33" i="11"/>
  <c r="G32" i="11"/>
  <c r="F32" i="11"/>
  <c r="E32" i="11"/>
  <c r="B32" i="11"/>
  <c r="G31" i="11"/>
  <c r="F31" i="11"/>
  <c r="E31" i="11"/>
  <c r="E33" i="11" s="1"/>
  <c r="B31" i="11"/>
  <c r="B33" i="11" s="1"/>
  <c r="CK27" i="11"/>
  <c r="CE27" i="11" s="1"/>
  <c r="E27" i="11"/>
  <c r="D27" i="11"/>
  <c r="C27" i="11"/>
  <c r="CK26" i="11"/>
  <c r="CE26" i="11" s="1"/>
  <c r="E26" i="11"/>
  <c r="D26" i="11"/>
  <c r="C26" i="11"/>
  <c r="CK25" i="11"/>
  <c r="CE25" i="11" s="1"/>
  <c r="E25" i="11"/>
  <c r="D25" i="11"/>
  <c r="C25" i="11"/>
  <c r="CK24" i="11"/>
  <c r="CE24" i="11" s="1"/>
  <c r="E24" i="11"/>
  <c r="D24" i="11"/>
  <c r="C24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E23" i="11" s="1"/>
  <c r="C23" i="11" s="1"/>
  <c r="F23" i="11"/>
  <c r="D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E13" i="11"/>
  <c r="D13" i="11"/>
  <c r="C13" i="11"/>
  <c r="A5" i="11"/>
  <c r="A4" i="11"/>
  <c r="A3" i="11"/>
  <c r="A2" i="11"/>
  <c r="AT139" i="3" l="1"/>
  <c r="B176" i="3"/>
  <c r="AT137" i="3"/>
  <c r="CH76" i="2"/>
  <c r="CB76" i="2" s="1"/>
  <c r="CG76" i="2"/>
  <c r="CA76" i="2" s="1"/>
  <c r="CH72" i="2"/>
  <c r="CB72" i="2" s="1"/>
  <c r="CG72" i="2"/>
  <c r="CA72" i="2" s="1"/>
  <c r="AO72" i="2" s="1"/>
  <c r="CH68" i="2"/>
  <c r="CB68" i="2" s="1"/>
  <c r="CG68" i="2"/>
  <c r="CA68" i="2" s="1"/>
  <c r="CH64" i="2"/>
  <c r="CB64" i="2" s="1"/>
  <c r="CG64" i="2"/>
  <c r="CA64" i="2" s="1"/>
  <c r="AO64" i="2" s="1"/>
  <c r="CL137" i="2"/>
  <c r="CF137" i="2" s="1"/>
  <c r="CG137" i="2"/>
  <c r="CA137" i="2" s="1"/>
  <c r="CJ137" i="2"/>
  <c r="CD137" i="2" s="1"/>
  <c r="CI137" i="2"/>
  <c r="CC137" i="2" s="1"/>
  <c r="CH137" i="2"/>
  <c r="CB137" i="2" s="1"/>
  <c r="CL26" i="2"/>
  <c r="CF26" i="2" s="1"/>
  <c r="CH26" i="2"/>
  <c r="CB26" i="2" s="1"/>
  <c r="CI26" i="2"/>
  <c r="CC26" i="2" s="1"/>
  <c r="CG26" i="2"/>
  <c r="CA26" i="2" s="1"/>
  <c r="CK26" i="2"/>
  <c r="CE26" i="2" s="1"/>
  <c r="CJ26" i="2"/>
  <c r="CD26" i="2" s="1"/>
  <c r="A176" i="2"/>
  <c r="AS13" i="2"/>
  <c r="CH75" i="2"/>
  <c r="CB75" i="2" s="1"/>
  <c r="CG75" i="2"/>
  <c r="CA75" i="2" s="1"/>
  <c r="AO75" i="2" s="1"/>
  <c r="CH67" i="2"/>
  <c r="CB67" i="2" s="1"/>
  <c r="CG67" i="2"/>
  <c r="CA67" i="2" s="1"/>
  <c r="AS20" i="2"/>
  <c r="CI18" i="2"/>
  <c r="CC18" i="2" s="1"/>
  <c r="CL18" i="2"/>
  <c r="CF18" i="2" s="1"/>
  <c r="CG18" i="2"/>
  <c r="CA18" i="2" s="1"/>
  <c r="CJ18" i="2"/>
  <c r="CD18" i="2" s="1"/>
  <c r="CK18" i="2"/>
  <c r="CE18" i="2" s="1"/>
  <c r="CH18" i="2"/>
  <c r="CB18" i="2" s="1"/>
  <c r="CH77" i="2"/>
  <c r="CB77" i="2" s="1"/>
  <c r="CG77" i="2"/>
  <c r="CA77" i="2" s="1"/>
  <c r="CH73" i="2"/>
  <c r="CB73" i="2" s="1"/>
  <c r="CG73" i="2"/>
  <c r="CA73" i="2" s="1"/>
  <c r="AO73" i="2" s="1"/>
  <c r="CH69" i="2"/>
  <c r="CB69" i="2" s="1"/>
  <c r="CG69" i="2"/>
  <c r="CA69" i="2" s="1"/>
  <c r="CH65" i="2"/>
  <c r="CB65" i="2" s="1"/>
  <c r="CG65" i="2"/>
  <c r="CA65" i="2" s="1"/>
  <c r="AO65" i="2" s="1"/>
  <c r="CL139" i="2"/>
  <c r="CF139" i="2" s="1"/>
  <c r="CG139" i="2"/>
  <c r="CA139" i="2" s="1"/>
  <c r="CJ139" i="2"/>
  <c r="CD139" i="2" s="1"/>
  <c r="CI139" i="2"/>
  <c r="CC139" i="2" s="1"/>
  <c r="CH139" i="2"/>
  <c r="CB139" i="2" s="1"/>
  <c r="AT140" i="2"/>
  <c r="CL27" i="2"/>
  <c r="CF27" i="2" s="1"/>
  <c r="CH27" i="2"/>
  <c r="CB27" i="2" s="1"/>
  <c r="CI27" i="2"/>
  <c r="CC27" i="2" s="1"/>
  <c r="CG27" i="2"/>
  <c r="CA27" i="2" s="1"/>
  <c r="CK27" i="2"/>
  <c r="CE27" i="2" s="1"/>
  <c r="CJ27" i="2"/>
  <c r="CD27" i="2" s="1"/>
  <c r="AR154" i="2"/>
  <c r="AN115" i="2"/>
  <c r="AS22" i="2"/>
  <c r="CH71" i="2"/>
  <c r="CB71" i="2" s="1"/>
  <c r="CG71" i="2"/>
  <c r="CA71" i="2" s="1"/>
  <c r="CL143" i="2"/>
  <c r="CF143" i="2" s="1"/>
  <c r="CG143" i="2"/>
  <c r="CA143" i="2" s="1"/>
  <c r="CJ143" i="2"/>
  <c r="CD143" i="2" s="1"/>
  <c r="CI143" i="2"/>
  <c r="CC143" i="2" s="1"/>
  <c r="CH143" i="2"/>
  <c r="CB143" i="2" s="1"/>
  <c r="CL135" i="2"/>
  <c r="CF135" i="2" s="1"/>
  <c r="CG135" i="2"/>
  <c r="CA135" i="2" s="1"/>
  <c r="AT135" i="2" s="1"/>
  <c r="CJ135" i="2"/>
  <c r="CD135" i="2" s="1"/>
  <c r="CI135" i="2"/>
  <c r="CC135" i="2" s="1"/>
  <c r="CH135" i="2"/>
  <c r="CB135" i="2" s="1"/>
  <c r="CL25" i="2"/>
  <c r="CF25" i="2" s="1"/>
  <c r="CH25" i="2"/>
  <c r="CB25" i="2" s="1"/>
  <c r="CI25" i="2"/>
  <c r="CC25" i="2" s="1"/>
  <c r="CG25" i="2"/>
  <c r="CA25" i="2" s="1"/>
  <c r="CK25" i="2"/>
  <c r="CE25" i="2" s="1"/>
  <c r="CJ25" i="2"/>
  <c r="CD25" i="2" s="1"/>
  <c r="CH78" i="2"/>
  <c r="CB78" i="2" s="1"/>
  <c r="CG78" i="2"/>
  <c r="CA78" i="2" s="1"/>
  <c r="AO78" i="2" s="1"/>
  <c r="CH74" i="2"/>
  <c r="CB74" i="2" s="1"/>
  <c r="CG74" i="2"/>
  <c r="CA74" i="2" s="1"/>
  <c r="CH70" i="2"/>
  <c r="CB70" i="2" s="1"/>
  <c r="CG70" i="2"/>
  <c r="CA70" i="2" s="1"/>
  <c r="AO70" i="2" s="1"/>
  <c r="CH66" i="2"/>
  <c r="CB66" i="2" s="1"/>
  <c r="CG66" i="2"/>
  <c r="CA66" i="2" s="1"/>
  <c r="CL141" i="2"/>
  <c r="CF141" i="2" s="1"/>
  <c r="CG141" i="2"/>
  <c r="CA141" i="2" s="1"/>
  <c r="AT141" i="2" s="1"/>
  <c r="CJ141" i="2"/>
  <c r="CD141" i="2" s="1"/>
  <c r="CI141" i="2"/>
  <c r="CC141" i="2" s="1"/>
  <c r="CH141" i="2"/>
  <c r="CB141" i="2" s="1"/>
  <c r="AR152" i="2"/>
  <c r="AT144" i="2"/>
  <c r="CL24" i="2"/>
  <c r="CF24" i="2" s="1"/>
  <c r="CH24" i="2"/>
  <c r="CB24" i="2" s="1"/>
  <c r="CI24" i="2"/>
  <c r="CC24" i="2" s="1"/>
  <c r="CG24" i="2"/>
  <c r="CA24" i="2" s="1"/>
  <c r="CK24" i="2"/>
  <c r="CE24" i="2" s="1"/>
  <c r="CJ24" i="2"/>
  <c r="CD24" i="2" s="1"/>
  <c r="AS19" i="2"/>
  <c r="CJ14" i="2"/>
  <c r="CD14" i="2" s="1"/>
  <c r="CI14" i="2"/>
  <c r="CC14" i="2" s="1"/>
  <c r="CL14" i="2"/>
  <c r="CF14" i="2" s="1"/>
  <c r="CH14" i="2"/>
  <c r="CB14" i="2" s="1"/>
  <c r="CK14" i="2"/>
  <c r="CE14" i="2" s="1"/>
  <c r="CG14" i="2"/>
  <c r="CA14" i="2" s="1"/>
  <c r="CH57" i="11"/>
  <c r="CB57" i="11" s="1"/>
  <c r="CG57" i="11"/>
  <c r="CA57" i="11" s="1"/>
  <c r="AO57" i="11" s="1"/>
  <c r="CI140" i="11"/>
  <c r="CC140" i="11" s="1"/>
  <c r="CG140" i="11"/>
  <c r="CA140" i="11" s="1"/>
  <c r="CL140" i="11"/>
  <c r="CF140" i="11" s="1"/>
  <c r="CJ140" i="11"/>
  <c r="CD140" i="11" s="1"/>
  <c r="CH140" i="11"/>
  <c r="CB140" i="11" s="1"/>
  <c r="CL23" i="11"/>
  <c r="CF23" i="11" s="1"/>
  <c r="CH23" i="11"/>
  <c r="CJ23" i="11"/>
  <c r="CD23" i="11" s="1"/>
  <c r="CI23" i="11"/>
  <c r="CC23" i="11" s="1"/>
  <c r="CG23" i="11"/>
  <c r="CK23" i="11"/>
  <c r="CE23" i="11" s="1"/>
  <c r="CH59" i="11"/>
  <c r="CB59" i="11" s="1"/>
  <c r="CG59" i="11"/>
  <c r="CA59" i="11" s="1"/>
  <c r="AO59" i="11" s="1"/>
  <c r="CH61" i="11"/>
  <c r="CB61" i="11" s="1"/>
  <c r="CG61" i="11"/>
  <c r="CA61" i="11" s="1"/>
  <c r="AO75" i="11"/>
  <c r="CI136" i="11"/>
  <c r="CC136" i="11" s="1"/>
  <c r="CG136" i="11"/>
  <c r="CA136" i="11" s="1"/>
  <c r="AT136" i="11" s="1"/>
  <c r="CL136" i="11"/>
  <c r="CF136" i="11" s="1"/>
  <c r="CJ136" i="11"/>
  <c r="CD136" i="11" s="1"/>
  <c r="CH136" i="11"/>
  <c r="CB136" i="11" s="1"/>
  <c r="CH51" i="11"/>
  <c r="CB51" i="11" s="1"/>
  <c r="CG51" i="11"/>
  <c r="CA51" i="11" s="1"/>
  <c r="CG63" i="11"/>
  <c r="CA63" i="11" s="1"/>
  <c r="CH63" i="11"/>
  <c r="CB63" i="11" s="1"/>
  <c r="CL13" i="11"/>
  <c r="CF13" i="11" s="1"/>
  <c r="CH13" i="11"/>
  <c r="CB13" i="11" s="1"/>
  <c r="CG13" i="11"/>
  <c r="CL14" i="11"/>
  <c r="CF14" i="11" s="1"/>
  <c r="CH14" i="11"/>
  <c r="CB14" i="11" s="1"/>
  <c r="CG14" i="11"/>
  <c r="CA14" i="11" s="1"/>
  <c r="CL15" i="11"/>
  <c r="CF15" i="11" s="1"/>
  <c r="CH15" i="11"/>
  <c r="CB15" i="11" s="1"/>
  <c r="CG15" i="11"/>
  <c r="CA15" i="11" s="1"/>
  <c r="CL16" i="11"/>
  <c r="CF16" i="11" s="1"/>
  <c r="CH16" i="11"/>
  <c r="CB16" i="11" s="1"/>
  <c r="CG16" i="11"/>
  <c r="CA16" i="11" s="1"/>
  <c r="AS16" i="11" s="1"/>
  <c r="CL17" i="11"/>
  <c r="CF17" i="11" s="1"/>
  <c r="CH17" i="11"/>
  <c r="CB17" i="11" s="1"/>
  <c r="CG17" i="11"/>
  <c r="CA17" i="11" s="1"/>
  <c r="CL18" i="11"/>
  <c r="CF18" i="11" s="1"/>
  <c r="CH18" i="11"/>
  <c r="CB18" i="11" s="1"/>
  <c r="CG18" i="11"/>
  <c r="CA18" i="11" s="1"/>
  <c r="CL19" i="11"/>
  <c r="CF19" i="11" s="1"/>
  <c r="CH19" i="11"/>
  <c r="CB19" i="11" s="1"/>
  <c r="CG19" i="11"/>
  <c r="CA19" i="11" s="1"/>
  <c r="CL20" i="11"/>
  <c r="CF20" i="11" s="1"/>
  <c r="CH20" i="11"/>
  <c r="CB20" i="11" s="1"/>
  <c r="CG20" i="11"/>
  <c r="CA20" i="11" s="1"/>
  <c r="AS20" i="11" s="1"/>
  <c r="CL21" i="11"/>
  <c r="CF21" i="11" s="1"/>
  <c r="CH21" i="11"/>
  <c r="CB21" i="11" s="1"/>
  <c r="CG21" i="11"/>
  <c r="CA21" i="11" s="1"/>
  <c r="CL22" i="11"/>
  <c r="CF22" i="11" s="1"/>
  <c r="CH22" i="11"/>
  <c r="CB22" i="11" s="1"/>
  <c r="CG22" i="11"/>
  <c r="CA22" i="11" s="1"/>
  <c r="CH67" i="11"/>
  <c r="CB67" i="11" s="1"/>
  <c r="AO67" i="11" s="1"/>
  <c r="CH71" i="11"/>
  <c r="CB71" i="11" s="1"/>
  <c r="AO71" i="11" s="1"/>
  <c r="CH75" i="11"/>
  <c r="CB75" i="11" s="1"/>
  <c r="CH115" i="11"/>
  <c r="CB115" i="11" s="1"/>
  <c r="CG115" i="11"/>
  <c r="CA115" i="11" s="1"/>
  <c r="AN115" i="11" s="1"/>
  <c r="CI138" i="11"/>
  <c r="CC138" i="11" s="1"/>
  <c r="CJ138" i="11"/>
  <c r="CD138" i="11" s="1"/>
  <c r="CH138" i="11"/>
  <c r="CB138" i="11" s="1"/>
  <c r="CL139" i="11"/>
  <c r="CF139" i="11" s="1"/>
  <c r="CG139" i="11"/>
  <c r="CA139" i="11" s="1"/>
  <c r="CJ139" i="11"/>
  <c r="CD139" i="11" s="1"/>
  <c r="CI139" i="11"/>
  <c r="CC139" i="11" s="1"/>
  <c r="CI13" i="11"/>
  <c r="CC13" i="11" s="1"/>
  <c r="CI14" i="11"/>
  <c r="CC14" i="11" s="1"/>
  <c r="CI15" i="11"/>
  <c r="CC15" i="11" s="1"/>
  <c r="CI16" i="11"/>
  <c r="CC16" i="11" s="1"/>
  <c r="CI17" i="11"/>
  <c r="CC17" i="11" s="1"/>
  <c r="CI18" i="11"/>
  <c r="CC18" i="11" s="1"/>
  <c r="CI19" i="11"/>
  <c r="CC19" i="11" s="1"/>
  <c r="CI20" i="11"/>
  <c r="CC20" i="11" s="1"/>
  <c r="CI21" i="11"/>
  <c r="CC21" i="11" s="1"/>
  <c r="CI22" i="11"/>
  <c r="CC22" i="11" s="1"/>
  <c r="CL24" i="11"/>
  <c r="CF24" i="11" s="1"/>
  <c r="CH24" i="11"/>
  <c r="CB24" i="11" s="1"/>
  <c r="CG24" i="11"/>
  <c r="CA24" i="11" s="1"/>
  <c r="AS24" i="11" s="1"/>
  <c r="CL25" i="11"/>
  <c r="CF25" i="11" s="1"/>
  <c r="CH25" i="11"/>
  <c r="CB25" i="11" s="1"/>
  <c r="CG25" i="11"/>
  <c r="CA25" i="11" s="1"/>
  <c r="CL26" i="11"/>
  <c r="CF26" i="11" s="1"/>
  <c r="CH26" i="11"/>
  <c r="CB26" i="11" s="1"/>
  <c r="CG26" i="11"/>
  <c r="CA26" i="11" s="1"/>
  <c r="CL27" i="11"/>
  <c r="CF27" i="11" s="1"/>
  <c r="CH27" i="11"/>
  <c r="CB27" i="11" s="1"/>
  <c r="CG27" i="11"/>
  <c r="CA27" i="11" s="1"/>
  <c r="AO65" i="11"/>
  <c r="AO69" i="11"/>
  <c r="AO73" i="11"/>
  <c r="AO77" i="11"/>
  <c r="CL137" i="11"/>
  <c r="CF137" i="11" s="1"/>
  <c r="CG137" i="11"/>
  <c r="CA137" i="11" s="1"/>
  <c r="CH137" i="11"/>
  <c r="CB137" i="11" s="1"/>
  <c r="CI142" i="11"/>
  <c r="CC142" i="11" s="1"/>
  <c r="CJ142" i="11"/>
  <c r="CD142" i="11" s="1"/>
  <c r="CH142" i="11"/>
  <c r="CB142" i="11" s="1"/>
  <c r="AT142" i="11" s="1"/>
  <c r="CL142" i="11"/>
  <c r="CF142" i="11" s="1"/>
  <c r="CI144" i="11"/>
  <c r="CC144" i="11" s="1"/>
  <c r="CG144" i="11"/>
  <c r="CA144" i="11" s="1"/>
  <c r="CL144" i="11"/>
  <c r="CF144" i="11" s="1"/>
  <c r="C145" i="11"/>
  <c r="CJ146" i="11"/>
  <c r="CD146" i="11" s="1"/>
  <c r="CG146" i="11"/>
  <c r="CA146" i="11" s="1"/>
  <c r="CL146" i="11"/>
  <c r="CF146" i="11" s="1"/>
  <c r="CH146" i="11"/>
  <c r="CB146" i="11" s="1"/>
  <c r="CJ13" i="11"/>
  <c r="CD13" i="11" s="1"/>
  <c r="CJ14" i="11"/>
  <c r="CD14" i="11" s="1"/>
  <c r="CJ15" i="11"/>
  <c r="CD15" i="11" s="1"/>
  <c r="CJ16" i="11"/>
  <c r="CD16" i="11" s="1"/>
  <c r="CJ17" i="11"/>
  <c r="CD17" i="11" s="1"/>
  <c r="CJ18" i="11"/>
  <c r="CD18" i="11" s="1"/>
  <c r="CJ19" i="11"/>
  <c r="CD19" i="11" s="1"/>
  <c r="CJ20" i="11"/>
  <c r="CD20" i="11" s="1"/>
  <c r="CJ21" i="11"/>
  <c r="CD21" i="11" s="1"/>
  <c r="CJ22" i="11"/>
  <c r="CD22" i="11" s="1"/>
  <c r="CI24" i="11"/>
  <c r="CC24" i="11" s="1"/>
  <c r="CI25" i="11"/>
  <c r="CC25" i="11" s="1"/>
  <c r="CI26" i="11"/>
  <c r="CC26" i="11" s="1"/>
  <c r="CI27" i="11"/>
  <c r="CC27" i="11" s="1"/>
  <c r="CG52" i="11"/>
  <c r="CA52" i="11" s="1"/>
  <c r="AO52" i="11" s="1"/>
  <c r="CG58" i="11"/>
  <c r="CA58" i="11" s="1"/>
  <c r="AO58" i="11" s="1"/>
  <c r="CG60" i="11"/>
  <c r="CA60" i="11" s="1"/>
  <c r="AO60" i="11" s="1"/>
  <c r="CG62" i="11"/>
  <c r="CA62" i="11" s="1"/>
  <c r="AO62" i="11" s="1"/>
  <c r="CL135" i="11"/>
  <c r="CF135" i="11" s="1"/>
  <c r="CG135" i="11"/>
  <c r="CA135" i="11" s="1"/>
  <c r="CJ135" i="11"/>
  <c r="CD135" i="11" s="1"/>
  <c r="CI135" i="11"/>
  <c r="CC135" i="11" s="1"/>
  <c r="CI137" i="11"/>
  <c r="CC137" i="11" s="1"/>
  <c r="CG138" i="11"/>
  <c r="CA138" i="11" s="1"/>
  <c r="CH139" i="11"/>
  <c r="CB139" i="11" s="1"/>
  <c r="CL143" i="11"/>
  <c r="CF143" i="11" s="1"/>
  <c r="CG143" i="11"/>
  <c r="CA143" i="11" s="1"/>
  <c r="CJ143" i="11"/>
  <c r="CD143" i="11" s="1"/>
  <c r="CI143" i="11"/>
  <c r="CC143" i="11" s="1"/>
  <c r="CH144" i="11"/>
  <c r="CB144" i="11" s="1"/>
  <c r="CI146" i="11"/>
  <c r="CC146" i="11" s="1"/>
  <c r="CK13" i="11"/>
  <c r="CE13" i="11" s="1"/>
  <c r="CK14" i="11"/>
  <c r="CE14" i="11" s="1"/>
  <c r="CK15" i="11"/>
  <c r="CE15" i="11" s="1"/>
  <c r="CK16" i="11"/>
  <c r="CE16" i="11" s="1"/>
  <c r="CK17" i="11"/>
  <c r="CE17" i="11" s="1"/>
  <c r="CK18" i="11"/>
  <c r="CE18" i="11" s="1"/>
  <c r="CK19" i="11"/>
  <c r="CE19" i="11" s="1"/>
  <c r="CK20" i="11"/>
  <c r="CE20" i="11" s="1"/>
  <c r="CK21" i="11"/>
  <c r="CE21" i="11" s="1"/>
  <c r="CK22" i="11"/>
  <c r="CE22" i="11" s="1"/>
  <c r="CJ24" i="11"/>
  <c r="CD24" i="11" s="1"/>
  <c r="CJ25" i="11"/>
  <c r="CD25" i="11" s="1"/>
  <c r="CJ26" i="11"/>
  <c r="CD26" i="11" s="1"/>
  <c r="CJ27" i="11"/>
  <c r="CD27" i="11" s="1"/>
  <c r="CJ137" i="11"/>
  <c r="CD137" i="11" s="1"/>
  <c r="CL138" i="11"/>
  <c r="CF138" i="11" s="1"/>
  <c r="CL141" i="11"/>
  <c r="CF141" i="11" s="1"/>
  <c r="CG141" i="11"/>
  <c r="CA141" i="11" s="1"/>
  <c r="AT141" i="11" s="1"/>
  <c r="CH141" i="11"/>
  <c r="CB141" i="11" s="1"/>
  <c r="CJ141" i="11"/>
  <c r="CD141" i="11" s="1"/>
  <c r="CJ144" i="11"/>
  <c r="CD144" i="11" s="1"/>
  <c r="CH147" i="11"/>
  <c r="CB147" i="11" s="1"/>
  <c r="CG147" i="11"/>
  <c r="CA147" i="11" s="1"/>
  <c r="CL147" i="11"/>
  <c r="CF147" i="11" s="1"/>
  <c r="CI147" i="11"/>
  <c r="CC147" i="11" s="1"/>
  <c r="CH153" i="11"/>
  <c r="CB153" i="11" s="1"/>
  <c r="AR153" i="11" s="1"/>
  <c r="CJ153" i="11"/>
  <c r="CD153" i="11" s="1"/>
  <c r="CI153" i="11"/>
  <c r="CC153" i="11" s="1"/>
  <c r="CJ154" i="11"/>
  <c r="CD154" i="11" s="1"/>
  <c r="CG154" i="11"/>
  <c r="CA154" i="11" s="1"/>
  <c r="CL154" i="11"/>
  <c r="CF154" i="11" s="1"/>
  <c r="CH154" i="11"/>
  <c r="CB154" i="11" s="1"/>
  <c r="C64" i="11"/>
  <c r="C66" i="11"/>
  <c r="C68" i="11"/>
  <c r="C70" i="11"/>
  <c r="C72" i="11"/>
  <c r="C74" i="11"/>
  <c r="C76" i="11"/>
  <c r="C78" i="11"/>
  <c r="B125" i="11"/>
  <c r="C152" i="11"/>
  <c r="AQ155" i="10"/>
  <c r="AP155" i="10"/>
  <c r="AO155" i="10"/>
  <c r="AN155" i="10"/>
  <c r="AM155" i="10"/>
  <c r="AL155" i="10"/>
  <c r="AK155" i="10"/>
  <c r="AJ155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E155" i="10" s="1"/>
  <c r="F155" i="10"/>
  <c r="E154" i="10"/>
  <c r="D154" i="10"/>
  <c r="C154" i="10" s="1"/>
  <c r="E153" i="10"/>
  <c r="D153" i="10"/>
  <c r="C153" i="10" s="1"/>
  <c r="E152" i="10"/>
  <c r="D152" i="10"/>
  <c r="C152" i="10" s="1"/>
  <c r="CL147" i="10"/>
  <c r="CF147" i="10" s="1"/>
  <c r="CG147" i="10"/>
  <c r="CA147" i="10" s="1"/>
  <c r="E147" i="10"/>
  <c r="D147" i="10"/>
  <c r="C147" i="10"/>
  <c r="E146" i="10"/>
  <c r="D146" i="10"/>
  <c r="AS145" i="10"/>
  <c r="AR145" i="10"/>
  <c r="AQ145" i="10"/>
  <c r="AP145" i="10"/>
  <c r="AO145" i="10"/>
  <c r="AN145" i="10"/>
  <c r="AM145" i="10"/>
  <c r="AL145" i="10"/>
  <c r="AK145" i="10"/>
  <c r="AJ145" i="10"/>
  <c r="AI145" i="10"/>
  <c r="AH145" i="10"/>
  <c r="AG145" i="10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E145" i="10" s="1"/>
  <c r="F145" i="10"/>
  <c r="D145" i="10" s="1"/>
  <c r="C145" i="10"/>
  <c r="E144" i="10"/>
  <c r="D144" i="10"/>
  <c r="CH143" i="10"/>
  <c r="CB143" i="10" s="1"/>
  <c r="E143" i="10"/>
  <c r="C143" i="10" s="1"/>
  <c r="D143" i="10"/>
  <c r="CJ142" i="10"/>
  <c r="CD142" i="10" s="1"/>
  <c r="E142" i="10"/>
  <c r="D142" i="10"/>
  <c r="C142" i="10"/>
  <c r="E141" i="10"/>
  <c r="D141" i="10"/>
  <c r="C141" i="10"/>
  <c r="E140" i="10"/>
  <c r="D140" i="10"/>
  <c r="E139" i="10"/>
  <c r="D139" i="10"/>
  <c r="C139" i="10"/>
  <c r="E138" i="10"/>
  <c r="D138" i="10"/>
  <c r="C138" i="10" s="1"/>
  <c r="E137" i="10"/>
  <c r="C137" i="10" s="1"/>
  <c r="D137" i="10"/>
  <c r="CL136" i="10"/>
  <c r="CF136" i="10" s="1"/>
  <c r="CJ136" i="10"/>
  <c r="CD136" i="10" s="1"/>
  <c r="E136" i="10"/>
  <c r="D136" i="10"/>
  <c r="C136" i="10" s="1"/>
  <c r="CJ135" i="10"/>
  <c r="CI135" i="10"/>
  <c r="CC135" i="10" s="1"/>
  <c r="CD135" i="10"/>
  <c r="E135" i="10"/>
  <c r="D135" i="10"/>
  <c r="C135" i="10"/>
  <c r="B130" i="10"/>
  <c r="D126" i="10"/>
  <c r="C126" i="10"/>
  <c r="B126" i="10"/>
  <c r="D125" i="10"/>
  <c r="C125" i="10"/>
  <c r="B125" i="10" s="1"/>
  <c r="D124" i="10"/>
  <c r="C124" i="10"/>
  <c r="CG115" i="10"/>
  <c r="CA115" i="10"/>
  <c r="AN115" i="10" s="1"/>
  <c r="D115" i="10"/>
  <c r="C115" i="10"/>
  <c r="B115" i="10" s="1"/>
  <c r="CH115" i="10" s="1"/>
  <c r="CB115" i="10" s="1"/>
  <c r="D110" i="10"/>
  <c r="C110" i="10"/>
  <c r="B110" i="10"/>
  <c r="D109" i="10"/>
  <c r="B109" i="10" s="1"/>
  <c r="C109" i="10"/>
  <c r="D104" i="10"/>
  <c r="C104" i="10"/>
  <c r="B104" i="10"/>
  <c r="CB78" i="10"/>
  <c r="E78" i="10"/>
  <c r="D78" i="10"/>
  <c r="C78" i="10" s="1"/>
  <c r="CH78" i="10" s="1"/>
  <c r="CH77" i="10"/>
  <c r="CB77" i="10" s="1"/>
  <c r="CG77" i="10"/>
  <c r="CA77" i="10" s="1"/>
  <c r="AO77" i="10" s="1"/>
  <c r="E77" i="10"/>
  <c r="D77" i="10"/>
  <c r="C77" i="10" s="1"/>
  <c r="CG76" i="10"/>
  <c r="CA76" i="10" s="1"/>
  <c r="AO76" i="10"/>
  <c r="E76" i="10"/>
  <c r="D76" i="10"/>
  <c r="C76" i="10" s="1"/>
  <c r="CH76" i="10" s="1"/>
  <c r="CB76" i="10" s="1"/>
  <c r="E75" i="10"/>
  <c r="D75" i="10"/>
  <c r="E74" i="10"/>
  <c r="D74" i="10"/>
  <c r="C74" i="10" s="1"/>
  <c r="CH74" i="10" s="1"/>
  <c r="CB74" i="10" s="1"/>
  <c r="E73" i="10"/>
  <c r="D73" i="10"/>
  <c r="C73" i="10" s="1"/>
  <c r="CG73" i="10" s="1"/>
  <c r="CA73" i="10" s="1"/>
  <c r="CG72" i="10"/>
  <c r="CA72" i="10" s="1"/>
  <c r="AO72" i="10" s="1"/>
  <c r="E72" i="10"/>
  <c r="D72" i="10"/>
  <c r="C72" i="10" s="1"/>
  <c r="CH72" i="10" s="1"/>
  <c r="CB72" i="10" s="1"/>
  <c r="E71" i="10"/>
  <c r="D71" i="10"/>
  <c r="E70" i="10"/>
  <c r="D70" i="10"/>
  <c r="C70" i="10" s="1"/>
  <c r="CH70" i="10" s="1"/>
  <c r="CB70" i="10" s="1"/>
  <c r="E69" i="10"/>
  <c r="D69" i="10"/>
  <c r="C69" i="10" s="1"/>
  <c r="E68" i="10"/>
  <c r="D68" i="10"/>
  <c r="C68" i="10" s="1"/>
  <c r="E67" i="10"/>
  <c r="D67" i="10"/>
  <c r="CB66" i="10"/>
  <c r="E66" i="10"/>
  <c r="D66" i="10"/>
  <c r="C66" i="10" s="1"/>
  <c r="CH66" i="10" s="1"/>
  <c r="E65" i="10"/>
  <c r="D65" i="10"/>
  <c r="CG64" i="10"/>
  <c r="CA64" i="10" s="1"/>
  <c r="AO64" i="10"/>
  <c r="E64" i="10"/>
  <c r="D64" i="10"/>
  <c r="C64" i="10" s="1"/>
  <c r="CH64" i="10" s="1"/>
  <c r="CB64" i="10" s="1"/>
  <c r="E63" i="10"/>
  <c r="D63" i="10"/>
  <c r="CG62" i="10"/>
  <c r="CA62" i="10" s="1"/>
  <c r="E62" i="10"/>
  <c r="D62" i="10"/>
  <c r="C62" i="10" s="1"/>
  <c r="CH62" i="10" s="1"/>
  <c r="CB62" i="10" s="1"/>
  <c r="E61" i="10"/>
  <c r="D61" i="10"/>
  <c r="E60" i="10"/>
  <c r="D60" i="10"/>
  <c r="C60" i="10" s="1"/>
  <c r="CG60" i="10" s="1"/>
  <c r="CA60" i="10" s="1"/>
  <c r="E59" i="10"/>
  <c r="D59" i="10"/>
  <c r="CG58" i="10"/>
  <c r="CA58" i="10" s="1"/>
  <c r="CB58" i="10"/>
  <c r="E58" i="10"/>
  <c r="D58" i="10"/>
  <c r="C58" i="10" s="1"/>
  <c r="CH58" i="10" s="1"/>
  <c r="E57" i="10"/>
  <c r="D57" i="10"/>
  <c r="E52" i="10"/>
  <c r="D52" i="10"/>
  <c r="E51" i="10"/>
  <c r="D51" i="10"/>
  <c r="M39" i="10"/>
  <c r="L39" i="10"/>
  <c r="K39" i="10"/>
  <c r="J39" i="10"/>
  <c r="I39" i="10"/>
  <c r="H39" i="10"/>
  <c r="G39" i="10"/>
  <c r="F39" i="10"/>
  <c r="D39" i="10"/>
  <c r="C39" i="10"/>
  <c r="E38" i="10"/>
  <c r="B38" i="10"/>
  <c r="E37" i="10"/>
  <c r="E39" i="10" s="1"/>
  <c r="B37" i="10"/>
  <c r="B39" i="10" s="1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D33" i="10"/>
  <c r="C33" i="10"/>
  <c r="G32" i="10"/>
  <c r="G33" i="10" s="1"/>
  <c r="F32" i="10"/>
  <c r="E32" i="10" s="1"/>
  <c r="B32" i="10"/>
  <c r="G31" i="10"/>
  <c r="F31" i="10"/>
  <c r="B31" i="10"/>
  <c r="B33" i="10" s="1"/>
  <c r="CH27" i="10"/>
  <c r="CB27" i="10" s="1"/>
  <c r="CG27" i="10"/>
  <c r="CA27" i="10" s="1"/>
  <c r="E27" i="10"/>
  <c r="D27" i="10"/>
  <c r="C27" i="10" s="1"/>
  <c r="E26" i="10"/>
  <c r="D26" i="10"/>
  <c r="C26" i="10" s="1"/>
  <c r="E25" i="10"/>
  <c r="D25" i="10"/>
  <c r="C25" i="10" s="1"/>
  <c r="E24" i="10"/>
  <c r="D24" i="10"/>
  <c r="C24" i="10" s="1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 s="1"/>
  <c r="E22" i="10"/>
  <c r="D22" i="10"/>
  <c r="C22" i="10" s="1"/>
  <c r="E21" i="10"/>
  <c r="D21" i="10"/>
  <c r="C21" i="10" s="1"/>
  <c r="E20" i="10"/>
  <c r="D20" i="10"/>
  <c r="C20" i="10" s="1"/>
  <c r="CK19" i="10"/>
  <c r="CE19" i="10" s="1"/>
  <c r="CJ19" i="10"/>
  <c r="CD19" i="10" s="1"/>
  <c r="E19" i="10"/>
  <c r="D19" i="10"/>
  <c r="C19" i="10" s="1"/>
  <c r="CK18" i="10"/>
  <c r="CE18" i="10" s="1"/>
  <c r="CJ18" i="10"/>
  <c r="CD18" i="10" s="1"/>
  <c r="E18" i="10"/>
  <c r="D18" i="10"/>
  <c r="C18" i="10" s="1"/>
  <c r="CK17" i="10"/>
  <c r="CE17" i="10" s="1"/>
  <c r="CJ17" i="10"/>
  <c r="CD17" i="10" s="1"/>
  <c r="E17" i="10"/>
  <c r="D17" i="10"/>
  <c r="C17" i="10" s="1"/>
  <c r="CK16" i="10"/>
  <c r="CE16" i="10" s="1"/>
  <c r="CJ16" i="10"/>
  <c r="CD16" i="10" s="1"/>
  <c r="E16" i="10"/>
  <c r="D16" i="10"/>
  <c r="C16" i="10" s="1"/>
  <c r="CK15" i="10"/>
  <c r="CE15" i="10" s="1"/>
  <c r="CJ15" i="10"/>
  <c r="CD15" i="10" s="1"/>
  <c r="E15" i="10"/>
  <c r="D15" i="10"/>
  <c r="C15" i="10" s="1"/>
  <c r="CK14" i="10"/>
  <c r="CE14" i="10" s="1"/>
  <c r="CJ14" i="10"/>
  <c r="CD14" i="10" s="1"/>
  <c r="E14" i="10"/>
  <c r="D14" i="10"/>
  <c r="C14" i="10" s="1"/>
  <c r="CK13" i="10"/>
  <c r="CE13" i="10" s="1"/>
  <c r="CJ13" i="10"/>
  <c r="CD13" i="10" s="1"/>
  <c r="E13" i="10"/>
  <c r="D13" i="10"/>
  <c r="C13" i="10" s="1"/>
  <c r="A5" i="10"/>
  <c r="A4" i="10"/>
  <c r="A3" i="10"/>
  <c r="A2" i="10"/>
  <c r="AT143" i="2" l="1"/>
  <c r="AS14" i="2"/>
  <c r="AO66" i="2"/>
  <c r="AO74" i="2"/>
  <c r="B176" i="2"/>
  <c r="AS27" i="2"/>
  <c r="AT139" i="2"/>
  <c r="AO69" i="2"/>
  <c r="AO77" i="2"/>
  <c r="AT137" i="2"/>
  <c r="AO68" i="2"/>
  <c r="AO76" i="2"/>
  <c r="AS25" i="2"/>
  <c r="AS24" i="2"/>
  <c r="AO71" i="2"/>
  <c r="AS18" i="2"/>
  <c r="AO67" i="2"/>
  <c r="AS26" i="2"/>
  <c r="CJ152" i="11"/>
  <c r="CD152" i="11" s="1"/>
  <c r="CI152" i="11"/>
  <c r="CC152" i="11" s="1"/>
  <c r="CH152" i="11"/>
  <c r="CB152" i="11" s="1"/>
  <c r="CL152" i="11"/>
  <c r="CF152" i="11" s="1"/>
  <c r="AR152" i="11" s="1"/>
  <c r="CG152" i="11"/>
  <c r="CA152" i="11" s="1"/>
  <c r="CG74" i="11"/>
  <c r="CA74" i="11" s="1"/>
  <c r="CH74" i="11"/>
  <c r="CB74" i="11" s="1"/>
  <c r="CG66" i="11"/>
  <c r="CA66" i="11" s="1"/>
  <c r="AO66" i="11" s="1"/>
  <c r="CH66" i="11"/>
  <c r="CB66" i="11" s="1"/>
  <c r="AS27" i="11"/>
  <c r="AT139" i="11"/>
  <c r="CG72" i="11"/>
  <c r="CA72" i="11" s="1"/>
  <c r="AO72" i="11" s="1"/>
  <c r="CH72" i="11"/>
  <c r="CB72" i="11" s="1"/>
  <c r="CG64" i="11"/>
  <c r="CA64" i="11" s="1"/>
  <c r="CH64" i="11"/>
  <c r="CB64" i="11" s="1"/>
  <c r="AT138" i="11"/>
  <c r="AT135" i="11"/>
  <c r="CH145" i="11"/>
  <c r="CB145" i="11" s="1"/>
  <c r="CJ145" i="11"/>
  <c r="CD145" i="11" s="1"/>
  <c r="CI145" i="11"/>
  <c r="CC145" i="11" s="1"/>
  <c r="CG145" i="11"/>
  <c r="CA145" i="11" s="1"/>
  <c r="CL145" i="11"/>
  <c r="CF145" i="11" s="1"/>
  <c r="AS21" i="11"/>
  <c r="AS17" i="11"/>
  <c r="CA13" i="11"/>
  <c r="AS13" i="11" s="1"/>
  <c r="CG78" i="11"/>
  <c r="CA78" i="11" s="1"/>
  <c r="CH78" i="11"/>
  <c r="CB78" i="11" s="1"/>
  <c r="CG70" i="11"/>
  <c r="CA70" i="11" s="1"/>
  <c r="CH70" i="11"/>
  <c r="CB70" i="11" s="1"/>
  <c r="AT143" i="11"/>
  <c r="AT137" i="11"/>
  <c r="AS25" i="11"/>
  <c r="AS22" i="11"/>
  <c r="AS18" i="11"/>
  <c r="AS14" i="11"/>
  <c r="AO63" i="11"/>
  <c r="A176" i="11"/>
  <c r="CG76" i="11"/>
  <c r="CA76" i="11" s="1"/>
  <c r="CH76" i="11"/>
  <c r="CB76" i="11" s="1"/>
  <c r="CG68" i="11"/>
  <c r="CA68" i="11" s="1"/>
  <c r="CH68" i="11"/>
  <c r="CB68" i="11" s="1"/>
  <c r="AR154" i="11"/>
  <c r="AT147" i="11"/>
  <c r="AT146" i="11"/>
  <c r="AT144" i="11"/>
  <c r="AS26" i="11"/>
  <c r="AS19" i="11"/>
  <c r="AS15" i="11"/>
  <c r="AO51" i="11"/>
  <c r="AO61" i="11"/>
  <c r="AT140" i="11"/>
  <c r="CH153" i="10"/>
  <c r="CB153" i="10" s="1"/>
  <c r="CL153" i="10"/>
  <c r="CF153" i="10" s="1"/>
  <c r="AR153" i="10" s="1"/>
  <c r="CG153" i="10"/>
  <c r="CA153" i="10" s="1"/>
  <c r="CJ153" i="10"/>
  <c r="CD153" i="10" s="1"/>
  <c r="CI153" i="10"/>
  <c r="CC153" i="10" s="1"/>
  <c r="CI21" i="10"/>
  <c r="CC21" i="10" s="1"/>
  <c r="CL21" i="10"/>
  <c r="CF21" i="10" s="1"/>
  <c r="CG21" i="10"/>
  <c r="CA21" i="10" s="1"/>
  <c r="CK21" i="10"/>
  <c r="CE21" i="10" s="1"/>
  <c r="CH21" i="10"/>
  <c r="CB21" i="10" s="1"/>
  <c r="CI23" i="10"/>
  <c r="CC23" i="10" s="1"/>
  <c r="CK23" i="10"/>
  <c r="CE23" i="10" s="1"/>
  <c r="CJ23" i="10"/>
  <c r="CD23" i="10" s="1"/>
  <c r="CL23" i="10"/>
  <c r="CF23" i="10" s="1"/>
  <c r="CI25" i="10"/>
  <c r="CC25" i="10" s="1"/>
  <c r="CJ25" i="10"/>
  <c r="CD25" i="10" s="1"/>
  <c r="CL25" i="10"/>
  <c r="CF25" i="10" s="1"/>
  <c r="CK25" i="10"/>
  <c r="CE25" i="10" s="1"/>
  <c r="CG25" i="10"/>
  <c r="CA25" i="10" s="1"/>
  <c r="CH68" i="10"/>
  <c r="CB68" i="10" s="1"/>
  <c r="CG68" i="10"/>
  <c r="CA68" i="10" s="1"/>
  <c r="CL137" i="10"/>
  <c r="CF137" i="10" s="1"/>
  <c r="CG137" i="10"/>
  <c r="CA137" i="10" s="1"/>
  <c r="CI137" i="10"/>
  <c r="CC137" i="10" s="1"/>
  <c r="CL139" i="10"/>
  <c r="CF139" i="10" s="1"/>
  <c r="CG139" i="10"/>
  <c r="CA139" i="10" s="1"/>
  <c r="CI139" i="10"/>
  <c r="CC139" i="10" s="1"/>
  <c r="CJ139" i="10"/>
  <c r="CD139" i="10" s="1"/>
  <c r="CH139" i="10"/>
  <c r="CB139" i="10" s="1"/>
  <c r="CJ154" i="10"/>
  <c r="CD154" i="10" s="1"/>
  <c r="CH154" i="10"/>
  <c r="CB154" i="10" s="1"/>
  <c r="CG154" i="10"/>
  <c r="CA154" i="10" s="1"/>
  <c r="CL154" i="10"/>
  <c r="CF154" i="10" s="1"/>
  <c r="CJ21" i="10"/>
  <c r="CD21" i="10" s="1"/>
  <c r="CI24" i="10"/>
  <c r="CC24" i="10" s="1"/>
  <c r="CK24" i="10"/>
  <c r="CE24" i="10" s="1"/>
  <c r="CJ24" i="10"/>
  <c r="CD24" i="10" s="1"/>
  <c r="CG24" i="10"/>
  <c r="CA24" i="10" s="1"/>
  <c r="CH25" i="10"/>
  <c r="CB25" i="10" s="1"/>
  <c r="AO58" i="10"/>
  <c r="CL141" i="10"/>
  <c r="CF141" i="10" s="1"/>
  <c r="CG141" i="10"/>
  <c r="CA141" i="10" s="1"/>
  <c r="CI141" i="10"/>
  <c r="CC141" i="10" s="1"/>
  <c r="CH141" i="10"/>
  <c r="CB141" i="10" s="1"/>
  <c r="CH145" i="10"/>
  <c r="CB145" i="10" s="1"/>
  <c r="CL145" i="10"/>
  <c r="CF145" i="10" s="1"/>
  <c r="CJ145" i="10"/>
  <c r="CD145" i="10" s="1"/>
  <c r="CI13" i="10"/>
  <c r="CC13" i="10" s="1"/>
  <c r="CL13" i="10"/>
  <c r="CF13" i="10" s="1"/>
  <c r="CH13" i="10"/>
  <c r="CB13" i="10" s="1"/>
  <c r="CI14" i="10"/>
  <c r="CC14" i="10" s="1"/>
  <c r="CL14" i="10"/>
  <c r="CF14" i="10" s="1"/>
  <c r="CH14" i="10"/>
  <c r="CB14" i="10" s="1"/>
  <c r="CI15" i="10"/>
  <c r="CC15" i="10" s="1"/>
  <c r="CL15" i="10"/>
  <c r="CF15" i="10" s="1"/>
  <c r="CH15" i="10"/>
  <c r="CB15" i="10" s="1"/>
  <c r="CI16" i="10"/>
  <c r="CC16" i="10" s="1"/>
  <c r="CL16" i="10"/>
  <c r="CF16" i="10" s="1"/>
  <c r="CH16" i="10"/>
  <c r="CB16" i="10" s="1"/>
  <c r="CI17" i="10"/>
  <c r="CC17" i="10" s="1"/>
  <c r="CL17" i="10"/>
  <c r="CF17" i="10" s="1"/>
  <c r="CH17" i="10"/>
  <c r="CB17" i="10" s="1"/>
  <c r="CI18" i="10"/>
  <c r="CC18" i="10" s="1"/>
  <c r="CL18" i="10"/>
  <c r="CF18" i="10" s="1"/>
  <c r="CH18" i="10"/>
  <c r="CB18" i="10" s="1"/>
  <c r="CI19" i="10"/>
  <c r="CC19" i="10" s="1"/>
  <c r="CL19" i="10"/>
  <c r="CF19" i="10" s="1"/>
  <c r="CH19" i="10"/>
  <c r="CB19" i="10" s="1"/>
  <c r="CI20" i="10"/>
  <c r="CC20" i="10" s="1"/>
  <c r="CL20" i="10"/>
  <c r="CF20" i="10" s="1"/>
  <c r="CG20" i="10"/>
  <c r="CA20" i="10" s="1"/>
  <c r="CK20" i="10"/>
  <c r="CE20" i="10" s="1"/>
  <c r="CH20" i="10"/>
  <c r="CB20" i="10" s="1"/>
  <c r="CI22" i="10"/>
  <c r="CC22" i="10" s="1"/>
  <c r="CL22" i="10"/>
  <c r="CF22" i="10" s="1"/>
  <c r="CG22" i="10"/>
  <c r="CA22" i="10" s="1"/>
  <c r="CK22" i="10"/>
  <c r="CE22" i="10" s="1"/>
  <c r="CH22" i="10"/>
  <c r="CB22" i="10" s="1"/>
  <c r="CG23" i="10"/>
  <c r="CH24" i="10"/>
  <c r="CB24" i="10" s="1"/>
  <c r="CI26" i="10"/>
  <c r="CC26" i="10" s="1"/>
  <c r="CJ26" i="10"/>
  <c r="CD26" i="10" s="1"/>
  <c r="CH26" i="10"/>
  <c r="CB26" i="10" s="1"/>
  <c r="CG26" i="10"/>
  <c r="CA26" i="10" s="1"/>
  <c r="CK26" i="10"/>
  <c r="CE26" i="10" s="1"/>
  <c r="CH69" i="10"/>
  <c r="CB69" i="10" s="1"/>
  <c r="CG69" i="10"/>
  <c r="CA69" i="10" s="1"/>
  <c r="CG70" i="10"/>
  <c r="CA70" i="10" s="1"/>
  <c r="AO70" i="10" s="1"/>
  <c r="CH137" i="10"/>
  <c r="CB137" i="10" s="1"/>
  <c r="CJ141" i="10"/>
  <c r="CD141" i="10" s="1"/>
  <c r="CG145" i="10"/>
  <c r="CA145" i="10" s="1"/>
  <c r="CG13" i="10"/>
  <c r="CG14" i="10"/>
  <c r="CA14" i="10" s="1"/>
  <c r="AS14" i="10" s="1"/>
  <c r="CG15" i="10"/>
  <c r="CA15" i="10" s="1"/>
  <c r="AS15" i="10" s="1"/>
  <c r="CG16" i="10"/>
  <c r="CA16" i="10" s="1"/>
  <c r="CG17" i="10"/>
  <c r="CA17" i="10" s="1"/>
  <c r="CG18" i="10"/>
  <c r="CA18" i="10" s="1"/>
  <c r="AS18" i="10" s="1"/>
  <c r="CG19" i="10"/>
  <c r="CA19" i="10" s="1"/>
  <c r="AS19" i="10" s="1"/>
  <c r="CJ20" i="10"/>
  <c r="CD20" i="10" s="1"/>
  <c r="CJ22" i="10"/>
  <c r="CD22" i="10" s="1"/>
  <c r="CH23" i="10"/>
  <c r="CL24" i="10"/>
  <c r="CF24" i="10" s="1"/>
  <c r="CL26" i="10"/>
  <c r="CF26" i="10" s="1"/>
  <c r="F33" i="10"/>
  <c r="E31" i="10"/>
  <c r="E33" i="10" s="1"/>
  <c r="C52" i="10"/>
  <c r="CH60" i="10"/>
  <c r="CB60" i="10" s="1"/>
  <c r="AO60" i="10" s="1"/>
  <c r="AO62" i="10"/>
  <c r="CH73" i="10"/>
  <c r="CB73" i="10" s="1"/>
  <c r="AO73" i="10" s="1"/>
  <c r="CG74" i="10"/>
  <c r="CA74" i="10" s="1"/>
  <c r="AO74" i="10" s="1"/>
  <c r="CJ137" i="10"/>
  <c r="CD137" i="10" s="1"/>
  <c r="CI142" i="10"/>
  <c r="CC142" i="10" s="1"/>
  <c r="CL142" i="10"/>
  <c r="CF142" i="10" s="1"/>
  <c r="CH142" i="10"/>
  <c r="CB142" i="10" s="1"/>
  <c r="CG142" i="10"/>
  <c r="CA142" i="10" s="1"/>
  <c r="CI145" i="10"/>
  <c r="CC145" i="10" s="1"/>
  <c r="CI154" i="10"/>
  <c r="CC154" i="10" s="1"/>
  <c r="CI27" i="10"/>
  <c r="CC27" i="10" s="1"/>
  <c r="AS27" i="10" s="1"/>
  <c r="CJ27" i="10"/>
  <c r="CD27" i="10" s="1"/>
  <c r="CK27" i="10"/>
  <c r="CE27" i="10" s="1"/>
  <c r="CG78" i="10"/>
  <c r="CA78" i="10" s="1"/>
  <c r="AO78" i="10" s="1"/>
  <c r="CI138" i="10"/>
  <c r="CC138" i="10" s="1"/>
  <c r="CL138" i="10"/>
  <c r="CF138" i="10" s="1"/>
  <c r="CJ138" i="10"/>
  <c r="CD138" i="10" s="1"/>
  <c r="CG138" i="10"/>
  <c r="CA138" i="10" s="1"/>
  <c r="CL143" i="10"/>
  <c r="CF143" i="10" s="1"/>
  <c r="CG143" i="10"/>
  <c r="CA143" i="10" s="1"/>
  <c r="CJ143" i="10"/>
  <c r="CD143" i="10" s="1"/>
  <c r="CI143" i="10"/>
  <c r="CC143" i="10" s="1"/>
  <c r="CJ152" i="10"/>
  <c r="CD152" i="10" s="1"/>
  <c r="CL152" i="10"/>
  <c r="CF152" i="10" s="1"/>
  <c r="CH152" i="10"/>
  <c r="CB152" i="10" s="1"/>
  <c r="CG152" i="10"/>
  <c r="CA152" i="10" s="1"/>
  <c r="CL27" i="10"/>
  <c r="CF27" i="10" s="1"/>
  <c r="C65" i="10"/>
  <c r="CG66" i="10"/>
  <c r="CA66" i="10" s="1"/>
  <c r="AO66" i="10" s="1"/>
  <c r="B124" i="10"/>
  <c r="CL135" i="10"/>
  <c r="CF135" i="10" s="1"/>
  <c r="CG135" i="10"/>
  <c r="CA135" i="10" s="1"/>
  <c r="CH135" i="10"/>
  <c r="CB135" i="10" s="1"/>
  <c r="CI136" i="10"/>
  <c r="CC136" i="10" s="1"/>
  <c r="CH136" i="10"/>
  <c r="CB136" i="10" s="1"/>
  <c r="CG136" i="10"/>
  <c r="CA136" i="10" s="1"/>
  <c r="CH138" i="10"/>
  <c r="CB138" i="10" s="1"/>
  <c r="C140" i="10"/>
  <c r="C144" i="10"/>
  <c r="CI152" i="10"/>
  <c r="CC152" i="10" s="1"/>
  <c r="C51" i="10"/>
  <c r="C57" i="10"/>
  <c r="C59" i="10"/>
  <c r="C61" i="10"/>
  <c r="C63" i="10"/>
  <c r="C67" i="10"/>
  <c r="C71" i="10"/>
  <c r="C75" i="10"/>
  <c r="C146" i="10"/>
  <c r="CH147" i="10"/>
  <c r="CB147" i="10" s="1"/>
  <c r="CI147" i="10"/>
  <c r="CC147" i="10" s="1"/>
  <c r="CJ147" i="10"/>
  <c r="CD147" i="10" s="1"/>
  <c r="D155" i="10"/>
  <c r="C155" i="10" s="1"/>
  <c r="AQ155" i="9"/>
  <c r="AP155" i="9"/>
  <c r="AO155" i="9"/>
  <c r="AN155" i="9"/>
  <c r="AM155" i="9"/>
  <c r="AL155" i="9"/>
  <c r="AK155" i="9"/>
  <c r="AJ155" i="9"/>
  <c r="AI155" i="9"/>
  <c r="AH155" i="9"/>
  <c r="AG155" i="9"/>
  <c r="AF155" i="9"/>
  <c r="AE155" i="9"/>
  <c r="AD155" i="9"/>
  <c r="AC155" i="9"/>
  <c r="AB155" i="9"/>
  <c r="AA155" i="9"/>
  <c r="Z155" i="9"/>
  <c r="Y155" i="9"/>
  <c r="X155" i="9"/>
  <c r="W155" i="9"/>
  <c r="V155" i="9"/>
  <c r="U155" i="9"/>
  <c r="T155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E155" i="9" s="1"/>
  <c r="F155" i="9"/>
  <c r="D155" i="9" s="1"/>
  <c r="C155" i="9"/>
  <c r="E154" i="9"/>
  <c r="D154" i="9"/>
  <c r="C154" i="9" s="1"/>
  <c r="CG154" i="9" s="1"/>
  <c r="CA154" i="9" s="1"/>
  <c r="E153" i="9"/>
  <c r="D153" i="9"/>
  <c r="C153" i="9"/>
  <c r="CJ153" i="9" s="1"/>
  <c r="CD153" i="9" s="1"/>
  <c r="CG152" i="9"/>
  <c r="CA152" i="9" s="1"/>
  <c r="E152" i="9"/>
  <c r="D152" i="9"/>
  <c r="C152" i="9" s="1"/>
  <c r="E147" i="9"/>
  <c r="D147" i="9"/>
  <c r="C147" i="9"/>
  <c r="CJ147" i="9" s="1"/>
  <c r="CD147" i="9" s="1"/>
  <c r="E146" i="9"/>
  <c r="D146" i="9"/>
  <c r="C146" i="9" s="1"/>
  <c r="CG146" i="9" s="1"/>
  <c r="CA146" i="9" s="1"/>
  <c r="AS145" i="9"/>
  <c r="AR145" i="9"/>
  <c r="AQ145" i="9"/>
  <c r="AP145" i="9"/>
  <c r="AO145" i="9"/>
  <c r="AN145" i="9"/>
  <c r="AM145" i="9"/>
  <c r="AL145" i="9"/>
  <c r="AK145" i="9"/>
  <c r="AJ145" i="9"/>
  <c r="AI145" i="9"/>
  <c r="AH145" i="9"/>
  <c r="AG145" i="9"/>
  <c r="AF145" i="9"/>
  <c r="AE145" i="9"/>
  <c r="AD145" i="9"/>
  <c r="AC145" i="9"/>
  <c r="AB145" i="9"/>
  <c r="AA145" i="9"/>
  <c r="Z145" i="9"/>
  <c r="Y145" i="9"/>
  <c r="X145" i="9"/>
  <c r="W145" i="9"/>
  <c r="V145" i="9"/>
  <c r="U145" i="9"/>
  <c r="T145" i="9"/>
  <c r="S145" i="9"/>
  <c r="R145" i="9"/>
  <c r="Q145" i="9"/>
  <c r="P145" i="9"/>
  <c r="O145" i="9"/>
  <c r="N145" i="9"/>
  <c r="M145" i="9"/>
  <c r="L145" i="9"/>
  <c r="K145" i="9"/>
  <c r="J145" i="9"/>
  <c r="I145" i="9"/>
  <c r="H145" i="9"/>
  <c r="G145" i="9"/>
  <c r="F145" i="9"/>
  <c r="D145" i="9" s="1"/>
  <c r="C145" i="9" s="1"/>
  <c r="E145" i="9"/>
  <c r="CG144" i="9"/>
  <c r="CA144" i="9"/>
  <c r="E144" i="9"/>
  <c r="D144" i="9"/>
  <c r="C144" i="9" s="1"/>
  <c r="E143" i="9"/>
  <c r="D143" i="9"/>
  <c r="CG142" i="9"/>
  <c r="CA142" i="9" s="1"/>
  <c r="E142" i="9"/>
  <c r="D142" i="9"/>
  <c r="C142" i="9" s="1"/>
  <c r="E141" i="9"/>
  <c r="D141" i="9"/>
  <c r="CG140" i="9"/>
  <c r="CA140" i="9"/>
  <c r="E140" i="9"/>
  <c r="D140" i="9"/>
  <c r="C140" i="9" s="1"/>
  <c r="E139" i="9"/>
  <c r="D139" i="9"/>
  <c r="CG138" i="9"/>
  <c r="CA138" i="9" s="1"/>
  <c r="E138" i="9"/>
  <c r="D138" i="9"/>
  <c r="C138" i="9" s="1"/>
  <c r="CJ138" i="9" s="1"/>
  <c r="CD138" i="9" s="1"/>
  <c r="E137" i="9"/>
  <c r="D137" i="9"/>
  <c r="CG136" i="9"/>
  <c r="CA136" i="9"/>
  <c r="E136" i="9"/>
  <c r="D136" i="9"/>
  <c r="C136" i="9" s="1"/>
  <c r="E135" i="9"/>
  <c r="D135" i="9"/>
  <c r="B130" i="9"/>
  <c r="D126" i="9"/>
  <c r="C126" i="9"/>
  <c r="D125" i="9"/>
  <c r="C125" i="9"/>
  <c r="D124" i="9"/>
  <c r="C124" i="9"/>
  <c r="B124" i="9" s="1"/>
  <c r="D115" i="9"/>
  <c r="C115" i="9"/>
  <c r="B115" i="9" s="1"/>
  <c r="D110" i="9"/>
  <c r="C110" i="9"/>
  <c r="B110" i="9"/>
  <c r="D109" i="9"/>
  <c r="C109" i="9"/>
  <c r="B109" i="9" s="1"/>
  <c r="D104" i="9"/>
  <c r="C104" i="9"/>
  <c r="B104" i="9"/>
  <c r="E78" i="9"/>
  <c r="D78" i="9"/>
  <c r="E77" i="9"/>
  <c r="D77" i="9"/>
  <c r="E76" i="9"/>
  <c r="D76" i="9"/>
  <c r="E75" i="9"/>
  <c r="D75" i="9"/>
  <c r="E74" i="9"/>
  <c r="D74" i="9"/>
  <c r="E73" i="9"/>
  <c r="D73" i="9"/>
  <c r="E72" i="9"/>
  <c r="D72" i="9"/>
  <c r="E71" i="9"/>
  <c r="D71" i="9"/>
  <c r="E70" i="9"/>
  <c r="D70" i="9"/>
  <c r="E69" i="9"/>
  <c r="D69" i="9"/>
  <c r="E68" i="9"/>
  <c r="D68" i="9"/>
  <c r="E67" i="9"/>
  <c r="D67" i="9"/>
  <c r="E66" i="9"/>
  <c r="D66" i="9"/>
  <c r="E65" i="9"/>
  <c r="D65" i="9"/>
  <c r="E64" i="9"/>
  <c r="D64" i="9"/>
  <c r="E63" i="9"/>
  <c r="D63" i="9"/>
  <c r="C63" i="9" s="1"/>
  <c r="E62" i="9"/>
  <c r="D62" i="9"/>
  <c r="C62" i="9"/>
  <c r="E61" i="9"/>
  <c r="D61" i="9"/>
  <c r="C61" i="9"/>
  <c r="E60" i="9"/>
  <c r="D60" i="9"/>
  <c r="C60" i="9"/>
  <c r="E59" i="9"/>
  <c r="D59" i="9"/>
  <c r="C59" i="9" s="1"/>
  <c r="E58" i="9"/>
  <c r="D58" i="9"/>
  <c r="C58" i="9"/>
  <c r="E57" i="9"/>
  <c r="D57" i="9"/>
  <c r="C57" i="9"/>
  <c r="E52" i="9"/>
  <c r="D52" i="9"/>
  <c r="C52" i="9"/>
  <c r="E51" i="9"/>
  <c r="D51" i="9"/>
  <c r="C51" i="9" s="1"/>
  <c r="M39" i="9"/>
  <c r="L39" i="9"/>
  <c r="K39" i="9"/>
  <c r="J39" i="9"/>
  <c r="I39" i="9"/>
  <c r="H39" i="9"/>
  <c r="G39" i="9"/>
  <c r="F39" i="9"/>
  <c r="D39" i="9"/>
  <c r="C39" i="9"/>
  <c r="E38" i="9"/>
  <c r="B38" i="9"/>
  <c r="E37" i="9"/>
  <c r="E39" i="9" s="1"/>
  <c r="B37" i="9"/>
  <c r="B39" i="9" s="1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D33" i="9"/>
  <c r="C33" i="9"/>
  <c r="G32" i="9"/>
  <c r="F32" i="9"/>
  <c r="E32" i="9"/>
  <c r="B32" i="9"/>
  <c r="G31" i="9"/>
  <c r="F31" i="9"/>
  <c r="E31" i="9"/>
  <c r="E33" i="9" s="1"/>
  <c r="B31" i="9"/>
  <c r="B33" i="9" s="1"/>
  <c r="E27" i="9"/>
  <c r="D27" i="9"/>
  <c r="C27" i="9"/>
  <c r="E26" i="9"/>
  <c r="D26" i="9"/>
  <c r="C26" i="9" s="1"/>
  <c r="E25" i="9"/>
  <c r="D25" i="9"/>
  <c r="C25" i="9" s="1"/>
  <c r="CI24" i="9"/>
  <c r="CC24" i="9" s="1"/>
  <c r="E24" i="9"/>
  <c r="D24" i="9"/>
  <c r="C24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D23" i="9" s="1"/>
  <c r="C23" i="9" s="1"/>
  <c r="G23" i="9"/>
  <c r="E23" i="9" s="1"/>
  <c r="F23" i="9"/>
  <c r="E22" i="9"/>
  <c r="D22" i="9"/>
  <c r="C22" i="9" s="1"/>
  <c r="E21" i="9"/>
  <c r="D21" i="9"/>
  <c r="C21" i="9" s="1"/>
  <c r="CI20" i="9"/>
  <c r="CC20" i="9" s="1"/>
  <c r="E20" i="9"/>
  <c r="D20" i="9"/>
  <c r="C20" i="9"/>
  <c r="E19" i="9"/>
  <c r="D19" i="9"/>
  <c r="C19" i="9"/>
  <c r="CI19" i="9" s="1"/>
  <c r="CC19" i="9" s="1"/>
  <c r="E18" i="9"/>
  <c r="D18" i="9"/>
  <c r="C18" i="9" s="1"/>
  <c r="CI17" i="9"/>
  <c r="CC17" i="9" s="1"/>
  <c r="E17" i="9"/>
  <c r="D17" i="9"/>
  <c r="C17" i="9"/>
  <c r="CL16" i="9"/>
  <c r="CF16" i="9" s="1"/>
  <c r="CH16" i="9"/>
  <c r="CB16" i="9" s="1"/>
  <c r="E16" i="9"/>
  <c r="D16" i="9"/>
  <c r="C16" i="9"/>
  <c r="CJ16" i="9" s="1"/>
  <c r="CD16" i="9" s="1"/>
  <c r="CL15" i="9"/>
  <c r="CF15" i="9" s="1"/>
  <c r="CH15" i="9"/>
  <c r="CB15" i="9" s="1"/>
  <c r="E15" i="9"/>
  <c r="D15" i="9"/>
  <c r="C15" i="9"/>
  <c r="CJ15" i="9" s="1"/>
  <c r="CD15" i="9" s="1"/>
  <c r="CL14" i="9"/>
  <c r="CF14" i="9" s="1"/>
  <c r="CH14" i="9"/>
  <c r="CB14" i="9" s="1"/>
  <c r="E14" i="9"/>
  <c r="D14" i="9"/>
  <c r="C14" i="9"/>
  <c r="CJ14" i="9" s="1"/>
  <c r="CD14" i="9" s="1"/>
  <c r="CL13" i="9"/>
  <c r="CF13" i="9" s="1"/>
  <c r="CH13" i="9"/>
  <c r="CB13" i="9" s="1"/>
  <c r="E13" i="9"/>
  <c r="D13" i="9"/>
  <c r="C13" i="9"/>
  <c r="CJ13" i="9" s="1"/>
  <c r="CD13" i="9" s="1"/>
  <c r="A5" i="9"/>
  <c r="A4" i="9"/>
  <c r="A3" i="9"/>
  <c r="A2" i="9"/>
  <c r="AO76" i="11" l="1"/>
  <c r="AO78" i="11"/>
  <c r="AO64" i="11"/>
  <c r="AO74" i="11"/>
  <c r="AO68" i="11"/>
  <c r="AO70" i="11"/>
  <c r="B176" i="11"/>
  <c r="CH71" i="10"/>
  <c r="CB71" i="10" s="1"/>
  <c r="CG71" i="10"/>
  <c r="CA71" i="10" s="1"/>
  <c r="AO71" i="10" s="1"/>
  <c r="CG59" i="10"/>
  <c r="CA59" i="10" s="1"/>
  <c r="CH59" i="10"/>
  <c r="CB59" i="10" s="1"/>
  <c r="CI144" i="10"/>
  <c r="CC144" i="10" s="1"/>
  <c r="CH144" i="10"/>
  <c r="CB144" i="10" s="1"/>
  <c r="CL144" i="10"/>
  <c r="CF144" i="10" s="1"/>
  <c r="CG144" i="10"/>
  <c r="CA144" i="10" s="1"/>
  <c r="CJ144" i="10"/>
  <c r="CD144" i="10" s="1"/>
  <c r="CG52" i="10"/>
  <c r="CA52" i="10" s="1"/>
  <c r="AO52" i="10" s="1"/>
  <c r="CH52" i="10"/>
  <c r="CB52" i="10" s="1"/>
  <c r="AT141" i="10"/>
  <c r="A176" i="10"/>
  <c r="AT147" i="10"/>
  <c r="CH67" i="10"/>
  <c r="CB67" i="10" s="1"/>
  <c r="CG67" i="10"/>
  <c r="CA67" i="10" s="1"/>
  <c r="AO67" i="10" s="1"/>
  <c r="CG57" i="10"/>
  <c r="CA57" i="10" s="1"/>
  <c r="CH57" i="10"/>
  <c r="CB57" i="10" s="1"/>
  <c r="CI140" i="10"/>
  <c r="CC140" i="10" s="1"/>
  <c r="CH140" i="10"/>
  <c r="CB140" i="10" s="1"/>
  <c r="CJ140" i="10"/>
  <c r="CD140" i="10" s="1"/>
  <c r="CG140" i="10"/>
  <c r="CA140" i="10" s="1"/>
  <c r="AT140" i="10" s="1"/>
  <c r="CL140" i="10"/>
  <c r="CF140" i="10" s="1"/>
  <c r="AT138" i="10"/>
  <c r="AT137" i="10"/>
  <c r="AS25" i="10"/>
  <c r="AS21" i="10"/>
  <c r="CJ146" i="10"/>
  <c r="CD146" i="10" s="1"/>
  <c r="CH146" i="10"/>
  <c r="CB146" i="10" s="1"/>
  <c r="CG146" i="10"/>
  <c r="CA146" i="10" s="1"/>
  <c r="AT146" i="10" s="1"/>
  <c r="CI146" i="10"/>
  <c r="CC146" i="10" s="1"/>
  <c r="CL146" i="10"/>
  <c r="CF146" i="10" s="1"/>
  <c r="CH63" i="10"/>
  <c r="CB63" i="10" s="1"/>
  <c r="CG63" i="10"/>
  <c r="CA63" i="10" s="1"/>
  <c r="AO63" i="10" s="1"/>
  <c r="CG51" i="10"/>
  <c r="CA51" i="10" s="1"/>
  <c r="CH51" i="10"/>
  <c r="CB51" i="10" s="1"/>
  <c r="AS17" i="10"/>
  <c r="CA13" i="10"/>
  <c r="AS13" i="10" s="1"/>
  <c r="AS26" i="10"/>
  <c r="AS22" i="10"/>
  <c r="AS24" i="10"/>
  <c r="AT139" i="10"/>
  <c r="CH75" i="10"/>
  <c r="CB75" i="10" s="1"/>
  <c r="CG75" i="10"/>
  <c r="CA75" i="10" s="1"/>
  <c r="AO75" i="10" s="1"/>
  <c r="CG61" i="10"/>
  <c r="CA61" i="10" s="1"/>
  <c r="AO61" i="10" s="1"/>
  <c r="CH61" i="10"/>
  <c r="CB61" i="10" s="1"/>
  <c r="AT136" i="10"/>
  <c r="AT135" i="10"/>
  <c r="CH65" i="10"/>
  <c r="CB65" i="10" s="1"/>
  <c r="CG65" i="10"/>
  <c r="CA65" i="10" s="1"/>
  <c r="AR152" i="10"/>
  <c r="AT143" i="10"/>
  <c r="AT142" i="10"/>
  <c r="AS16" i="10"/>
  <c r="AO69" i="10"/>
  <c r="AS20" i="10"/>
  <c r="AR154" i="10"/>
  <c r="AO68" i="10"/>
  <c r="CK18" i="9"/>
  <c r="CE18" i="9" s="1"/>
  <c r="CG18" i="9"/>
  <c r="CA18" i="9" s="1"/>
  <c r="CL18" i="9"/>
  <c r="CF18" i="9" s="1"/>
  <c r="CH18" i="9"/>
  <c r="CB18" i="9" s="1"/>
  <c r="CI18" i="9"/>
  <c r="CC18" i="9" s="1"/>
  <c r="CJ18" i="9"/>
  <c r="CD18" i="9" s="1"/>
  <c r="CK21" i="9"/>
  <c r="CE21" i="9" s="1"/>
  <c r="CG21" i="9"/>
  <c r="CA21" i="9" s="1"/>
  <c r="CL21" i="9"/>
  <c r="CF21" i="9" s="1"/>
  <c r="CH21" i="9"/>
  <c r="CB21" i="9" s="1"/>
  <c r="CJ21" i="9"/>
  <c r="CD21" i="9" s="1"/>
  <c r="CI21" i="9"/>
  <c r="CC21" i="9" s="1"/>
  <c r="CK22" i="9"/>
  <c r="CE22" i="9" s="1"/>
  <c r="CG22" i="9"/>
  <c r="CA22" i="9" s="1"/>
  <c r="CL22" i="9"/>
  <c r="CF22" i="9" s="1"/>
  <c r="CH22" i="9"/>
  <c r="CB22" i="9" s="1"/>
  <c r="CI22" i="9"/>
  <c r="CC22" i="9" s="1"/>
  <c r="CJ22" i="9"/>
  <c r="CD22" i="9" s="1"/>
  <c r="CK23" i="9"/>
  <c r="CE23" i="9" s="1"/>
  <c r="CG23" i="9"/>
  <c r="CL23" i="9"/>
  <c r="CF23" i="9" s="1"/>
  <c r="CH23" i="9"/>
  <c r="CI23" i="9"/>
  <c r="CC23" i="9" s="1"/>
  <c r="CJ23" i="9"/>
  <c r="CD23" i="9" s="1"/>
  <c r="CG51" i="9"/>
  <c r="CA51" i="9" s="1"/>
  <c r="AO51" i="9" s="1"/>
  <c r="CH51" i="9"/>
  <c r="CB51" i="9" s="1"/>
  <c r="CK25" i="9"/>
  <c r="CE25" i="9" s="1"/>
  <c r="CG25" i="9"/>
  <c r="CA25" i="9" s="1"/>
  <c r="CL25" i="9"/>
  <c r="CF25" i="9" s="1"/>
  <c r="CH25" i="9"/>
  <c r="CB25" i="9" s="1"/>
  <c r="CJ25" i="9"/>
  <c r="CD25" i="9" s="1"/>
  <c r="CI25" i="9"/>
  <c r="CC25" i="9" s="1"/>
  <c r="CH63" i="9"/>
  <c r="CB63" i="9" s="1"/>
  <c r="CG63" i="9"/>
  <c r="CA63" i="9" s="1"/>
  <c r="AO63" i="9" s="1"/>
  <c r="CK26" i="9"/>
  <c r="CE26" i="9" s="1"/>
  <c r="CG26" i="9"/>
  <c r="CA26" i="9" s="1"/>
  <c r="CL26" i="9"/>
  <c r="CF26" i="9" s="1"/>
  <c r="CH26" i="9"/>
  <c r="CB26" i="9" s="1"/>
  <c r="CI26" i="9"/>
  <c r="CC26" i="9" s="1"/>
  <c r="CJ26" i="9"/>
  <c r="CD26" i="9" s="1"/>
  <c r="CG59" i="9"/>
  <c r="CA59" i="9" s="1"/>
  <c r="CH59" i="9"/>
  <c r="CB59" i="9" s="1"/>
  <c r="CK27" i="9"/>
  <c r="CE27" i="9" s="1"/>
  <c r="CG27" i="9"/>
  <c r="CA27" i="9" s="1"/>
  <c r="CL27" i="9"/>
  <c r="CF27" i="9" s="1"/>
  <c r="CH27" i="9"/>
  <c r="CB27" i="9" s="1"/>
  <c r="CJ27" i="9"/>
  <c r="CD27" i="9" s="1"/>
  <c r="CG52" i="9"/>
  <c r="CA52" i="9" s="1"/>
  <c r="CH52" i="9"/>
  <c r="CB52" i="9" s="1"/>
  <c r="CG60" i="9"/>
  <c r="CA60" i="9" s="1"/>
  <c r="CH60" i="9"/>
  <c r="CB60" i="9" s="1"/>
  <c r="CI14" i="9"/>
  <c r="CC14" i="9" s="1"/>
  <c r="CI16" i="9"/>
  <c r="CC16" i="9" s="1"/>
  <c r="CK17" i="9"/>
  <c r="CE17" i="9" s="1"/>
  <c r="CG17" i="9"/>
  <c r="CA17" i="9" s="1"/>
  <c r="AS17" i="9" s="1"/>
  <c r="CJ17" i="9"/>
  <c r="CD17" i="9" s="1"/>
  <c r="CK20" i="9"/>
  <c r="CE20" i="9" s="1"/>
  <c r="CG20" i="9"/>
  <c r="CA20" i="9" s="1"/>
  <c r="CL20" i="9"/>
  <c r="CF20" i="9" s="1"/>
  <c r="CH20" i="9"/>
  <c r="CB20" i="9" s="1"/>
  <c r="CJ20" i="9"/>
  <c r="CD20" i="9" s="1"/>
  <c r="CK24" i="9"/>
  <c r="CE24" i="9" s="1"/>
  <c r="CG24" i="9"/>
  <c r="CA24" i="9" s="1"/>
  <c r="CL24" i="9"/>
  <c r="CF24" i="9" s="1"/>
  <c r="CH24" i="9"/>
  <c r="CB24" i="9" s="1"/>
  <c r="CH145" i="9"/>
  <c r="CB145" i="9" s="1"/>
  <c r="CL145" i="9"/>
  <c r="CF145" i="9" s="1"/>
  <c r="CG145" i="9"/>
  <c r="CA145" i="9" s="1"/>
  <c r="CI145" i="9"/>
  <c r="CC145" i="9" s="1"/>
  <c r="CG13" i="9"/>
  <c r="CK13" i="9"/>
  <c r="CE13" i="9" s="1"/>
  <c r="CG14" i="9"/>
  <c r="CA14" i="9" s="1"/>
  <c r="CK14" i="9"/>
  <c r="CE14" i="9" s="1"/>
  <c r="CG15" i="9"/>
  <c r="CA15" i="9" s="1"/>
  <c r="CK15" i="9"/>
  <c r="CE15" i="9" s="1"/>
  <c r="CG16" i="9"/>
  <c r="CA16" i="9" s="1"/>
  <c r="CK16" i="9"/>
  <c r="CE16" i="9" s="1"/>
  <c r="CH17" i="9"/>
  <c r="CB17" i="9" s="1"/>
  <c r="CI27" i="9"/>
  <c r="CC27" i="9" s="1"/>
  <c r="B126" i="9"/>
  <c r="CI136" i="9"/>
  <c r="CC136" i="9" s="1"/>
  <c r="CH136" i="9"/>
  <c r="CB136" i="9" s="1"/>
  <c r="AT136" i="9" s="1"/>
  <c r="CL136" i="9"/>
  <c r="CF136" i="9" s="1"/>
  <c r="CJ136" i="9"/>
  <c r="CD136" i="9" s="1"/>
  <c r="CI140" i="9"/>
  <c r="CC140" i="9" s="1"/>
  <c r="CH140" i="9"/>
  <c r="CB140" i="9" s="1"/>
  <c r="AT140" i="9" s="1"/>
  <c r="CL140" i="9"/>
  <c r="CF140" i="9" s="1"/>
  <c r="CJ140" i="9"/>
  <c r="CD140" i="9" s="1"/>
  <c r="CI144" i="9"/>
  <c r="CC144" i="9" s="1"/>
  <c r="CH144" i="9"/>
  <c r="CB144" i="9" s="1"/>
  <c r="AT144" i="9" s="1"/>
  <c r="CL144" i="9"/>
  <c r="CF144" i="9" s="1"/>
  <c r="CJ144" i="9"/>
  <c r="CD144" i="9" s="1"/>
  <c r="CJ145" i="9"/>
  <c r="CD145" i="9" s="1"/>
  <c r="CK19" i="9"/>
  <c r="CE19" i="9" s="1"/>
  <c r="CG19" i="9"/>
  <c r="CA19" i="9" s="1"/>
  <c r="AS19" i="9" s="1"/>
  <c r="CL19" i="9"/>
  <c r="CF19" i="9" s="1"/>
  <c r="CH19" i="9"/>
  <c r="CB19" i="9" s="1"/>
  <c r="CJ19" i="9"/>
  <c r="CD19" i="9" s="1"/>
  <c r="CH115" i="9"/>
  <c r="CB115" i="9" s="1"/>
  <c r="CG115" i="9"/>
  <c r="CA115" i="9" s="1"/>
  <c r="CJ146" i="9"/>
  <c r="CD146" i="9" s="1"/>
  <c r="CI146" i="9"/>
  <c r="CC146" i="9" s="1"/>
  <c r="CH146" i="9"/>
  <c r="CB146" i="9" s="1"/>
  <c r="AT146" i="9" s="1"/>
  <c r="CL146" i="9"/>
  <c r="CF146" i="9" s="1"/>
  <c r="CH147" i="9"/>
  <c r="CB147" i="9" s="1"/>
  <c r="CL147" i="9"/>
  <c r="CF147" i="9" s="1"/>
  <c r="CG147" i="9"/>
  <c r="CA147" i="9" s="1"/>
  <c r="AT147" i="9" s="1"/>
  <c r="CI147" i="9"/>
  <c r="CC147" i="9" s="1"/>
  <c r="CJ154" i="9"/>
  <c r="CD154" i="9" s="1"/>
  <c r="CI154" i="9"/>
  <c r="CC154" i="9" s="1"/>
  <c r="CH154" i="9"/>
  <c r="CB154" i="9" s="1"/>
  <c r="CL154" i="9"/>
  <c r="CF154" i="9" s="1"/>
  <c r="CI13" i="9"/>
  <c r="CC13" i="9" s="1"/>
  <c r="CI15" i="9"/>
  <c r="CC15" i="9" s="1"/>
  <c r="CJ24" i="9"/>
  <c r="CD24" i="9" s="1"/>
  <c r="CG57" i="9"/>
  <c r="CA57" i="9" s="1"/>
  <c r="AO57" i="9" s="1"/>
  <c r="CH57" i="9"/>
  <c r="CB57" i="9" s="1"/>
  <c r="CG61" i="9"/>
  <c r="CA61" i="9" s="1"/>
  <c r="CH61" i="9"/>
  <c r="CB61" i="9" s="1"/>
  <c r="CI138" i="9"/>
  <c r="CC138" i="9" s="1"/>
  <c r="CH138" i="9"/>
  <c r="CB138" i="9" s="1"/>
  <c r="CL138" i="9"/>
  <c r="CF138" i="9" s="1"/>
  <c r="AT138" i="9" s="1"/>
  <c r="CI142" i="9"/>
  <c r="CC142" i="9" s="1"/>
  <c r="CH142" i="9"/>
  <c r="CB142" i="9" s="1"/>
  <c r="AT142" i="9" s="1"/>
  <c r="CL142" i="9"/>
  <c r="CF142" i="9" s="1"/>
  <c r="CJ142" i="9"/>
  <c r="CD142" i="9" s="1"/>
  <c r="CL17" i="9"/>
  <c r="CF17" i="9" s="1"/>
  <c r="CG58" i="9"/>
  <c r="CA58" i="9" s="1"/>
  <c r="AO58" i="9" s="1"/>
  <c r="CH58" i="9"/>
  <c r="CB58" i="9" s="1"/>
  <c r="CG62" i="9"/>
  <c r="CA62" i="9" s="1"/>
  <c r="CH62" i="9"/>
  <c r="CB62" i="9" s="1"/>
  <c r="CJ152" i="9"/>
  <c r="CD152" i="9" s="1"/>
  <c r="CI152" i="9"/>
  <c r="CC152" i="9" s="1"/>
  <c r="CH152" i="9"/>
  <c r="CB152" i="9" s="1"/>
  <c r="CL152" i="9"/>
  <c r="CF152" i="9" s="1"/>
  <c r="CH153" i="9"/>
  <c r="CB153" i="9" s="1"/>
  <c r="CL153" i="9"/>
  <c r="CF153" i="9" s="1"/>
  <c r="CG153" i="9"/>
  <c r="CA153" i="9" s="1"/>
  <c r="CI153" i="9"/>
  <c r="CC153" i="9" s="1"/>
  <c r="C135" i="9"/>
  <c r="C137" i="9"/>
  <c r="C139" i="9"/>
  <c r="C141" i="9"/>
  <c r="C14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B125" i="9"/>
  <c r="AQ155" i="8"/>
  <c r="AP155" i="8"/>
  <c r="AO155" i="8"/>
  <c r="AN155" i="8"/>
  <c r="AM155" i="8"/>
  <c r="AL155" i="8"/>
  <c r="AK155" i="8"/>
  <c r="AJ155" i="8"/>
  <c r="AI155" i="8"/>
  <c r="AH155" i="8"/>
  <c r="AG155" i="8"/>
  <c r="AF155" i="8"/>
  <c r="AE155" i="8"/>
  <c r="AD155" i="8"/>
  <c r="AC155" i="8"/>
  <c r="AB155" i="8"/>
  <c r="AA155" i="8"/>
  <c r="Z155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E155" i="8" s="1"/>
  <c r="F155" i="8"/>
  <c r="D155" i="8" s="1"/>
  <c r="C155" i="8"/>
  <c r="CL154" i="8"/>
  <c r="CF154" i="8" s="1"/>
  <c r="E154" i="8"/>
  <c r="D154" i="8"/>
  <c r="C154" i="8" s="1"/>
  <c r="E153" i="8"/>
  <c r="D153" i="8"/>
  <c r="C153" i="8"/>
  <c r="CI153" i="8" s="1"/>
  <c r="CC153" i="8" s="1"/>
  <c r="CL152" i="8"/>
  <c r="CF152" i="8" s="1"/>
  <c r="E152" i="8"/>
  <c r="D152" i="8"/>
  <c r="C152" i="8" s="1"/>
  <c r="E147" i="8"/>
  <c r="D147" i="8"/>
  <c r="C147" i="8"/>
  <c r="CI147" i="8" s="1"/>
  <c r="CC147" i="8" s="1"/>
  <c r="CL146" i="8"/>
  <c r="CF146" i="8" s="1"/>
  <c r="E146" i="8"/>
  <c r="D146" i="8"/>
  <c r="C146" i="8" s="1"/>
  <c r="AS145" i="8"/>
  <c r="AR145" i="8"/>
  <c r="AQ145" i="8"/>
  <c r="AP145" i="8"/>
  <c r="AO145" i="8"/>
  <c r="AN145" i="8"/>
  <c r="AM145" i="8"/>
  <c r="AL145" i="8"/>
  <c r="AK145" i="8"/>
  <c r="AJ145" i="8"/>
  <c r="AI145" i="8"/>
  <c r="AH145" i="8"/>
  <c r="AG145" i="8"/>
  <c r="AF145" i="8"/>
  <c r="AE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D145" i="8" s="1"/>
  <c r="E145" i="8"/>
  <c r="E144" i="8"/>
  <c r="D144" i="8"/>
  <c r="C144" i="8" s="1"/>
  <c r="E143" i="8"/>
  <c r="C143" i="8" s="1"/>
  <c r="D143" i="8"/>
  <c r="E142" i="8"/>
  <c r="D142" i="8"/>
  <c r="C142" i="8" s="1"/>
  <c r="E141" i="8"/>
  <c r="C141" i="8" s="1"/>
  <c r="D141" i="8"/>
  <c r="E140" i="8"/>
  <c r="D140" i="8"/>
  <c r="C140" i="8" s="1"/>
  <c r="E139" i="8"/>
  <c r="C139" i="8" s="1"/>
  <c r="D139" i="8"/>
  <c r="E138" i="8"/>
  <c r="D138" i="8"/>
  <c r="C138" i="8" s="1"/>
  <c r="E137" i="8"/>
  <c r="C137" i="8" s="1"/>
  <c r="D137" i="8"/>
  <c r="E136" i="8"/>
  <c r="D136" i="8"/>
  <c r="C136" i="8" s="1"/>
  <c r="E135" i="8"/>
  <c r="C135" i="8" s="1"/>
  <c r="D135" i="8"/>
  <c r="B130" i="8"/>
  <c r="D126" i="8"/>
  <c r="B126" i="8" s="1"/>
  <c r="C126" i="8"/>
  <c r="D125" i="8"/>
  <c r="C125" i="8"/>
  <c r="D124" i="8"/>
  <c r="C124" i="8"/>
  <c r="B124" i="8"/>
  <c r="D115" i="8"/>
  <c r="C115" i="8"/>
  <c r="B115" i="8" s="1"/>
  <c r="D110" i="8"/>
  <c r="C110" i="8"/>
  <c r="B110" i="8" s="1"/>
  <c r="D109" i="8"/>
  <c r="C109" i="8"/>
  <c r="B109" i="8"/>
  <c r="D104" i="8"/>
  <c r="C104" i="8"/>
  <c r="B104" i="8"/>
  <c r="CH78" i="8"/>
  <c r="CB78" i="8" s="1"/>
  <c r="E78" i="8"/>
  <c r="D78" i="8"/>
  <c r="C78" i="8" s="1"/>
  <c r="CG78" i="8" s="1"/>
  <c r="CA78" i="8" s="1"/>
  <c r="AO78" i="8" s="1"/>
  <c r="CB77" i="8"/>
  <c r="E77" i="8"/>
  <c r="D77" i="8"/>
  <c r="C77" i="8" s="1"/>
  <c r="CH77" i="8" s="1"/>
  <c r="CH76" i="8"/>
  <c r="CB76" i="8" s="1"/>
  <c r="E76" i="8"/>
  <c r="D76" i="8"/>
  <c r="C76" i="8" s="1"/>
  <c r="CG76" i="8" s="1"/>
  <c r="CA76" i="8" s="1"/>
  <c r="AO76" i="8" s="1"/>
  <c r="CB75" i="8"/>
  <c r="E75" i="8"/>
  <c r="D75" i="8"/>
  <c r="C75" i="8" s="1"/>
  <c r="CH75" i="8" s="1"/>
  <c r="CH74" i="8"/>
  <c r="CB74" i="8" s="1"/>
  <c r="E74" i="8"/>
  <c r="D74" i="8"/>
  <c r="C74" i="8" s="1"/>
  <c r="CG74" i="8" s="1"/>
  <c r="CA74" i="8" s="1"/>
  <c r="AO74" i="8" s="1"/>
  <c r="CB73" i="8"/>
  <c r="E73" i="8"/>
  <c r="D73" i="8"/>
  <c r="C73" i="8" s="1"/>
  <c r="CH73" i="8" s="1"/>
  <c r="CH72" i="8"/>
  <c r="CB72" i="8" s="1"/>
  <c r="E72" i="8"/>
  <c r="D72" i="8"/>
  <c r="C72" i="8" s="1"/>
  <c r="CG72" i="8" s="1"/>
  <c r="CA72" i="8" s="1"/>
  <c r="AO72" i="8" s="1"/>
  <c r="CB71" i="8"/>
  <c r="E71" i="8"/>
  <c r="D71" i="8"/>
  <c r="C71" i="8" s="1"/>
  <c r="CH71" i="8" s="1"/>
  <c r="CH70" i="8"/>
  <c r="CB70" i="8" s="1"/>
  <c r="E70" i="8"/>
  <c r="D70" i="8"/>
  <c r="C70" i="8" s="1"/>
  <c r="CG70" i="8" s="1"/>
  <c r="CA70" i="8" s="1"/>
  <c r="AO70" i="8" s="1"/>
  <c r="CB69" i="8"/>
  <c r="E69" i="8"/>
  <c r="D69" i="8"/>
  <c r="C69" i="8" s="1"/>
  <c r="CH69" i="8" s="1"/>
  <c r="CH68" i="8"/>
  <c r="CB68" i="8" s="1"/>
  <c r="E68" i="8"/>
  <c r="D68" i="8"/>
  <c r="C68" i="8" s="1"/>
  <c r="CG68" i="8" s="1"/>
  <c r="CA68" i="8" s="1"/>
  <c r="AO68" i="8" s="1"/>
  <c r="CB67" i="8"/>
  <c r="E67" i="8"/>
  <c r="D67" i="8"/>
  <c r="C67" i="8" s="1"/>
  <c r="CH67" i="8" s="1"/>
  <c r="CH66" i="8"/>
  <c r="CB66" i="8" s="1"/>
  <c r="E66" i="8"/>
  <c r="D66" i="8"/>
  <c r="C66" i="8" s="1"/>
  <c r="CG66" i="8" s="1"/>
  <c r="CA66" i="8" s="1"/>
  <c r="AO66" i="8" s="1"/>
  <c r="CB65" i="8"/>
  <c r="E65" i="8"/>
  <c r="D65" i="8"/>
  <c r="C65" i="8" s="1"/>
  <c r="CH65" i="8" s="1"/>
  <c r="CH64" i="8"/>
  <c r="CB64" i="8" s="1"/>
  <c r="E64" i="8"/>
  <c r="D64" i="8"/>
  <c r="C64" i="8" s="1"/>
  <c r="CG64" i="8" s="1"/>
  <c r="CA64" i="8" s="1"/>
  <c r="AO64" i="8" s="1"/>
  <c r="E63" i="8"/>
  <c r="D63" i="8"/>
  <c r="C63" i="8"/>
  <c r="E62" i="8"/>
  <c r="D62" i="8"/>
  <c r="C62" i="8"/>
  <c r="CG62" i="8" s="1"/>
  <c r="CA62" i="8" s="1"/>
  <c r="E61" i="8"/>
  <c r="D61" i="8"/>
  <c r="C61" i="8"/>
  <c r="CG61" i="8" s="1"/>
  <c r="CA61" i="8" s="1"/>
  <c r="E60" i="8"/>
  <c r="D60" i="8"/>
  <c r="C60" i="8"/>
  <c r="CG60" i="8" s="1"/>
  <c r="CA60" i="8" s="1"/>
  <c r="E59" i="8"/>
  <c r="D59" i="8"/>
  <c r="C59" i="8"/>
  <c r="CG59" i="8" s="1"/>
  <c r="CA59" i="8" s="1"/>
  <c r="E58" i="8"/>
  <c r="D58" i="8"/>
  <c r="C58" i="8"/>
  <c r="CG58" i="8" s="1"/>
  <c r="CA58" i="8" s="1"/>
  <c r="E57" i="8"/>
  <c r="D57" i="8"/>
  <c r="C57" i="8"/>
  <c r="CG57" i="8" s="1"/>
  <c r="CA57" i="8" s="1"/>
  <c r="E52" i="8"/>
  <c r="D52" i="8"/>
  <c r="C52" i="8"/>
  <c r="CG52" i="8" s="1"/>
  <c r="CA52" i="8" s="1"/>
  <c r="E51" i="8"/>
  <c r="D51" i="8"/>
  <c r="C51" i="8"/>
  <c r="CG51" i="8" s="1"/>
  <c r="CA51" i="8" s="1"/>
  <c r="M39" i="8"/>
  <c r="L39" i="8"/>
  <c r="K39" i="8"/>
  <c r="J39" i="8"/>
  <c r="I39" i="8"/>
  <c r="H39" i="8"/>
  <c r="G39" i="8"/>
  <c r="F39" i="8"/>
  <c r="D39" i="8"/>
  <c r="C39" i="8"/>
  <c r="E38" i="8"/>
  <c r="E39" i="8" s="1"/>
  <c r="B38" i="8"/>
  <c r="E37" i="8"/>
  <c r="B37" i="8"/>
  <c r="B39" i="8" s="1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F33" i="8"/>
  <c r="D33" i="8"/>
  <c r="C33" i="8"/>
  <c r="B33" i="8"/>
  <c r="G32" i="8"/>
  <c r="E32" i="8" s="1"/>
  <c r="F32" i="8"/>
  <c r="B32" i="8"/>
  <c r="G31" i="8"/>
  <c r="F31" i="8"/>
  <c r="B31" i="8"/>
  <c r="CH27" i="8"/>
  <c r="CB27" i="8" s="1"/>
  <c r="E27" i="8"/>
  <c r="D27" i="8"/>
  <c r="C27" i="8"/>
  <c r="CL26" i="8"/>
  <c r="CF26" i="8" s="1"/>
  <c r="CH26" i="8"/>
  <c r="CB26" i="8" s="1"/>
  <c r="E26" i="8"/>
  <c r="D26" i="8"/>
  <c r="C26" i="8"/>
  <c r="CH25" i="8"/>
  <c r="CB25" i="8" s="1"/>
  <c r="E25" i="8"/>
  <c r="D25" i="8"/>
  <c r="C25" i="8"/>
  <c r="CL25" i="8" s="1"/>
  <c r="CF25" i="8" s="1"/>
  <c r="CL24" i="8"/>
  <c r="CF24" i="8" s="1"/>
  <c r="CH24" i="8"/>
  <c r="CB24" i="8" s="1"/>
  <c r="E24" i="8"/>
  <c r="D24" i="8"/>
  <c r="C24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E23" i="8" s="1"/>
  <c r="C23" i="8" s="1"/>
  <c r="F23" i="8"/>
  <c r="D23" i="8" s="1"/>
  <c r="E22" i="8"/>
  <c r="D22" i="8"/>
  <c r="C22" i="8"/>
  <c r="CH21" i="8"/>
  <c r="CB21" i="8" s="1"/>
  <c r="E21" i="8"/>
  <c r="D21" i="8"/>
  <c r="C21" i="8"/>
  <c r="E20" i="8"/>
  <c r="D20" i="8"/>
  <c r="C20" i="8"/>
  <c r="CL20" i="8" s="1"/>
  <c r="CF20" i="8" s="1"/>
  <c r="CH19" i="8"/>
  <c r="CB19" i="8" s="1"/>
  <c r="E19" i="8"/>
  <c r="D19" i="8"/>
  <c r="C19" i="8"/>
  <c r="E18" i="8"/>
  <c r="D18" i="8"/>
  <c r="C18" i="8"/>
  <c r="CL18" i="8" s="1"/>
  <c r="CF18" i="8" s="1"/>
  <c r="E17" i="8"/>
  <c r="D17" i="8"/>
  <c r="C17" i="8" s="1"/>
  <c r="CJ16" i="8"/>
  <c r="CI16" i="8"/>
  <c r="CC16" i="8" s="1"/>
  <c r="CD16" i="8"/>
  <c r="E16" i="8"/>
  <c r="D16" i="8"/>
  <c r="C16" i="8"/>
  <c r="CJ15" i="8"/>
  <c r="CD15" i="8" s="1"/>
  <c r="E15" i="8"/>
  <c r="D15" i="8"/>
  <c r="C15" i="8"/>
  <c r="E14" i="8"/>
  <c r="D14" i="8"/>
  <c r="C14" i="8"/>
  <c r="E13" i="8"/>
  <c r="D13" i="8"/>
  <c r="C13" i="8" s="1"/>
  <c r="A5" i="8"/>
  <c r="A4" i="8"/>
  <c r="A3" i="8"/>
  <c r="A2" i="8"/>
  <c r="B176" i="10" l="1"/>
  <c r="AO57" i="10"/>
  <c r="AT144" i="10"/>
  <c r="AO65" i="10"/>
  <c r="AO51" i="10"/>
  <c r="AO59" i="10"/>
  <c r="CH75" i="9"/>
  <c r="CB75" i="9" s="1"/>
  <c r="CG75" i="9"/>
  <c r="CA75" i="9" s="1"/>
  <c r="AO75" i="9" s="1"/>
  <c r="CH71" i="9"/>
  <c r="CB71" i="9" s="1"/>
  <c r="CG71" i="9"/>
  <c r="CA71" i="9" s="1"/>
  <c r="CH67" i="9"/>
  <c r="CB67" i="9" s="1"/>
  <c r="CG67" i="9"/>
  <c r="CA67" i="9" s="1"/>
  <c r="AO67" i="9" s="1"/>
  <c r="CL143" i="9"/>
  <c r="CF143" i="9" s="1"/>
  <c r="CG143" i="9"/>
  <c r="CA143" i="9" s="1"/>
  <c r="CJ143" i="9"/>
  <c r="CD143" i="9" s="1"/>
  <c r="CI143" i="9"/>
  <c r="CC143" i="9" s="1"/>
  <c r="CH143" i="9"/>
  <c r="CB143" i="9" s="1"/>
  <c r="CL135" i="9"/>
  <c r="CF135" i="9" s="1"/>
  <c r="CG135" i="9"/>
  <c r="CA135" i="9" s="1"/>
  <c r="CJ135" i="9"/>
  <c r="CD135" i="9" s="1"/>
  <c r="CI135" i="9"/>
  <c r="CC135" i="9" s="1"/>
  <c r="CH135" i="9"/>
  <c r="CB135" i="9" s="1"/>
  <c r="AS24" i="9"/>
  <c r="CH78" i="9"/>
  <c r="CB78" i="9" s="1"/>
  <c r="CG78" i="9"/>
  <c r="CA78" i="9" s="1"/>
  <c r="AO78" i="9" s="1"/>
  <c r="AR152" i="9"/>
  <c r="AS15" i="9"/>
  <c r="CA13" i="9"/>
  <c r="AS13" i="9" s="1"/>
  <c r="AS20" i="9"/>
  <c r="CH76" i="9"/>
  <c r="CB76" i="9" s="1"/>
  <c r="CG76" i="9"/>
  <c r="CA76" i="9" s="1"/>
  <c r="AO76" i="9" s="1"/>
  <c r="CH72" i="9"/>
  <c r="CB72" i="9" s="1"/>
  <c r="CG72" i="9"/>
  <c r="CA72" i="9" s="1"/>
  <c r="CH68" i="9"/>
  <c r="CB68" i="9" s="1"/>
  <c r="CG68" i="9"/>
  <c r="CA68" i="9" s="1"/>
  <c r="AO68" i="9" s="1"/>
  <c r="CH64" i="9"/>
  <c r="CB64" i="9" s="1"/>
  <c r="CG64" i="9"/>
  <c r="CA64" i="9" s="1"/>
  <c r="CL137" i="9"/>
  <c r="CF137" i="9" s="1"/>
  <c r="CG137" i="9"/>
  <c r="CA137" i="9" s="1"/>
  <c r="CJ137" i="9"/>
  <c r="CD137" i="9" s="1"/>
  <c r="CH137" i="9"/>
  <c r="CB137" i="9" s="1"/>
  <c r="CI137" i="9"/>
  <c r="CC137" i="9" s="1"/>
  <c r="AR153" i="9"/>
  <c r="AR154" i="9"/>
  <c r="AN115" i="9"/>
  <c r="AS16" i="9"/>
  <c r="AS14" i="9"/>
  <c r="AO52" i="9"/>
  <c r="AS27" i="9"/>
  <c r="AS26" i="9"/>
  <c r="AS25" i="9"/>
  <c r="A176" i="9"/>
  <c r="AS22" i="9"/>
  <c r="CH74" i="9"/>
  <c r="CB74" i="9" s="1"/>
  <c r="CG74" i="9"/>
  <c r="CA74" i="9" s="1"/>
  <c r="AO74" i="9" s="1"/>
  <c r="CH70" i="9"/>
  <c r="CB70" i="9" s="1"/>
  <c r="CG70" i="9"/>
  <c r="CA70" i="9" s="1"/>
  <c r="CH66" i="9"/>
  <c r="CB66" i="9" s="1"/>
  <c r="CG66" i="9"/>
  <c r="CA66" i="9" s="1"/>
  <c r="AO66" i="9" s="1"/>
  <c r="CL141" i="9"/>
  <c r="CF141" i="9" s="1"/>
  <c r="CG141" i="9"/>
  <c r="CA141" i="9" s="1"/>
  <c r="CJ141" i="9"/>
  <c r="CD141" i="9" s="1"/>
  <c r="CI141" i="9"/>
  <c r="CC141" i="9" s="1"/>
  <c r="CH141" i="9"/>
  <c r="CB141" i="9" s="1"/>
  <c r="AO61" i="9"/>
  <c r="AO60" i="9"/>
  <c r="AS18" i="9"/>
  <c r="CH77" i="9"/>
  <c r="CB77" i="9" s="1"/>
  <c r="CG77" i="9"/>
  <c r="CA77" i="9" s="1"/>
  <c r="CH73" i="9"/>
  <c r="CB73" i="9" s="1"/>
  <c r="CG73" i="9"/>
  <c r="CA73" i="9" s="1"/>
  <c r="AO73" i="9" s="1"/>
  <c r="CH69" i="9"/>
  <c r="CB69" i="9" s="1"/>
  <c r="CG69" i="9"/>
  <c r="CA69" i="9" s="1"/>
  <c r="CH65" i="9"/>
  <c r="CB65" i="9" s="1"/>
  <c r="CG65" i="9"/>
  <c r="CA65" i="9" s="1"/>
  <c r="AO65" i="9" s="1"/>
  <c r="CL139" i="9"/>
  <c r="CF139" i="9" s="1"/>
  <c r="CG139" i="9"/>
  <c r="CA139" i="9" s="1"/>
  <c r="CJ139" i="9"/>
  <c r="CD139" i="9" s="1"/>
  <c r="CI139" i="9"/>
  <c r="CC139" i="9" s="1"/>
  <c r="CH139" i="9"/>
  <c r="CB139" i="9" s="1"/>
  <c r="AO62" i="9"/>
  <c r="AO59" i="9"/>
  <c r="AS21" i="9"/>
  <c r="CK23" i="8"/>
  <c r="CE23" i="8" s="1"/>
  <c r="CG23" i="8"/>
  <c r="CJ23" i="8"/>
  <c r="CD23" i="8" s="1"/>
  <c r="CI23" i="8"/>
  <c r="CC23" i="8" s="1"/>
  <c r="CL23" i="8"/>
  <c r="CF23" i="8" s="1"/>
  <c r="CH23" i="8"/>
  <c r="CK13" i="8"/>
  <c r="CE13" i="8" s="1"/>
  <c r="CG13" i="8"/>
  <c r="CL13" i="8"/>
  <c r="CF13" i="8" s="1"/>
  <c r="CJ13" i="8"/>
  <c r="CD13" i="8" s="1"/>
  <c r="CI13" i="8"/>
  <c r="CC13" i="8" s="1"/>
  <c r="CH13" i="8"/>
  <c r="CB13" i="8" s="1"/>
  <c r="AO52" i="8"/>
  <c r="CK17" i="8"/>
  <c r="CE17" i="8" s="1"/>
  <c r="CG17" i="8"/>
  <c r="CA17" i="8" s="1"/>
  <c r="CL17" i="8"/>
  <c r="CF17" i="8" s="1"/>
  <c r="CJ17" i="8"/>
  <c r="CD17" i="8" s="1"/>
  <c r="CI17" i="8"/>
  <c r="CC17" i="8" s="1"/>
  <c r="CH17" i="8"/>
  <c r="CB17" i="8" s="1"/>
  <c r="AO51" i="8"/>
  <c r="CI18" i="8"/>
  <c r="CC18" i="8" s="1"/>
  <c r="CI20" i="8"/>
  <c r="CC20" i="8" s="1"/>
  <c r="CK22" i="8"/>
  <c r="CE22" i="8" s="1"/>
  <c r="CG22" i="8"/>
  <c r="CA22" i="8" s="1"/>
  <c r="CJ22" i="8"/>
  <c r="CD22" i="8" s="1"/>
  <c r="CI22" i="8"/>
  <c r="CC22" i="8" s="1"/>
  <c r="CH63" i="8"/>
  <c r="CB63" i="8" s="1"/>
  <c r="CG63" i="8"/>
  <c r="CA63" i="8" s="1"/>
  <c r="CI136" i="8"/>
  <c r="CC136" i="8" s="1"/>
  <c r="CH136" i="8"/>
  <c r="CB136" i="8" s="1"/>
  <c r="CL136" i="8"/>
  <c r="CF136" i="8" s="1"/>
  <c r="CJ136" i="8"/>
  <c r="CD136" i="8" s="1"/>
  <c r="CI140" i="8"/>
  <c r="CC140" i="8" s="1"/>
  <c r="CH140" i="8"/>
  <c r="CB140" i="8" s="1"/>
  <c r="CL140" i="8"/>
  <c r="CF140" i="8" s="1"/>
  <c r="CJ140" i="8"/>
  <c r="CD140" i="8" s="1"/>
  <c r="CI144" i="8"/>
  <c r="CC144" i="8" s="1"/>
  <c r="CH144" i="8"/>
  <c r="CB144" i="8" s="1"/>
  <c r="CL144" i="8"/>
  <c r="CF144" i="8" s="1"/>
  <c r="CJ144" i="8"/>
  <c r="CD144" i="8" s="1"/>
  <c r="CK15" i="8"/>
  <c r="CE15" i="8" s="1"/>
  <c r="CG15" i="8"/>
  <c r="CA15" i="8" s="1"/>
  <c r="CL15" i="8"/>
  <c r="CF15" i="8" s="1"/>
  <c r="CI25" i="8"/>
  <c r="CC25" i="8" s="1"/>
  <c r="CK27" i="8"/>
  <c r="CE27" i="8" s="1"/>
  <c r="CG27" i="8"/>
  <c r="CA27" i="8" s="1"/>
  <c r="CJ27" i="8"/>
  <c r="CD27" i="8" s="1"/>
  <c r="CI27" i="8"/>
  <c r="CC27" i="8" s="1"/>
  <c r="CH51" i="8"/>
  <c r="CB51" i="8" s="1"/>
  <c r="CH61" i="8"/>
  <c r="CB61" i="8" s="1"/>
  <c r="AO61" i="8" s="1"/>
  <c r="CL135" i="8"/>
  <c r="CF135" i="8" s="1"/>
  <c r="CG135" i="8"/>
  <c r="CA135" i="8" s="1"/>
  <c r="AT135" i="8" s="1"/>
  <c r="CJ135" i="8"/>
  <c r="CD135" i="8" s="1"/>
  <c r="CI135" i="8"/>
  <c r="CC135" i="8" s="1"/>
  <c r="CL141" i="8"/>
  <c r="CF141" i="8" s="1"/>
  <c r="CG141" i="8"/>
  <c r="CA141" i="8" s="1"/>
  <c r="AT141" i="8" s="1"/>
  <c r="CJ141" i="8"/>
  <c r="CD141" i="8" s="1"/>
  <c r="CI141" i="8"/>
  <c r="CC141" i="8" s="1"/>
  <c r="CK16" i="8"/>
  <c r="CE16" i="8" s="1"/>
  <c r="CG16" i="8"/>
  <c r="CA16" i="8" s="1"/>
  <c r="AS16" i="8" s="1"/>
  <c r="CL16" i="8"/>
  <c r="CF16" i="8" s="1"/>
  <c r="CK19" i="8"/>
  <c r="CE19" i="8" s="1"/>
  <c r="CG19" i="8"/>
  <c r="CA19" i="8" s="1"/>
  <c r="CJ19" i="8"/>
  <c r="CD19" i="8" s="1"/>
  <c r="CI19" i="8"/>
  <c r="CC19" i="8" s="1"/>
  <c r="CK21" i="8"/>
  <c r="CE21" i="8" s="1"/>
  <c r="CG21" i="8"/>
  <c r="CA21" i="8" s="1"/>
  <c r="CJ21" i="8"/>
  <c r="CD21" i="8" s="1"/>
  <c r="CI21" i="8"/>
  <c r="CC21" i="8" s="1"/>
  <c r="CL27" i="8"/>
  <c r="CF27" i="8" s="1"/>
  <c r="CH115" i="8"/>
  <c r="CB115" i="8" s="1"/>
  <c r="CG115" i="8"/>
  <c r="CA115" i="8" s="1"/>
  <c r="AN115" i="8" s="1"/>
  <c r="CK14" i="8"/>
  <c r="CE14" i="8" s="1"/>
  <c r="CG14" i="8"/>
  <c r="CA14" i="8" s="1"/>
  <c r="AS14" i="8" s="1"/>
  <c r="CL14" i="8"/>
  <c r="CF14" i="8" s="1"/>
  <c r="CK18" i="8"/>
  <c r="CE18" i="8" s="1"/>
  <c r="CG18" i="8"/>
  <c r="CA18" i="8" s="1"/>
  <c r="CJ18" i="8"/>
  <c r="CD18" i="8" s="1"/>
  <c r="CK20" i="8"/>
  <c r="CE20" i="8" s="1"/>
  <c r="CG20" i="8"/>
  <c r="CA20" i="8" s="1"/>
  <c r="AS20" i="8" s="1"/>
  <c r="CJ20" i="8"/>
  <c r="CD20" i="8" s="1"/>
  <c r="CI138" i="8"/>
  <c r="CC138" i="8" s="1"/>
  <c r="CH138" i="8"/>
  <c r="CB138" i="8" s="1"/>
  <c r="CL138" i="8"/>
  <c r="CF138" i="8" s="1"/>
  <c r="CJ138" i="8"/>
  <c r="CD138" i="8" s="1"/>
  <c r="CI142" i="8"/>
  <c r="CC142" i="8" s="1"/>
  <c r="CH142" i="8"/>
  <c r="CB142" i="8" s="1"/>
  <c r="CL142" i="8"/>
  <c r="CF142" i="8" s="1"/>
  <c r="CJ142" i="8"/>
  <c r="CD142" i="8" s="1"/>
  <c r="CH14" i="8"/>
  <c r="CB14" i="8" s="1"/>
  <c r="CL22" i="8"/>
  <c r="CF22" i="8" s="1"/>
  <c r="CK25" i="8"/>
  <c r="CE25" i="8" s="1"/>
  <c r="CG25" i="8"/>
  <c r="CA25" i="8" s="1"/>
  <c r="CJ25" i="8"/>
  <c r="CD25" i="8" s="1"/>
  <c r="G33" i="8"/>
  <c r="E31" i="8"/>
  <c r="E33" i="8" s="1"/>
  <c r="CH57" i="8"/>
  <c r="CB57" i="8" s="1"/>
  <c r="AO57" i="8" s="1"/>
  <c r="CH59" i="8"/>
  <c r="CB59" i="8" s="1"/>
  <c r="AO59" i="8" s="1"/>
  <c r="CL137" i="8"/>
  <c r="CF137" i="8" s="1"/>
  <c r="CG137" i="8"/>
  <c r="CA137" i="8" s="1"/>
  <c r="CJ137" i="8"/>
  <c r="CD137" i="8" s="1"/>
  <c r="CI137" i="8"/>
  <c r="CC137" i="8" s="1"/>
  <c r="CL139" i="8"/>
  <c r="CF139" i="8" s="1"/>
  <c r="CG139" i="8"/>
  <c r="CA139" i="8" s="1"/>
  <c r="CJ139" i="8"/>
  <c r="CD139" i="8" s="1"/>
  <c r="CI139" i="8"/>
  <c r="CC139" i="8" s="1"/>
  <c r="CL143" i="8"/>
  <c r="CF143" i="8" s="1"/>
  <c r="CG143" i="8"/>
  <c r="CA143" i="8" s="1"/>
  <c r="CJ143" i="8"/>
  <c r="CD143" i="8" s="1"/>
  <c r="CI143" i="8"/>
  <c r="CC143" i="8" s="1"/>
  <c r="C145" i="8"/>
  <c r="CH147" i="8"/>
  <c r="CB147" i="8" s="1"/>
  <c r="CL147" i="8"/>
  <c r="CF147" i="8" s="1"/>
  <c r="CG147" i="8"/>
  <c r="CA147" i="8" s="1"/>
  <c r="CH153" i="8"/>
  <c r="CB153" i="8" s="1"/>
  <c r="CL153" i="8"/>
  <c r="CF153" i="8" s="1"/>
  <c r="CG153" i="8"/>
  <c r="CA153" i="8" s="1"/>
  <c r="CI14" i="8"/>
  <c r="CC14" i="8" s="1"/>
  <c r="CH15" i="8"/>
  <c r="CB15" i="8" s="1"/>
  <c r="CJ14" i="8"/>
  <c r="CD14" i="8" s="1"/>
  <c r="CI15" i="8"/>
  <c r="CC15" i="8" s="1"/>
  <c r="CH16" i="8"/>
  <c r="CB16" i="8" s="1"/>
  <c r="CH18" i="8"/>
  <c r="CB18" i="8" s="1"/>
  <c r="CL19" i="8"/>
  <c r="CF19" i="8" s="1"/>
  <c r="CH20" i="8"/>
  <c r="CB20" i="8" s="1"/>
  <c r="CL21" i="8"/>
  <c r="CF21" i="8" s="1"/>
  <c r="CH22" i="8"/>
  <c r="CB22" i="8" s="1"/>
  <c r="CK24" i="8"/>
  <c r="CE24" i="8" s="1"/>
  <c r="CG24" i="8"/>
  <c r="CA24" i="8" s="1"/>
  <c r="CJ24" i="8"/>
  <c r="CD24" i="8" s="1"/>
  <c r="CI24" i="8"/>
  <c r="CC24" i="8" s="1"/>
  <c r="CK26" i="8"/>
  <c r="CE26" i="8" s="1"/>
  <c r="CG26" i="8"/>
  <c r="CA26" i="8" s="1"/>
  <c r="CJ26" i="8"/>
  <c r="CD26" i="8" s="1"/>
  <c r="CI26" i="8"/>
  <c r="CC26" i="8" s="1"/>
  <c r="CH52" i="8"/>
  <c r="CB52" i="8" s="1"/>
  <c r="CH58" i="8"/>
  <c r="CB58" i="8" s="1"/>
  <c r="AO58" i="8" s="1"/>
  <c r="CH60" i="8"/>
  <c r="CB60" i="8" s="1"/>
  <c r="AO60" i="8" s="1"/>
  <c r="CH62" i="8"/>
  <c r="CB62" i="8" s="1"/>
  <c r="AO62" i="8" s="1"/>
  <c r="CH135" i="8"/>
  <c r="CB135" i="8" s="1"/>
  <c r="CG136" i="8"/>
  <c r="CA136" i="8" s="1"/>
  <c r="AT136" i="8" s="1"/>
  <c r="CH137" i="8"/>
  <c r="CB137" i="8" s="1"/>
  <c r="CG138" i="8"/>
  <c r="CA138" i="8" s="1"/>
  <c r="AT138" i="8" s="1"/>
  <c r="CH139" i="8"/>
  <c r="CB139" i="8" s="1"/>
  <c r="CG140" i="8"/>
  <c r="CA140" i="8" s="1"/>
  <c r="AT140" i="8" s="1"/>
  <c r="CH141" i="8"/>
  <c r="CB141" i="8" s="1"/>
  <c r="CG142" i="8"/>
  <c r="CA142" i="8" s="1"/>
  <c r="AT142" i="8" s="1"/>
  <c r="CH143" i="8"/>
  <c r="CB143" i="8" s="1"/>
  <c r="CG144" i="8"/>
  <c r="CA144" i="8" s="1"/>
  <c r="AT144" i="8" s="1"/>
  <c r="CJ147" i="8"/>
  <c r="CD147" i="8" s="1"/>
  <c r="CJ153" i="8"/>
  <c r="CD153" i="8" s="1"/>
  <c r="CG65" i="8"/>
  <c r="CA65" i="8" s="1"/>
  <c r="AO65" i="8" s="1"/>
  <c r="CG67" i="8"/>
  <c r="CA67" i="8" s="1"/>
  <c r="AO67" i="8" s="1"/>
  <c r="CG69" i="8"/>
  <c r="CA69" i="8" s="1"/>
  <c r="AO69" i="8" s="1"/>
  <c r="CG71" i="8"/>
  <c r="CA71" i="8" s="1"/>
  <c r="AO71" i="8" s="1"/>
  <c r="CG73" i="8"/>
  <c r="CA73" i="8" s="1"/>
  <c r="AO73" i="8" s="1"/>
  <c r="CG75" i="8"/>
  <c r="CA75" i="8" s="1"/>
  <c r="AO75" i="8" s="1"/>
  <c r="CG77" i="8"/>
  <c r="CA77" i="8" s="1"/>
  <c r="AO77" i="8" s="1"/>
  <c r="CJ146" i="8"/>
  <c r="CD146" i="8" s="1"/>
  <c r="CI146" i="8"/>
  <c r="CC146" i="8" s="1"/>
  <c r="CG146" i="8"/>
  <c r="CA146" i="8" s="1"/>
  <c r="CJ152" i="8"/>
  <c r="CD152" i="8" s="1"/>
  <c r="CI152" i="8"/>
  <c r="CC152" i="8" s="1"/>
  <c r="AR152" i="8" s="1"/>
  <c r="CG152" i="8"/>
  <c r="CA152" i="8" s="1"/>
  <c r="CJ154" i="8"/>
  <c r="CD154" i="8" s="1"/>
  <c r="CI154" i="8"/>
  <c r="CC154" i="8" s="1"/>
  <c r="CG154" i="8"/>
  <c r="CA154" i="8" s="1"/>
  <c r="AR154" i="8" s="1"/>
  <c r="B125" i="8"/>
  <c r="CH146" i="8"/>
  <c r="CB146" i="8" s="1"/>
  <c r="CH152" i="8"/>
  <c r="CB152" i="8" s="1"/>
  <c r="CH154" i="8"/>
  <c r="CB154" i="8" s="1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E155" i="7" s="1"/>
  <c r="C155" i="7" s="1"/>
  <c r="F155" i="7"/>
  <c r="D155" i="7" s="1"/>
  <c r="E154" i="7"/>
  <c r="D154" i="7"/>
  <c r="E153" i="7"/>
  <c r="D153" i="7"/>
  <c r="C153" i="7"/>
  <c r="CJ153" i="7" s="1"/>
  <c r="CD153" i="7" s="1"/>
  <c r="E152" i="7"/>
  <c r="D152" i="7"/>
  <c r="E147" i="7"/>
  <c r="D147" i="7"/>
  <c r="C147" i="7"/>
  <c r="E146" i="7"/>
  <c r="D146" i="7"/>
  <c r="AS145" i="7"/>
  <c r="AR145" i="7"/>
  <c r="AQ145" i="7"/>
  <c r="AP145" i="7"/>
  <c r="AO145" i="7"/>
  <c r="AN145" i="7"/>
  <c r="AM145" i="7"/>
  <c r="AL145" i="7"/>
  <c r="AK145" i="7"/>
  <c r="AJ145" i="7"/>
  <c r="AI145" i="7"/>
  <c r="AH145" i="7"/>
  <c r="AG145" i="7"/>
  <c r="AF145" i="7"/>
  <c r="AE145" i="7"/>
  <c r="AD145" i="7"/>
  <c r="AC145" i="7"/>
  <c r="AB145" i="7"/>
  <c r="AA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D145" i="7" s="1"/>
  <c r="C145" i="7" s="1"/>
  <c r="CJ145" i="7" s="1"/>
  <c r="CD145" i="7" s="1"/>
  <c r="E145" i="7"/>
  <c r="E144" i="7"/>
  <c r="D144" i="7"/>
  <c r="C144" i="7"/>
  <c r="CL144" i="7" s="1"/>
  <c r="CF144" i="7" s="1"/>
  <c r="CH143" i="7"/>
  <c r="CB143" i="7" s="1"/>
  <c r="E143" i="7"/>
  <c r="C143" i="7" s="1"/>
  <c r="D143" i="7"/>
  <c r="CL142" i="7"/>
  <c r="CF142" i="7" s="1"/>
  <c r="E142" i="7"/>
  <c r="D142" i="7"/>
  <c r="C142" i="7"/>
  <c r="E141" i="7"/>
  <c r="C141" i="7" s="1"/>
  <c r="CH141" i="7" s="1"/>
  <c r="CB141" i="7" s="1"/>
  <c r="D141" i="7"/>
  <c r="E140" i="7"/>
  <c r="D140" i="7"/>
  <c r="C140" i="7"/>
  <c r="CL140" i="7" s="1"/>
  <c r="CF140" i="7" s="1"/>
  <c r="CH139" i="7"/>
  <c r="CB139" i="7" s="1"/>
  <c r="E139" i="7"/>
  <c r="C139" i="7" s="1"/>
  <c r="D139" i="7"/>
  <c r="CL138" i="7"/>
  <c r="CF138" i="7" s="1"/>
  <c r="E138" i="7"/>
  <c r="D138" i="7"/>
  <c r="C138" i="7"/>
  <c r="E137" i="7"/>
  <c r="C137" i="7" s="1"/>
  <c r="CH137" i="7" s="1"/>
  <c r="CB137" i="7" s="1"/>
  <c r="D137" i="7"/>
  <c r="E136" i="7"/>
  <c r="D136" i="7"/>
  <c r="C136" i="7"/>
  <c r="CL136" i="7" s="1"/>
  <c r="CF136" i="7" s="1"/>
  <c r="CH135" i="7"/>
  <c r="CB135" i="7" s="1"/>
  <c r="E135" i="7"/>
  <c r="C135" i="7" s="1"/>
  <c r="D135" i="7"/>
  <c r="B130" i="7"/>
  <c r="D126" i="7"/>
  <c r="B126" i="7" s="1"/>
  <c r="C126" i="7"/>
  <c r="D125" i="7"/>
  <c r="C125" i="7"/>
  <c r="B125" i="7" s="1"/>
  <c r="D124" i="7"/>
  <c r="C124" i="7"/>
  <c r="B124" i="7" s="1"/>
  <c r="D115" i="7"/>
  <c r="C115" i="7"/>
  <c r="B115" i="7"/>
  <c r="D110" i="7"/>
  <c r="C110" i="7"/>
  <c r="B110" i="7"/>
  <c r="D109" i="7"/>
  <c r="B109" i="7" s="1"/>
  <c r="C109" i="7"/>
  <c r="D104" i="7"/>
  <c r="C104" i="7"/>
  <c r="B104" i="7"/>
  <c r="E78" i="7"/>
  <c r="D78" i="7"/>
  <c r="C78" i="7" s="1"/>
  <c r="E77" i="7"/>
  <c r="D77" i="7"/>
  <c r="C77" i="7" s="1"/>
  <c r="E76" i="7"/>
  <c r="D76" i="7"/>
  <c r="C76" i="7" s="1"/>
  <c r="E75" i="7"/>
  <c r="D75" i="7"/>
  <c r="C75" i="7" s="1"/>
  <c r="E74" i="7"/>
  <c r="D74" i="7"/>
  <c r="C74" i="7" s="1"/>
  <c r="E73" i="7"/>
  <c r="D73" i="7"/>
  <c r="C73" i="7" s="1"/>
  <c r="E72" i="7"/>
  <c r="D72" i="7"/>
  <c r="E71" i="7"/>
  <c r="D71" i="7"/>
  <c r="E70" i="7"/>
  <c r="D70" i="7"/>
  <c r="E69" i="7"/>
  <c r="D69" i="7"/>
  <c r="E68" i="7"/>
  <c r="D68" i="7"/>
  <c r="E67" i="7"/>
  <c r="D67" i="7"/>
  <c r="E66" i="7"/>
  <c r="D66" i="7"/>
  <c r="E65" i="7"/>
  <c r="D65" i="7"/>
  <c r="E64" i="7"/>
  <c r="D64" i="7"/>
  <c r="E63" i="7"/>
  <c r="D63" i="7"/>
  <c r="C63" i="7"/>
  <c r="CG63" i="7" s="1"/>
  <c r="CA63" i="7" s="1"/>
  <c r="E62" i="7"/>
  <c r="D62" i="7"/>
  <c r="C62" i="7"/>
  <c r="CH62" i="7" s="1"/>
  <c r="CB62" i="7" s="1"/>
  <c r="E61" i="7"/>
  <c r="C61" i="7" s="1"/>
  <c r="D61" i="7"/>
  <c r="E60" i="7"/>
  <c r="C60" i="7" s="1"/>
  <c r="D60" i="7"/>
  <c r="E59" i="7"/>
  <c r="D59" i="7"/>
  <c r="C59" i="7"/>
  <c r="CH59" i="7" s="1"/>
  <c r="CB59" i="7" s="1"/>
  <c r="E58" i="7"/>
  <c r="D58" i="7"/>
  <c r="C58" i="7"/>
  <c r="CH58" i="7" s="1"/>
  <c r="CB58" i="7" s="1"/>
  <c r="E57" i="7"/>
  <c r="C57" i="7" s="1"/>
  <c r="D57" i="7"/>
  <c r="E52" i="7"/>
  <c r="C52" i="7" s="1"/>
  <c r="D52" i="7"/>
  <c r="E51" i="7"/>
  <c r="D51" i="7"/>
  <c r="C51" i="7"/>
  <c r="CH51" i="7" s="1"/>
  <c r="CB51" i="7" s="1"/>
  <c r="M39" i="7"/>
  <c r="L39" i="7"/>
  <c r="K39" i="7"/>
  <c r="J39" i="7"/>
  <c r="I39" i="7"/>
  <c r="H39" i="7"/>
  <c r="G39" i="7"/>
  <c r="F39" i="7"/>
  <c r="D39" i="7"/>
  <c r="C39" i="7"/>
  <c r="E38" i="7"/>
  <c r="B38" i="7"/>
  <c r="E37" i="7"/>
  <c r="E39" i="7" s="1"/>
  <c r="B37" i="7"/>
  <c r="B39" i="7" s="1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D33" i="7"/>
  <c r="C33" i="7"/>
  <c r="G32" i="7"/>
  <c r="F32" i="7"/>
  <c r="E32" i="7" s="1"/>
  <c r="B32" i="7"/>
  <c r="G31" i="7"/>
  <c r="F31" i="7"/>
  <c r="F33" i="7" s="1"/>
  <c r="B31" i="7"/>
  <c r="B33" i="7" s="1"/>
  <c r="E27" i="7"/>
  <c r="D27" i="7"/>
  <c r="C27" i="7" s="1"/>
  <c r="E26" i="7"/>
  <c r="D26" i="7"/>
  <c r="C26" i="7" s="1"/>
  <c r="E25" i="7"/>
  <c r="D25" i="7"/>
  <c r="C25" i="7" s="1"/>
  <c r="E24" i="7"/>
  <c r="D24" i="7"/>
  <c r="C24" i="7" s="1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 s="1"/>
  <c r="E22" i="7"/>
  <c r="D22" i="7"/>
  <c r="C22" i="7" s="1"/>
  <c r="E21" i="7"/>
  <c r="D21" i="7"/>
  <c r="C21" i="7" s="1"/>
  <c r="E20" i="7"/>
  <c r="D20" i="7"/>
  <c r="C20" i="7" s="1"/>
  <c r="E19" i="7"/>
  <c r="D19" i="7"/>
  <c r="C19" i="7" s="1"/>
  <c r="E18" i="7"/>
  <c r="D18" i="7"/>
  <c r="C18" i="7" s="1"/>
  <c r="E17" i="7"/>
  <c r="D17" i="7"/>
  <c r="C17" i="7" s="1"/>
  <c r="E16" i="7"/>
  <c r="D16" i="7"/>
  <c r="C16" i="7" s="1"/>
  <c r="E15" i="7"/>
  <c r="D15" i="7"/>
  <c r="C15" i="7" s="1"/>
  <c r="E14" i="7"/>
  <c r="D14" i="7"/>
  <c r="C14" i="7" s="1"/>
  <c r="E13" i="7"/>
  <c r="D13" i="7"/>
  <c r="C13" i="7" s="1"/>
  <c r="A5" i="7"/>
  <c r="A4" i="7"/>
  <c r="A3" i="7"/>
  <c r="A2" i="7"/>
  <c r="AT137" i="9" l="1"/>
  <c r="AT139" i="9"/>
  <c r="AO69" i="9"/>
  <c r="AO77" i="9"/>
  <c r="AT141" i="9"/>
  <c r="AO70" i="9"/>
  <c r="AO64" i="9"/>
  <c r="AO72" i="9"/>
  <c r="AT143" i="9"/>
  <c r="AO71" i="9"/>
  <c r="B176" i="9"/>
  <c r="AT135" i="9"/>
  <c r="CH145" i="8"/>
  <c r="CB145" i="8" s="1"/>
  <c r="CL145" i="8"/>
  <c r="CF145" i="8" s="1"/>
  <c r="CG145" i="8"/>
  <c r="CA145" i="8" s="1"/>
  <c r="CJ145" i="8"/>
  <c r="CD145" i="8" s="1"/>
  <c r="CI145" i="8"/>
  <c r="CC145" i="8" s="1"/>
  <c r="AS17" i="8"/>
  <c r="AT147" i="8"/>
  <c r="AS21" i="8"/>
  <c r="AS19" i="8"/>
  <c r="AO63" i="8"/>
  <c r="AS22" i="8"/>
  <c r="B176" i="8"/>
  <c r="CA13" i="8"/>
  <c r="AS13" i="8" s="1"/>
  <c r="AT146" i="8"/>
  <c r="AS26" i="8"/>
  <c r="AS24" i="8"/>
  <c r="AS25" i="8"/>
  <c r="AS27" i="8"/>
  <c r="AS15" i="8"/>
  <c r="A176" i="8"/>
  <c r="AR153" i="8"/>
  <c r="AT143" i="8"/>
  <c r="AT139" i="8"/>
  <c r="AT137" i="8"/>
  <c r="AS18" i="8"/>
  <c r="CL26" i="7"/>
  <c r="CF26" i="7" s="1"/>
  <c r="CH26" i="7"/>
  <c r="CB26" i="7" s="1"/>
  <c r="CK26" i="7"/>
  <c r="CE26" i="7" s="1"/>
  <c r="CJ26" i="7"/>
  <c r="CD26" i="7" s="1"/>
  <c r="CI26" i="7"/>
  <c r="CC26" i="7" s="1"/>
  <c r="CG26" i="7"/>
  <c r="CA26" i="7" s="1"/>
  <c r="CL16" i="7"/>
  <c r="CF16" i="7" s="1"/>
  <c r="CH16" i="7"/>
  <c r="CB16" i="7" s="1"/>
  <c r="CK16" i="7"/>
  <c r="CE16" i="7" s="1"/>
  <c r="CG16" i="7"/>
  <c r="CA16" i="7" s="1"/>
  <c r="CJ16" i="7"/>
  <c r="CD16" i="7" s="1"/>
  <c r="CI16" i="7"/>
  <c r="CC16" i="7" s="1"/>
  <c r="CL22" i="7"/>
  <c r="CF22" i="7" s="1"/>
  <c r="CH22" i="7"/>
  <c r="CB22" i="7" s="1"/>
  <c r="CK22" i="7"/>
  <c r="CE22" i="7" s="1"/>
  <c r="CG22" i="7"/>
  <c r="CA22" i="7" s="1"/>
  <c r="CJ22" i="7"/>
  <c r="CD22" i="7" s="1"/>
  <c r="CI22" i="7"/>
  <c r="CC22" i="7" s="1"/>
  <c r="CH52" i="7"/>
  <c r="CB52" i="7" s="1"/>
  <c r="CG52" i="7"/>
  <c r="CA52" i="7" s="1"/>
  <c r="CH61" i="7"/>
  <c r="CB61" i="7" s="1"/>
  <c r="CG61" i="7"/>
  <c r="CA61" i="7" s="1"/>
  <c r="CL14" i="7"/>
  <c r="CF14" i="7" s="1"/>
  <c r="CH14" i="7"/>
  <c r="CB14" i="7" s="1"/>
  <c r="CK14" i="7"/>
  <c r="CE14" i="7" s="1"/>
  <c r="CG14" i="7"/>
  <c r="CA14" i="7" s="1"/>
  <c r="CJ14" i="7"/>
  <c r="CD14" i="7" s="1"/>
  <c r="CI14" i="7"/>
  <c r="CC14" i="7" s="1"/>
  <c r="CL18" i="7"/>
  <c r="CF18" i="7" s="1"/>
  <c r="CH18" i="7"/>
  <c r="CB18" i="7" s="1"/>
  <c r="CK18" i="7"/>
  <c r="CE18" i="7" s="1"/>
  <c r="CG18" i="7"/>
  <c r="CA18" i="7" s="1"/>
  <c r="CJ18" i="7"/>
  <c r="CD18" i="7" s="1"/>
  <c r="CI18" i="7"/>
  <c r="CC18" i="7" s="1"/>
  <c r="CL20" i="7"/>
  <c r="CF20" i="7" s="1"/>
  <c r="CH20" i="7"/>
  <c r="CB20" i="7" s="1"/>
  <c r="CK20" i="7"/>
  <c r="CE20" i="7" s="1"/>
  <c r="CG20" i="7"/>
  <c r="CA20" i="7" s="1"/>
  <c r="CJ20" i="7"/>
  <c r="CD20" i="7" s="1"/>
  <c r="CI20" i="7"/>
  <c r="CC20" i="7" s="1"/>
  <c r="CL25" i="7"/>
  <c r="CF25" i="7" s="1"/>
  <c r="CH25" i="7"/>
  <c r="CB25" i="7" s="1"/>
  <c r="CK25" i="7"/>
  <c r="CE25" i="7" s="1"/>
  <c r="CJ25" i="7"/>
  <c r="CD25" i="7" s="1"/>
  <c r="CI25" i="7"/>
  <c r="CC25" i="7" s="1"/>
  <c r="CG25" i="7"/>
  <c r="CA25" i="7" s="1"/>
  <c r="CL27" i="7"/>
  <c r="CF27" i="7" s="1"/>
  <c r="CH27" i="7"/>
  <c r="CB27" i="7" s="1"/>
  <c r="CK27" i="7"/>
  <c r="CE27" i="7" s="1"/>
  <c r="CJ27" i="7"/>
  <c r="CD27" i="7" s="1"/>
  <c r="CI27" i="7"/>
  <c r="CC27" i="7" s="1"/>
  <c r="CG27" i="7"/>
  <c r="CA27" i="7" s="1"/>
  <c r="CL24" i="7"/>
  <c r="CF24" i="7" s="1"/>
  <c r="CH24" i="7"/>
  <c r="CB24" i="7" s="1"/>
  <c r="CK24" i="7"/>
  <c r="CE24" i="7" s="1"/>
  <c r="CJ24" i="7"/>
  <c r="CD24" i="7" s="1"/>
  <c r="CI24" i="7"/>
  <c r="CC24" i="7" s="1"/>
  <c r="CG24" i="7"/>
  <c r="CA24" i="7" s="1"/>
  <c r="CL13" i="7"/>
  <c r="CF13" i="7" s="1"/>
  <c r="CH13" i="7"/>
  <c r="CB13" i="7" s="1"/>
  <c r="CK13" i="7"/>
  <c r="CE13" i="7" s="1"/>
  <c r="CG13" i="7"/>
  <c r="CJ13" i="7"/>
  <c r="CD13" i="7" s="1"/>
  <c r="CI13" i="7"/>
  <c r="CC13" i="7" s="1"/>
  <c r="CL15" i="7"/>
  <c r="CF15" i="7" s="1"/>
  <c r="CH15" i="7"/>
  <c r="CB15" i="7" s="1"/>
  <c r="CK15" i="7"/>
  <c r="CE15" i="7" s="1"/>
  <c r="CG15" i="7"/>
  <c r="CA15" i="7" s="1"/>
  <c r="CJ15" i="7"/>
  <c r="CD15" i="7" s="1"/>
  <c r="CI15" i="7"/>
  <c r="CC15" i="7" s="1"/>
  <c r="CL17" i="7"/>
  <c r="CF17" i="7" s="1"/>
  <c r="CH17" i="7"/>
  <c r="CB17" i="7" s="1"/>
  <c r="CK17" i="7"/>
  <c r="CE17" i="7" s="1"/>
  <c r="CG17" i="7"/>
  <c r="CA17" i="7" s="1"/>
  <c r="CJ17" i="7"/>
  <c r="CD17" i="7" s="1"/>
  <c r="CI17" i="7"/>
  <c r="CC17" i="7" s="1"/>
  <c r="CL19" i="7"/>
  <c r="CF19" i="7" s="1"/>
  <c r="CH19" i="7"/>
  <c r="CB19" i="7" s="1"/>
  <c r="CK19" i="7"/>
  <c r="CE19" i="7" s="1"/>
  <c r="CG19" i="7"/>
  <c r="CA19" i="7" s="1"/>
  <c r="CJ19" i="7"/>
  <c r="CD19" i="7" s="1"/>
  <c r="CI19" i="7"/>
  <c r="CC19" i="7" s="1"/>
  <c r="CL21" i="7"/>
  <c r="CF21" i="7" s="1"/>
  <c r="CH21" i="7"/>
  <c r="CB21" i="7" s="1"/>
  <c r="CK21" i="7"/>
  <c r="CE21" i="7" s="1"/>
  <c r="CG21" i="7"/>
  <c r="CA21" i="7" s="1"/>
  <c r="CJ21" i="7"/>
  <c r="CD21" i="7" s="1"/>
  <c r="CI21" i="7"/>
  <c r="CC21" i="7" s="1"/>
  <c r="CL23" i="7"/>
  <c r="CF23" i="7" s="1"/>
  <c r="CH23" i="7"/>
  <c r="CK23" i="7"/>
  <c r="CE23" i="7" s="1"/>
  <c r="CG23" i="7"/>
  <c r="CJ23" i="7"/>
  <c r="CD23" i="7" s="1"/>
  <c r="CI23" i="7"/>
  <c r="CC23" i="7" s="1"/>
  <c r="CH57" i="7"/>
  <c r="CB57" i="7" s="1"/>
  <c r="CG57" i="7"/>
  <c r="CA57" i="7" s="1"/>
  <c r="AO57" i="7" s="1"/>
  <c r="CH60" i="7"/>
  <c r="CB60" i="7" s="1"/>
  <c r="CG60" i="7"/>
  <c r="CA60" i="7" s="1"/>
  <c r="AO60" i="7" s="1"/>
  <c r="CH75" i="7"/>
  <c r="CB75" i="7" s="1"/>
  <c r="CG75" i="7"/>
  <c r="CA75" i="7" s="1"/>
  <c r="AO75" i="7" s="1"/>
  <c r="CH115" i="7"/>
  <c r="CB115" i="7" s="1"/>
  <c r="CG115" i="7"/>
  <c r="CA115" i="7" s="1"/>
  <c r="AN115" i="7" s="1"/>
  <c r="CL135" i="7"/>
  <c r="CF135" i="7" s="1"/>
  <c r="CG135" i="7"/>
  <c r="CA135" i="7" s="1"/>
  <c r="CJ135" i="7"/>
  <c r="CD135" i="7" s="1"/>
  <c r="CI135" i="7"/>
  <c r="CC135" i="7" s="1"/>
  <c r="CL139" i="7"/>
  <c r="CF139" i="7" s="1"/>
  <c r="CG139" i="7"/>
  <c r="CA139" i="7" s="1"/>
  <c r="CJ139" i="7"/>
  <c r="CD139" i="7" s="1"/>
  <c r="CI139" i="7"/>
  <c r="CC139" i="7" s="1"/>
  <c r="CL143" i="7"/>
  <c r="CF143" i="7" s="1"/>
  <c r="CG143" i="7"/>
  <c r="CA143" i="7" s="1"/>
  <c r="CJ143" i="7"/>
  <c r="CD143" i="7" s="1"/>
  <c r="CI143" i="7"/>
  <c r="CC143" i="7" s="1"/>
  <c r="E31" i="7"/>
  <c r="E33" i="7" s="1"/>
  <c r="CG58" i="7"/>
  <c r="CA58" i="7" s="1"/>
  <c r="AO58" i="7" s="1"/>
  <c r="CG62" i="7"/>
  <c r="CA62" i="7" s="1"/>
  <c r="AO62" i="7" s="1"/>
  <c r="CH74" i="7"/>
  <c r="CB74" i="7" s="1"/>
  <c r="CG74" i="7"/>
  <c r="CA74" i="7" s="1"/>
  <c r="CH78" i="7"/>
  <c r="CB78" i="7" s="1"/>
  <c r="CG78" i="7"/>
  <c r="CA78" i="7" s="1"/>
  <c r="CI138" i="7"/>
  <c r="CC138" i="7" s="1"/>
  <c r="CH138" i="7"/>
  <c r="CB138" i="7" s="1"/>
  <c r="CJ138" i="7"/>
  <c r="CD138" i="7" s="1"/>
  <c r="CG138" i="7"/>
  <c r="CA138" i="7" s="1"/>
  <c r="CI142" i="7"/>
  <c r="CC142" i="7" s="1"/>
  <c r="CH142" i="7"/>
  <c r="CB142" i="7" s="1"/>
  <c r="CJ142" i="7"/>
  <c r="CD142" i="7" s="1"/>
  <c r="CG142" i="7"/>
  <c r="CA142" i="7" s="1"/>
  <c r="CH147" i="7"/>
  <c r="CB147" i="7" s="1"/>
  <c r="CL147" i="7"/>
  <c r="CF147" i="7" s="1"/>
  <c r="CG147" i="7"/>
  <c r="CA147" i="7" s="1"/>
  <c r="CI147" i="7"/>
  <c r="CC147" i="7" s="1"/>
  <c r="CG51" i="7"/>
  <c r="CA51" i="7" s="1"/>
  <c r="AO51" i="7" s="1"/>
  <c r="CG59" i="7"/>
  <c r="CA59" i="7" s="1"/>
  <c r="AO59" i="7" s="1"/>
  <c r="AO63" i="7"/>
  <c r="CH63" i="7"/>
  <c r="CB63" i="7" s="1"/>
  <c r="CH73" i="7"/>
  <c r="CB73" i="7" s="1"/>
  <c r="CG73" i="7"/>
  <c r="CA73" i="7" s="1"/>
  <c r="CH77" i="7"/>
  <c r="CB77" i="7" s="1"/>
  <c r="CG77" i="7"/>
  <c r="CA77" i="7" s="1"/>
  <c r="CL137" i="7"/>
  <c r="CF137" i="7" s="1"/>
  <c r="CG137" i="7"/>
  <c r="CA137" i="7" s="1"/>
  <c r="CJ137" i="7"/>
  <c r="CD137" i="7" s="1"/>
  <c r="CI137" i="7"/>
  <c r="CC137" i="7" s="1"/>
  <c r="CL141" i="7"/>
  <c r="CF141" i="7" s="1"/>
  <c r="CG141" i="7"/>
  <c r="CA141" i="7" s="1"/>
  <c r="CJ141" i="7"/>
  <c r="CD141" i="7" s="1"/>
  <c r="CI141" i="7"/>
  <c r="CC141" i="7" s="1"/>
  <c r="CH145" i="7"/>
  <c r="CB145" i="7" s="1"/>
  <c r="CL145" i="7"/>
  <c r="CF145" i="7" s="1"/>
  <c r="CG145" i="7"/>
  <c r="CA145" i="7" s="1"/>
  <c r="CI145" i="7"/>
  <c r="CC145" i="7" s="1"/>
  <c r="CJ147" i="7"/>
  <c r="CD147" i="7" s="1"/>
  <c r="CH76" i="7"/>
  <c r="CB76" i="7" s="1"/>
  <c r="CG76" i="7"/>
  <c r="CA76" i="7" s="1"/>
  <c r="CI136" i="7"/>
  <c r="CC136" i="7" s="1"/>
  <c r="CH136" i="7"/>
  <c r="CB136" i="7" s="1"/>
  <c r="CJ136" i="7"/>
  <c r="CD136" i="7" s="1"/>
  <c r="CG136" i="7"/>
  <c r="CA136" i="7" s="1"/>
  <c r="CI140" i="7"/>
  <c r="CC140" i="7" s="1"/>
  <c r="CH140" i="7"/>
  <c r="CB140" i="7" s="1"/>
  <c r="CJ140" i="7"/>
  <c r="CD140" i="7" s="1"/>
  <c r="CG140" i="7"/>
  <c r="CA140" i="7" s="1"/>
  <c r="CI144" i="7"/>
  <c r="CC144" i="7" s="1"/>
  <c r="CH144" i="7"/>
  <c r="CB144" i="7" s="1"/>
  <c r="CJ144" i="7"/>
  <c r="CD144" i="7" s="1"/>
  <c r="CG144" i="7"/>
  <c r="CA144" i="7" s="1"/>
  <c r="CH153" i="7"/>
  <c r="CB153" i="7" s="1"/>
  <c r="CL153" i="7"/>
  <c r="CF153" i="7" s="1"/>
  <c r="AR153" i="7" s="1"/>
  <c r="CG153" i="7"/>
  <c r="CA153" i="7" s="1"/>
  <c r="CI153" i="7"/>
  <c r="CC153" i="7" s="1"/>
  <c r="C65" i="7"/>
  <c r="C67" i="7"/>
  <c r="C69" i="7"/>
  <c r="C71" i="7"/>
  <c r="C64" i="7"/>
  <c r="C66" i="7"/>
  <c r="C68" i="7"/>
  <c r="C70" i="7"/>
  <c r="C72" i="7"/>
  <c r="C146" i="7"/>
  <c r="C152" i="7"/>
  <c r="C154" i="7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E155" i="6" s="1"/>
  <c r="F155" i="6"/>
  <c r="D155" i="6"/>
  <c r="C155" i="6" s="1"/>
  <c r="CI154" i="6"/>
  <c r="CC154" i="6" s="1"/>
  <c r="E154" i="6"/>
  <c r="D154" i="6"/>
  <c r="C154" i="6" s="1"/>
  <c r="CL153" i="6"/>
  <c r="CG153" i="6"/>
  <c r="CA153" i="6" s="1"/>
  <c r="CF153" i="6"/>
  <c r="E153" i="6"/>
  <c r="D153" i="6"/>
  <c r="C153" i="6"/>
  <c r="E152" i="6"/>
  <c r="D152" i="6"/>
  <c r="CJ147" i="6"/>
  <c r="CD147" i="6" s="1"/>
  <c r="E147" i="6"/>
  <c r="D147" i="6"/>
  <c r="C147" i="6" s="1"/>
  <c r="E146" i="6"/>
  <c r="D146" i="6"/>
  <c r="C146" i="6" s="1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D145" i="6" s="1"/>
  <c r="E145" i="6"/>
  <c r="E144" i="6"/>
  <c r="D144" i="6"/>
  <c r="C144" i="6"/>
  <c r="CH143" i="6"/>
  <c r="CB143" i="6" s="1"/>
  <c r="E143" i="6"/>
  <c r="D143" i="6"/>
  <c r="C143" i="6"/>
  <c r="CG142" i="6"/>
  <c r="CA142" i="6" s="1"/>
  <c r="E142" i="6"/>
  <c r="C142" i="6" s="1"/>
  <c r="D142" i="6"/>
  <c r="CI141" i="6"/>
  <c r="CC141" i="6"/>
  <c r="E141" i="6"/>
  <c r="C141" i="6" s="1"/>
  <c r="D141" i="6"/>
  <c r="E140" i="6"/>
  <c r="D140" i="6"/>
  <c r="C140" i="6" s="1"/>
  <c r="E139" i="6"/>
  <c r="D139" i="6"/>
  <c r="C139" i="6"/>
  <c r="E138" i="6"/>
  <c r="D138" i="6"/>
  <c r="C138" i="6"/>
  <c r="E137" i="6"/>
  <c r="C137" i="6" s="1"/>
  <c r="D137" i="6"/>
  <c r="E136" i="6"/>
  <c r="D136" i="6"/>
  <c r="C136" i="6" s="1"/>
  <c r="CH135" i="6"/>
  <c r="CB135" i="6" s="1"/>
  <c r="E135" i="6"/>
  <c r="D135" i="6"/>
  <c r="C135" i="6"/>
  <c r="B130" i="6"/>
  <c r="D126" i="6"/>
  <c r="C126" i="6"/>
  <c r="B126" i="6"/>
  <c r="D125" i="6"/>
  <c r="C125" i="6"/>
  <c r="D124" i="6"/>
  <c r="C124" i="6"/>
  <c r="B124" i="6"/>
  <c r="D115" i="6"/>
  <c r="C115" i="6"/>
  <c r="B115" i="6"/>
  <c r="D110" i="6"/>
  <c r="C110" i="6"/>
  <c r="B110" i="6" s="1"/>
  <c r="D109" i="6"/>
  <c r="B109" i="6" s="1"/>
  <c r="C109" i="6"/>
  <c r="D104" i="6"/>
  <c r="C104" i="6"/>
  <c r="B104" i="6"/>
  <c r="E78" i="6"/>
  <c r="D78" i="6"/>
  <c r="CG77" i="6"/>
  <c r="CA77" i="6" s="1"/>
  <c r="E77" i="6"/>
  <c r="D77" i="6"/>
  <c r="C77" i="6" s="1"/>
  <c r="CH77" i="6" s="1"/>
  <c r="CB77" i="6" s="1"/>
  <c r="E76" i="6"/>
  <c r="D76" i="6"/>
  <c r="E75" i="6"/>
  <c r="D75" i="6"/>
  <c r="C75" i="6" s="1"/>
  <c r="CG75" i="6" s="1"/>
  <c r="CA75" i="6" s="1"/>
  <c r="E74" i="6"/>
  <c r="D74" i="6"/>
  <c r="CG73" i="6"/>
  <c r="CA73" i="6" s="1"/>
  <c r="E73" i="6"/>
  <c r="D73" i="6"/>
  <c r="C73" i="6" s="1"/>
  <c r="CH73" i="6" s="1"/>
  <c r="CB73" i="6" s="1"/>
  <c r="E72" i="6"/>
  <c r="D72" i="6"/>
  <c r="E71" i="6"/>
  <c r="D71" i="6"/>
  <c r="C71" i="6" s="1"/>
  <c r="CG71" i="6" s="1"/>
  <c r="CA71" i="6" s="1"/>
  <c r="E70" i="6"/>
  <c r="D70" i="6"/>
  <c r="CG69" i="6"/>
  <c r="CA69" i="6" s="1"/>
  <c r="E69" i="6"/>
  <c r="D69" i="6"/>
  <c r="C69" i="6" s="1"/>
  <c r="CH69" i="6" s="1"/>
  <c r="CB69" i="6" s="1"/>
  <c r="E68" i="6"/>
  <c r="D68" i="6"/>
  <c r="E67" i="6"/>
  <c r="D67" i="6"/>
  <c r="C67" i="6" s="1"/>
  <c r="CG67" i="6" s="1"/>
  <c r="CA67" i="6" s="1"/>
  <c r="E66" i="6"/>
  <c r="D66" i="6"/>
  <c r="CG65" i="6"/>
  <c r="CA65" i="6" s="1"/>
  <c r="E65" i="6"/>
  <c r="D65" i="6"/>
  <c r="C65" i="6" s="1"/>
  <c r="CH65" i="6" s="1"/>
  <c r="CB65" i="6" s="1"/>
  <c r="E64" i="6"/>
  <c r="D64" i="6"/>
  <c r="E63" i="6"/>
  <c r="D63" i="6"/>
  <c r="C63" i="6" s="1"/>
  <c r="E62" i="6"/>
  <c r="D62" i="6"/>
  <c r="C62" i="6"/>
  <c r="CH62" i="6" s="1"/>
  <c r="CB62" i="6" s="1"/>
  <c r="E61" i="6"/>
  <c r="D61" i="6"/>
  <c r="C61" i="6" s="1"/>
  <c r="E60" i="6"/>
  <c r="D60" i="6"/>
  <c r="C60" i="6"/>
  <c r="CH60" i="6" s="1"/>
  <c r="CB60" i="6" s="1"/>
  <c r="E59" i="6"/>
  <c r="D59" i="6"/>
  <c r="C59" i="6" s="1"/>
  <c r="E58" i="6"/>
  <c r="D58" i="6"/>
  <c r="C58" i="6"/>
  <c r="CH58" i="6" s="1"/>
  <c r="CB58" i="6" s="1"/>
  <c r="E57" i="6"/>
  <c r="D57" i="6"/>
  <c r="C57" i="6" s="1"/>
  <c r="E52" i="6"/>
  <c r="D52" i="6"/>
  <c r="C52" i="6"/>
  <c r="CH52" i="6" s="1"/>
  <c r="CB52" i="6" s="1"/>
  <c r="E51" i="6"/>
  <c r="D51" i="6"/>
  <c r="C51" i="6" s="1"/>
  <c r="M39" i="6"/>
  <c r="L39" i="6"/>
  <c r="K39" i="6"/>
  <c r="J39" i="6"/>
  <c r="I39" i="6"/>
  <c r="H39" i="6"/>
  <c r="G39" i="6"/>
  <c r="F39" i="6"/>
  <c r="D39" i="6"/>
  <c r="C39" i="6"/>
  <c r="E38" i="6"/>
  <c r="B38" i="6"/>
  <c r="E37" i="6"/>
  <c r="E39" i="6" s="1"/>
  <c r="B37" i="6"/>
  <c r="B39" i="6" s="1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D33" i="6"/>
  <c r="C33" i="6"/>
  <c r="G32" i="6"/>
  <c r="F32" i="6"/>
  <c r="E32" i="6"/>
  <c r="B32" i="6"/>
  <c r="G31" i="6"/>
  <c r="F31" i="6"/>
  <c r="E31" i="6"/>
  <c r="E33" i="6" s="1"/>
  <c r="B31" i="6"/>
  <c r="B33" i="6" s="1"/>
  <c r="CK27" i="6"/>
  <c r="CE27" i="6" s="1"/>
  <c r="E27" i="6"/>
  <c r="D27" i="6"/>
  <c r="C27" i="6"/>
  <c r="CK26" i="6"/>
  <c r="CE26" i="6" s="1"/>
  <c r="E26" i="6"/>
  <c r="D26" i="6"/>
  <c r="C26" i="6"/>
  <c r="CK25" i="6"/>
  <c r="CE25" i="6" s="1"/>
  <c r="E25" i="6"/>
  <c r="D25" i="6"/>
  <c r="C25" i="6"/>
  <c r="CK24" i="6"/>
  <c r="CE24" i="6" s="1"/>
  <c r="E24" i="6"/>
  <c r="D24" i="6"/>
  <c r="C24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E23" i="6" s="1"/>
  <c r="C23" i="6" s="1"/>
  <c r="F23" i="6"/>
  <c r="D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A5" i="6"/>
  <c r="A4" i="6"/>
  <c r="A3" i="6"/>
  <c r="A2" i="6"/>
  <c r="CJ152" i="7" l="1"/>
  <c r="CD152" i="7" s="1"/>
  <c r="CI152" i="7"/>
  <c r="CC152" i="7" s="1"/>
  <c r="CG152" i="7"/>
  <c r="CA152" i="7" s="1"/>
  <c r="CL152" i="7"/>
  <c r="CF152" i="7" s="1"/>
  <c r="AR152" i="7" s="1"/>
  <c r="CH152" i="7"/>
  <c r="CB152" i="7" s="1"/>
  <c r="CG68" i="7"/>
  <c r="CA68" i="7" s="1"/>
  <c r="CH68" i="7"/>
  <c r="CB68" i="7" s="1"/>
  <c r="CG69" i="7"/>
  <c r="CA69" i="7" s="1"/>
  <c r="AO69" i="7" s="1"/>
  <c r="CH69" i="7"/>
  <c r="CB69" i="7" s="1"/>
  <c r="AT141" i="7"/>
  <c r="AT137" i="7"/>
  <c r="AO73" i="7"/>
  <c r="AO74" i="7"/>
  <c r="AS19" i="7"/>
  <c r="AS15" i="7"/>
  <c r="AS27" i="7"/>
  <c r="AS18" i="7"/>
  <c r="AO52" i="7"/>
  <c r="AS22" i="7"/>
  <c r="CG66" i="7"/>
  <c r="CA66" i="7" s="1"/>
  <c r="AO66" i="7" s="1"/>
  <c r="CH66" i="7"/>
  <c r="CB66" i="7" s="1"/>
  <c r="CH72" i="7"/>
  <c r="CB72" i="7" s="1"/>
  <c r="CG72" i="7"/>
  <c r="CA72" i="7" s="1"/>
  <c r="AO72" i="7" s="1"/>
  <c r="CG64" i="7"/>
  <c r="CA64" i="7" s="1"/>
  <c r="AO64" i="7" s="1"/>
  <c r="CH64" i="7"/>
  <c r="CB64" i="7" s="1"/>
  <c r="CG65" i="7"/>
  <c r="CA65" i="7" s="1"/>
  <c r="CH65" i="7"/>
  <c r="CB65" i="7" s="1"/>
  <c r="AO77" i="7"/>
  <c r="AT142" i="7"/>
  <c r="AT138" i="7"/>
  <c r="AO78" i="7"/>
  <c r="AS21" i="7"/>
  <c r="AS17" i="7"/>
  <c r="CA13" i="7"/>
  <c r="AS13" i="7" s="1"/>
  <c r="AS24" i="7"/>
  <c r="AS25" i="7"/>
  <c r="AS20" i="7"/>
  <c r="AS14" i="7"/>
  <c r="AO61" i="7"/>
  <c r="AS16" i="7"/>
  <c r="AS26" i="7"/>
  <c r="CJ146" i="7"/>
  <c r="CD146" i="7" s="1"/>
  <c r="CI146" i="7"/>
  <c r="CC146" i="7" s="1"/>
  <c r="CG146" i="7"/>
  <c r="CA146" i="7" s="1"/>
  <c r="CL146" i="7"/>
  <c r="CF146" i="7" s="1"/>
  <c r="CH146" i="7"/>
  <c r="CB146" i="7" s="1"/>
  <c r="CG67" i="7"/>
  <c r="CA67" i="7" s="1"/>
  <c r="AO67" i="7" s="1"/>
  <c r="CH67" i="7"/>
  <c r="CB67" i="7" s="1"/>
  <c r="CJ154" i="7"/>
  <c r="CD154" i="7" s="1"/>
  <c r="CI154" i="7"/>
  <c r="CC154" i="7" s="1"/>
  <c r="CG154" i="7"/>
  <c r="CA154" i="7" s="1"/>
  <c r="CL154" i="7"/>
  <c r="CF154" i="7" s="1"/>
  <c r="CH154" i="7"/>
  <c r="CB154" i="7" s="1"/>
  <c r="CG70" i="7"/>
  <c r="CA70" i="7" s="1"/>
  <c r="CH70" i="7"/>
  <c r="CB70" i="7" s="1"/>
  <c r="CG71" i="7"/>
  <c r="CA71" i="7" s="1"/>
  <c r="CH71" i="7"/>
  <c r="CB71" i="7" s="1"/>
  <c r="AT144" i="7"/>
  <c r="AT140" i="7"/>
  <c r="AT136" i="7"/>
  <c r="AO76" i="7"/>
  <c r="AT147" i="7"/>
  <c r="AT143" i="7"/>
  <c r="AT139" i="7"/>
  <c r="AT135" i="7"/>
  <c r="A176" i="7"/>
  <c r="CH57" i="6"/>
  <c r="CB57" i="6" s="1"/>
  <c r="CG57" i="6"/>
  <c r="CA57" i="6" s="1"/>
  <c r="AO57" i="6" s="1"/>
  <c r="CI140" i="6"/>
  <c r="CC140" i="6" s="1"/>
  <c r="CG140" i="6"/>
  <c r="CA140" i="6" s="1"/>
  <c r="CL140" i="6"/>
  <c r="CF140" i="6" s="1"/>
  <c r="CJ140" i="6"/>
  <c r="CD140" i="6" s="1"/>
  <c r="CH140" i="6"/>
  <c r="CB140" i="6" s="1"/>
  <c r="CL23" i="6"/>
  <c r="CF23" i="6" s="1"/>
  <c r="CH23" i="6"/>
  <c r="CJ23" i="6"/>
  <c r="CD23" i="6" s="1"/>
  <c r="CI23" i="6"/>
  <c r="CC23" i="6" s="1"/>
  <c r="CG23" i="6"/>
  <c r="CK23" i="6"/>
  <c r="CE23" i="6" s="1"/>
  <c r="CH59" i="6"/>
  <c r="CB59" i="6" s="1"/>
  <c r="CG59" i="6"/>
  <c r="CA59" i="6" s="1"/>
  <c r="AO59" i="6" s="1"/>
  <c r="CH61" i="6"/>
  <c r="CB61" i="6" s="1"/>
  <c r="CG61" i="6"/>
  <c r="CA61" i="6" s="1"/>
  <c r="AO75" i="6"/>
  <c r="CI136" i="6"/>
  <c r="CC136" i="6" s="1"/>
  <c r="CG136" i="6"/>
  <c r="CA136" i="6" s="1"/>
  <c r="AT136" i="6" s="1"/>
  <c r="CL136" i="6"/>
  <c r="CF136" i="6" s="1"/>
  <c r="CJ136" i="6"/>
  <c r="CD136" i="6" s="1"/>
  <c r="CH136" i="6"/>
  <c r="CB136" i="6" s="1"/>
  <c r="CH51" i="6"/>
  <c r="CB51" i="6" s="1"/>
  <c r="CG51" i="6"/>
  <c r="CA51" i="6" s="1"/>
  <c r="CG63" i="6"/>
  <c r="CA63" i="6" s="1"/>
  <c r="CH63" i="6"/>
  <c r="CB63" i="6" s="1"/>
  <c r="CL13" i="6"/>
  <c r="CF13" i="6" s="1"/>
  <c r="CH13" i="6"/>
  <c r="CB13" i="6" s="1"/>
  <c r="CG13" i="6"/>
  <c r="CL14" i="6"/>
  <c r="CF14" i="6" s="1"/>
  <c r="CH14" i="6"/>
  <c r="CB14" i="6" s="1"/>
  <c r="CG14" i="6"/>
  <c r="CA14" i="6" s="1"/>
  <c r="CL15" i="6"/>
  <c r="CF15" i="6" s="1"/>
  <c r="CH15" i="6"/>
  <c r="CB15" i="6" s="1"/>
  <c r="CG15" i="6"/>
  <c r="CA15" i="6" s="1"/>
  <c r="CL16" i="6"/>
  <c r="CF16" i="6" s="1"/>
  <c r="CH16" i="6"/>
  <c r="CB16" i="6" s="1"/>
  <c r="CG16" i="6"/>
  <c r="CA16" i="6" s="1"/>
  <c r="AS16" i="6" s="1"/>
  <c r="CL17" i="6"/>
  <c r="CF17" i="6" s="1"/>
  <c r="CH17" i="6"/>
  <c r="CB17" i="6" s="1"/>
  <c r="CG17" i="6"/>
  <c r="CA17" i="6" s="1"/>
  <c r="CL18" i="6"/>
  <c r="CF18" i="6" s="1"/>
  <c r="CH18" i="6"/>
  <c r="CB18" i="6" s="1"/>
  <c r="CG18" i="6"/>
  <c r="CA18" i="6" s="1"/>
  <c r="CL19" i="6"/>
  <c r="CF19" i="6" s="1"/>
  <c r="CH19" i="6"/>
  <c r="CB19" i="6" s="1"/>
  <c r="CG19" i="6"/>
  <c r="CA19" i="6" s="1"/>
  <c r="CL20" i="6"/>
  <c r="CF20" i="6" s="1"/>
  <c r="CH20" i="6"/>
  <c r="CB20" i="6" s="1"/>
  <c r="CG20" i="6"/>
  <c r="CA20" i="6" s="1"/>
  <c r="AS20" i="6" s="1"/>
  <c r="CL21" i="6"/>
  <c r="CF21" i="6" s="1"/>
  <c r="CH21" i="6"/>
  <c r="CB21" i="6" s="1"/>
  <c r="CG21" i="6"/>
  <c r="CA21" i="6" s="1"/>
  <c r="CL22" i="6"/>
  <c r="CF22" i="6" s="1"/>
  <c r="CH22" i="6"/>
  <c r="CB22" i="6" s="1"/>
  <c r="CG22" i="6"/>
  <c r="CA22" i="6" s="1"/>
  <c r="CH67" i="6"/>
  <c r="CB67" i="6" s="1"/>
  <c r="AO67" i="6" s="1"/>
  <c r="CH71" i="6"/>
  <c r="CB71" i="6" s="1"/>
  <c r="AO71" i="6" s="1"/>
  <c r="CH75" i="6"/>
  <c r="CB75" i="6" s="1"/>
  <c r="CH115" i="6"/>
  <c r="CB115" i="6" s="1"/>
  <c r="CG115" i="6"/>
  <c r="CA115" i="6" s="1"/>
  <c r="AN115" i="6" s="1"/>
  <c r="CI138" i="6"/>
  <c r="CC138" i="6" s="1"/>
  <c r="CJ138" i="6"/>
  <c r="CD138" i="6" s="1"/>
  <c r="CH138" i="6"/>
  <c r="CB138" i="6" s="1"/>
  <c r="CL139" i="6"/>
  <c r="CF139" i="6" s="1"/>
  <c r="CG139" i="6"/>
  <c r="CA139" i="6" s="1"/>
  <c r="CJ139" i="6"/>
  <c r="CD139" i="6" s="1"/>
  <c r="CI139" i="6"/>
  <c r="CC139" i="6" s="1"/>
  <c r="CI13" i="6"/>
  <c r="CC13" i="6" s="1"/>
  <c r="CI14" i="6"/>
  <c r="CC14" i="6" s="1"/>
  <c r="CI15" i="6"/>
  <c r="CC15" i="6" s="1"/>
  <c r="CI16" i="6"/>
  <c r="CC16" i="6" s="1"/>
  <c r="CI17" i="6"/>
  <c r="CC17" i="6" s="1"/>
  <c r="CI18" i="6"/>
  <c r="CC18" i="6" s="1"/>
  <c r="CI19" i="6"/>
  <c r="CC19" i="6" s="1"/>
  <c r="CI20" i="6"/>
  <c r="CC20" i="6" s="1"/>
  <c r="CI21" i="6"/>
  <c r="CC21" i="6" s="1"/>
  <c r="CI22" i="6"/>
  <c r="CC22" i="6" s="1"/>
  <c r="CL24" i="6"/>
  <c r="CF24" i="6" s="1"/>
  <c r="CH24" i="6"/>
  <c r="CB24" i="6" s="1"/>
  <c r="CG24" i="6"/>
  <c r="CA24" i="6" s="1"/>
  <c r="AS24" i="6" s="1"/>
  <c r="CL25" i="6"/>
  <c r="CF25" i="6" s="1"/>
  <c r="CH25" i="6"/>
  <c r="CB25" i="6" s="1"/>
  <c r="CG25" i="6"/>
  <c r="CA25" i="6" s="1"/>
  <c r="CL26" i="6"/>
  <c r="CF26" i="6" s="1"/>
  <c r="CH26" i="6"/>
  <c r="CB26" i="6" s="1"/>
  <c r="CG26" i="6"/>
  <c r="CA26" i="6" s="1"/>
  <c r="CL27" i="6"/>
  <c r="CF27" i="6" s="1"/>
  <c r="CH27" i="6"/>
  <c r="CB27" i="6" s="1"/>
  <c r="CG27" i="6"/>
  <c r="CA27" i="6" s="1"/>
  <c r="AO65" i="6"/>
  <c r="AO69" i="6"/>
  <c r="AO73" i="6"/>
  <c r="AO77" i="6"/>
  <c r="CL137" i="6"/>
  <c r="CF137" i="6" s="1"/>
  <c r="CG137" i="6"/>
  <c r="CA137" i="6" s="1"/>
  <c r="CH137" i="6"/>
  <c r="CB137" i="6" s="1"/>
  <c r="CI142" i="6"/>
  <c r="CC142" i="6" s="1"/>
  <c r="CJ142" i="6"/>
  <c r="CD142" i="6" s="1"/>
  <c r="CH142" i="6"/>
  <c r="CB142" i="6" s="1"/>
  <c r="AT142" i="6" s="1"/>
  <c r="CL142" i="6"/>
  <c r="CF142" i="6" s="1"/>
  <c r="CI144" i="6"/>
  <c r="CC144" i="6" s="1"/>
  <c r="CG144" i="6"/>
  <c r="CA144" i="6" s="1"/>
  <c r="CL144" i="6"/>
  <c r="CF144" i="6" s="1"/>
  <c r="C145" i="6"/>
  <c r="CJ146" i="6"/>
  <c r="CD146" i="6" s="1"/>
  <c r="CG146" i="6"/>
  <c r="CA146" i="6" s="1"/>
  <c r="CL146" i="6"/>
  <c r="CF146" i="6" s="1"/>
  <c r="CH146" i="6"/>
  <c r="CB146" i="6" s="1"/>
  <c r="CJ13" i="6"/>
  <c r="CD13" i="6" s="1"/>
  <c r="CJ14" i="6"/>
  <c r="CD14" i="6" s="1"/>
  <c r="CJ15" i="6"/>
  <c r="CD15" i="6" s="1"/>
  <c r="CJ16" i="6"/>
  <c r="CD16" i="6" s="1"/>
  <c r="CJ17" i="6"/>
  <c r="CD17" i="6" s="1"/>
  <c r="CJ18" i="6"/>
  <c r="CD18" i="6" s="1"/>
  <c r="CJ19" i="6"/>
  <c r="CD19" i="6" s="1"/>
  <c r="CJ20" i="6"/>
  <c r="CD20" i="6" s="1"/>
  <c r="CJ21" i="6"/>
  <c r="CD21" i="6" s="1"/>
  <c r="CJ22" i="6"/>
  <c r="CD22" i="6" s="1"/>
  <c r="CI24" i="6"/>
  <c r="CC24" i="6" s="1"/>
  <c r="CI25" i="6"/>
  <c r="CC25" i="6" s="1"/>
  <c r="CI26" i="6"/>
  <c r="CC26" i="6" s="1"/>
  <c r="CI27" i="6"/>
  <c r="CC27" i="6" s="1"/>
  <c r="CG52" i="6"/>
  <c r="CA52" i="6" s="1"/>
  <c r="AO52" i="6" s="1"/>
  <c r="CG58" i="6"/>
  <c r="CA58" i="6" s="1"/>
  <c r="AO58" i="6" s="1"/>
  <c r="CG60" i="6"/>
  <c r="CA60" i="6" s="1"/>
  <c r="AO60" i="6" s="1"/>
  <c r="CG62" i="6"/>
  <c r="CA62" i="6" s="1"/>
  <c r="AO62" i="6" s="1"/>
  <c r="CL135" i="6"/>
  <c r="CF135" i="6" s="1"/>
  <c r="CG135" i="6"/>
  <c r="CA135" i="6" s="1"/>
  <c r="CJ135" i="6"/>
  <c r="CD135" i="6" s="1"/>
  <c r="CI135" i="6"/>
  <c r="CC135" i="6" s="1"/>
  <c r="CI137" i="6"/>
  <c r="CC137" i="6" s="1"/>
  <c r="CG138" i="6"/>
  <c r="CA138" i="6" s="1"/>
  <c r="CH139" i="6"/>
  <c r="CB139" i="6" s="1"/>
  <c r="CL143" i="6"/>
  <c r="CF143" i="6" s="1"/>
  <c r="CG143" i="6"/>
  <c r="CA143" i="6" s="1"/>
  <c r="CJ143" i="6"/>
  <c r="CD143" i="6" s="1"/>
  <c r="CI143" i="6"/>
  <c r="CC143" i="6" s="1"/>
  <c r="CH144" i="6"/>
  <c r="CB144" i="6" s="1"/>
  <c r="CI146" i="6"/>
  <c r="CC146" i="6" s="1"/>
  <c r="CK13" i="6"/>
  <c r="CE13" i="6" s="1"/>
  <c r="CK14" i="6"/>
  <c r="CE14" i="6" s="1"/>
  <c r="CK15" i="6"/>
  <c r="CE15" i="6" s="1"/>
  <c r="CK16" i="6"/>
  <c r="CE16" i="6" s="1"/>
  <c r="CK17" i="6"/>
  <c r="CE17" i="6" s="1"/>
  <c r="CK18" i="6"/>
  <c r="CE18" i="6" s="1"/>
  <c r="CK19" i="6"/>
  <c r="CE19" i="6" s="1"/>
  <c r="CK20" i="6"/>
  <c r="CE20" i="6" s="1"/>
  <c r="CK21" i="6"/>
  <c r="CE21" i="6" s="1"/>
  <c r="CK22" i="6"/>
  <c r="CE22" i="6" s="1"/>
  <c r="CJ24" i="6"/>
  <c r="CD24" i="6" s="1"/>
  <c r="CJ25" i="6"/>
  <c r="CD25" i="6" s="1"/>
  <c r="CJ26" i="6"/>
  <c r="CD26" i="6" s="1"/>
  <c r="CJ27" i="6"/>
  <c r="CD27" i="6" s="1"/>
  <c r="CJ137" i="6"/>
  <c r="CD137" i="6" s="1"/>
  <c r="CL138" i="6"/>
  <c r="CF138" i="6" s="1"/>
  <c r="CL141" i="6"/>
  <c r="CF141" i="6" s="1"/>
  <c r="CG141" i="6"/>
  <c r="CA141" i="6" s="1"/>
  <c r="AT141" i="6" s="1"/>
  <c r="CH141" i="6"/>
  <c r="CB141" i="6" s="1"/>
  <c r="CJ141" i="6"/>
  <c r="CD141" i="6" s="1"/>
  <c r="CJ144" i="6"/>
  <c r="CD144" i="6" s="1"/>
  <c r="CH147" i="6"/>
  <c r="CB147" i="6" s="1"/>
  <c r="CG147" i="6"/>
  <c r="CA147" i="6" s="1"/>
  <c r="CL147" i="6"/>
  <c r="CF147" i="6" s="1"/>
  <c r="CI147" i="6"/>
  <c r="CC147" i="6" s="1"/>
  <c r="CH153" i="6"/>
  <c r="CB153" i="6" s="1"/>
  <c r="AR153" i="6" s="1"/>
  <c r="CJ153" i="6"/>
  <c r="CD153" i="6" s="1"/>
  <c r="CI153" i="6"/>
  <c r="CC153" i="6" s="1"/>
  <c r="CJ154" i="6"/>
  <c r="CD154" i="6" s="1"/>
  <c r="CG154" i="6"/>
  <c r="CA154" i="6" s="1"/>
  <c r="CL154" i="6"/>
  <c r="CF154" i="6" s="1"/>
  <c r="CH154" i="6"/>
  <c r="CB154" i="6" s="1"/>
  <c r="C64" i="6"/>
  <c r="C66" i="6"/>
  <c r="C68" i="6"/>
  <c r="C70" i="6"/>
  <c r="C72" i="6"/>
  <c r="C74" i="6"/>
  <c r="C76" i="6"/>
  <c r="C78" i="6"/>
  <c r="B125" i="6"/>
  <c r="C152" i="6"/>
  <c r="AQ155" i="5"/>
  <c r="AP155" i="5"/>
  <c r="AO155" i="5"/>
  <c r="AN155" i="5"/>
  <c r="AM155" i="5"/>
  <c r="AL155" i="5"/>
  <c r="AK155" i="5"/>
  <c r="AJ155" i="5"/>
  <c r="AI155" i="5"/>
  <c r="AH155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E155" i="5" s="1"/>
  <c r="F155" i="5"/>
  <c r="E154" i="5"/>
  <c r="D154" i="5"/>
  <c r="CJ153" i="5"/>
  <c r="CD153" i="5" s="1"/>
  <c r="E153" i="5"/>
  <c r="D153" i="5"/>
  <c r="C153" i="5" s="1"/>
  <c r="CI152" i="5"/>
  <c r="CC152" i="5" s="1"/>
  <c r="E152" i="5"/>
  <c r="D152" i="5"/>
  <c r="C152" i="5" s="1"/>
  <c r="CG147" i="5"/>
  <c r="CA147" i="5" s="1"/>
  <c r="E147" i="5"/>
  <c r="D147" i="5"/>
  <c r="C147" i="5"/>
  <c r="E146" i="5"/>
  <c r="D146" i="5"/>
  <c r="AS145" i="5"/>
  <c r="AR145" i="5"/>
  <c r="AQ145" i="5"/>
  <c r="AP145" i="5"/>
  <c r="AO145" i="5"/>
  <c r="AN145" i="5"/>
  <c r="AM145" i="5"/>
  <c r="AL145" i="5"/>
  <c r="AK145" i="5"/>
  <c r="AJ145" i="5"/>
  <c r="AI145" i="5"/>
  <c r="AH145" i="5"/>
  <c r="AG145" i="5"/>
  <c r="AF145" i="5"/>
  <c r="AE145" i="5"/>
  <c r="AD145" i="5"/>
  <c r="AC145" i="5"/>
  <c r="AB145" i="5"/>
  <c r="AA145" i="5"/>
  <c r="Z145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D145" i="5" s="1"/>
  <c r="E145" i="5"/>
  <c r="C145" i="5"/>
  <c r="CG144" i="5"/>
  <c r="CA144" i="5" s="1"/>
  <c r="E144" i="5"/>
  <c r="D144" i="5"/>
  <c r="C144" i="5"/>
  <c r="CI144" i="5" s="1"/>
  <c r="CC144" i="5" s="1"/>
  <c r="E143" i="5"/>
  <c r="C143" i="5" s="1"/>
  <c r="D143" i="5"/>
  <c r="E142" i="5"/>
  <c r="D142" i="5"/>
  <c r="C142" i="5" s="1"/>
  <c r="E141" i="5"/>
  <c r="D141" i="5"/>
  <c r="C141" i="5"/>
  <c r="CG140" i="5"/>
  <c r="CA140" i="5"/>
  <c r="E140" i="5"/>
  <c r="D140" i="5"/>
  <c r="C140" i="5"/>
  <c r="CI140" i="5" s="1"/>
  <c r="CC140" i="5" s="1"/>
  <c r="CJ139" i="5"/>
  <c r="CD139" i="5" s="1"/>
  <c r="E139" i="5"/>
  <c r="C139" i="5" s="1"/>
  <c r="D139" i="5"/>
  <c r="CJ138" i="5"/>
  <c r="CD138" i="5" s="1"/>
  <c r="E138" i="5"/>
  <c r="D138" i="5"/>
  <c r="C138" i="5" s="1"/>
  <c r="E137" i="5"/>
  <c r="D137" i="5"/>
  <c r="C137" i="5"/>
  <c r="CG136" i="5"/>
  <c r="CA136" i="5" s="1"/>
  <c r="E136" i="5"/>
  <c r="D136" i="5"/>
  <c r="C136" i="5"/>
  <c r="CI136" i="5" s="1"/>
  <c r="CC136" i="5" s="1"/>
  <c r="E135" i="5"/>
  <c r="C135" i="5" s="1"/>
  <c r="D135" i="5"/>
  <c r="B130" i="5"/>
  <c r="D126" i="5"/>
  <c r="B126" i="5" s="1"/>
  <c r="C126" i="5"/>
  <c r="D125" i="5"/>
  <c r="C125" i="5"/>
  <c r="B125" i="5" s="1"/>
  <c r="D124" i="5"/>
  <c r="C124" i="5"/>
  <c r="B124" i="5" s="1"/>
  <c r="D115" i="5"/>
  <c r="C115" i="5"/>
  <c r="B115" i="5" s="1"/>
  <c r="CH115" i="5" s="1"/>
  <c r="CB115" i="5" s="1"/>
  <c r="D110" i="5"/>
  <c r="C110" i="5"/>
  <c r="B110" i="5"/>
  <c r="D109" i="5"/>
  <c r="C109" i="5"/>
  <c r="B109" i="5"/>
  <c r="D104" i="5"/>
  <c r="C104" i="5"/>
  <c r="B104" i="5"/>
  <c r="E78" i="5"/>
  <c r="D78" i="5"/>
  <c r="C78" i="5" s="1"/>
  <c r="E77" i="5"/>
  <c r="D77" i="5"/>
  <c r="C77" i="5" s="1"/>
  <c r="E76" i="5"/>
  <c r="D76" i="5"/>
  <c r="C76" i="5" s="1"/>
  <c r="E75" i="5"/>
  <c r="D75" i="5"/>
  <c r="C75" i="5" s="1"/>
  <c r="E74" i="5"/>
  <c r="D74" i="5"/>
  <c r="C74" i="5" s="1"/>
  <c r="E73" i="5"/>
  <c r="D73" i="5"/>
  <c r="C73" i="5" s="1"/>
  <c r="E72" i="5"/>
  <c r="D72" i="5"/>
  <c r="C72" i="5" s="1"/>
  <c r="E71" i="5"/>
  <c r="D71" i="5"/>
  <c r="C71" i="5" s="1"/>
  <c r="E70" i="5"/>
  <c r="D70" i="5"/>
  <c r="C70" i="5" s="1"/>
  <c r="E69" i="5"/>
  <c r="D69" i="5"/>
  <c r="C69" i="5" s="1"/>
  <c r="E68" i="5"/>
  <c r="D68" i="5"/>
  <c r="C68" i="5" s="1"/>
  <c r="E67" i="5"/>
  <c r="D67" i="5"/>
  <c r="C67" i="5" s="1"/>
  <c r="E66" i="5"/>
  <c r="D66" i="5"/>
  <c r="C66" i="5" s="1"/>
  <c r="E65" i="5"/>
  <c r="D65" i="5"/>
  <c r="C65" i="5" s="1"/>
  <c r="E64" i="5"/>
  <c r="D64" i="5"/>
  <c r="C64" i="5" s="1"/>
  <c r="E63" i="5"/>
  <c r="D63" i="5"/>
  <c r="C63" i="5" s="1"/>
  <c r="E62" i="5"/>
  <c r="D62" i="5"/>
  <c r="C62" i="5" s="1"/>
  <c r="CG62" i="5" s="1"/>
  <c r="CA62" i="5" s="1"/>
  <c r="E61" i="5"/>
  <c r="D61" i="5"/>
  <c r="C61" i="5" s="1"/>
  <c r="CG61" i="5" s="1"/>
  <c r="CA61" i="5" s="1"/>
  <c r="CH60" i="5"/>
  <c r="CB60" i="5" s="1"/>
  <c r="E60" i="5"/>
  <c r="D60" i="5"/>
  <c r="C60" i="5" s="1"/>
  <c r="CG60" i="5" s="1"/>
  <c r="CA60" i="5" s="1"/>
  <c r="CH59" i="5"/>
  <c r="CB59" i="5" s="1"/>
  <c r="E59" i="5"/>
  <c r="D59" i="5"/>
  <c r="C59" i="5" s="1"/>
  <c r="CG59" i="5" s="1"/>
  <c r="CA59" i="5" s="1"/>
  <c r="AO59" i="5" s="1"/>
  <c r="E58" i="5"/>
  <c r="D58" i="5"/>
  <c r="C58" i="5" s="1"/>
  <c r="CG58" i="5" s="1"/>
  <c r="CA58" i="5" s="1"/>
  <c r="E57" i="5"/>
  <c r="D57" i="5"/>
  <c r="C57" i="5" s="1"/>
  <c r="CG57" i="5" s="1"/>
  <c r="CA57" i="5" s="1"/>
  <c r="E52" i="5"/>
  <c r="D52" i="5"/>
  <c r="C52" i="5" s="1"/>
  <c r="CG52" i="5" s="1"/>
  <c r="CA52" i="5" s="1"/>
  <c r="E51" i="5"/>
  <c r="D51" i="5"/>
  <c r="C51" i="5" s="1"/>
  <c r="CG51" i="5" s="1"/>
  <c r="CA51" i="5" s="1"/>
  <c r="M39" i="5"/>
  <c r="L39" i="5"/>
  <c r="K39" i="5"/>
  <c r="J39" i="5"/>
  <c r="I39" i="5"/>
  <c r="H39" i="5"/>
  <c r="G39" i="5"/>
  <c r="F39" i="5"/>
  <c r="D39" i="5"/>
  <c r="C39" i="5"/>
  <c r="E38" i="5"/>
  <c r="B38" i="5"/>
  <c r="E37" i="5"/>
  <c r="B37" i="5"/>
  <c r="B39" i="5" s="1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D33" i="5"/>
  <c r="C33" i="5"/>
  <c r="G32" i="5"/>
  <c r="F32" i="5"/>
  <c r="E32" i="5"/>
  <c r="B32" i="5"/>
  <c r="G31" i="5"/>
  <c r="G33" i="5" s="1"/>
  <c r="F31" i="5"/>
  <c r="F33" i="5" s="1"/>
  <c r="E31" i="5"/>
  <c r="E33" i="5" s="1"/>
  <c r="B31" i="5"/>
  <c r="B33" i="5" s="1"/>
  <c r="E27" i="5"/>
  <c r="D27" i="5"/>
  <c r="C27" i="5" s="1"/>
  <c r="E26" i="5"/>
  <c r="D26" i="5"/>
  <c r="C26" i="5" s="1"/>
  <c r="E25" i="5"/>
  <c r="D25" i="5"/>
  <c r="CL24" i="5"/>
  <c r="CF24" i="5" s="1"/>
  <c r="E24" i="5"/>
  <c r="D24" i="5"/>
  <c r="C24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E23" i="5" s="1"/>
  <c r="F23" i="5"/>
  <c r="D23" i="5" s="1"/>
  <c r="C23" i="5" s="1"/>
  <c r="E22" i="5"/>
  <c r="D22" i="5"/>
  <c r="C22" i="5"/>
  <c r="E21" i="5"/>
  <c r="D21" i="5"/>
  <c r="C21" i="5" s="1"/>
  <c r="E20" i="5"/>
  <c r="D20" i="5"/>
  <c r="C20" i="5" s="1"/>
  <c r="CJ19" i="5"/>
  <c r="CD19" i="5" s="1"/>
  <c r="E19" i="5"/>
  <c r="D19" i="5"/>
  <c r="C19" i="5"/>
  <c r="E18" i="5"/>
  <c r="D18" i="5"/>
  <c r="C18" i="5"/>
  <c r="E17" i="5"/>
  <c r="D17" i="5"/>
  <c r="C17" i="5" s="1"/>
  <c r="E16" i="5"/>
  <c r="D16" i="5"/>
  <c r="C16" i="5" s="1"/>
  <c r="CJ15" i="5"/>
  <c r="CD15" i="5" s="1"/>
  <c r="E15" i="5"/>
  <c r="D15" i="5"/>
  <c r="C15" i="5"/>
  <c r="E14" i="5"/>
  <c r="D14" i="5"/>
  <c r="C14" i="5"/>
  <c r="E13" i="5"/>
  <c r="D13" i="5"/>
  <c r="C13" i="5" s="1"/>
  <c r="A5" i="5"/>
  <c r="A4" i="5"/>
  <c r="A3" i="5"/>
  <c r="A2" i="5"/>
  <c r="AO70" i="7" l="1"/>
  <c r="B176" i="7"/>
  <c r="AO65" i="7"/>
  <c r="AO68" i="7"/>
  <c r="AO71" i="7"/>
  <c r="AR154" i="7"/>
  <c r="AT146" i="7"/>
  <c r="CJ152" i="6"/>
  <c r="CD152" i="6" s="1"/>
  <c r="CI152" i="6"/>
  <c r="CC152" i="6" s="1"/>
  <c r="CH152" i="6"/>
  <c r="CB152" i="6" s="1"/>
  <c r="CL152" i="6"/>
  <c r="CF152" i="6" s="1"/>
  <c r="AR152" i="6" s="1"/>
  <c r="CG152" i="6"/>
  <c r="CA152" i="6" s="1"/>
  <c r="CG74" i="6"/>
  <c r="CA74" i="6" s="1"/>
  <c r="CH74" i="6"/>
  <c r="CB74" i="6" s="1"/>
  <c r="CG66" i="6"/>
  <c r="CA66" i="6" s="1"/>
  <c r="AO66" i="6" s="1"/>
  <c r="CH66" i="6"/>
  <c r="CB66" i="6" s="1"/>
  <c r="AS27" i="6"/>
  <c r="AT139" i="6"/>
  <c r="CG72" i="6"/>
  <c r="CA72" i="6" s="1"/>
  <c r="AO72" i="6" s="1"/>
  <c r="CH72" i="6"/>
  <c r="CB72" i="6" s="1"/>
  <c r="CG64" i="6"/>
  <c r="CA64" i="6" s="1"/>
  <c r="CH64" i="6"/>
  <c r="CB64" i="6" s="1"/>
  <c r="AT138" i="6"/>
  <c r="AT135" i="6"/>
  <c r="CH145" i="6"/>
  <c r="CB145" i="6" s="1"/>
  <c r="CJ145" i="6"/>
  <c r="CD145" i="6" s="1"/>
  <c r="CI145" i="6"/>
  <c r="CC145" i="6" s="1"/>
  <c r="CG145" i="6"/>
  <c r="CA145" i="6" s="1"/>
  <c r="CL145" i="6"/>
  <c r="CF145" i="6" s="1"/>
  <c r="AS21" i="6"/>
  <c r="AS17" i="6"/>
  <c r="CA13" i="6"/>
  <c r="AS13" i="6" s="1"/>
  <c r="CG78" i="6"/>
  <c r="CA78" i="6" s="1"/>
  <c r="CH78" i="6"/>
  <c r="CB78" i="6" s="1"/>
  <c r="CG70" i="6"/>
  <c r="CA70" i="6" s="1"/>
  <c r="CH70" i="6"/>
  <c r="CB70" i="6" s="1"/>
  <c r="AT143" i="6"/>
  <c r="AT137" i="6"/>
  <c r="AS25" i="6"/>
  <c r="AS22" i="6"/>
  <c r="AS18" i="6"/>
  <c r="AS14" i="6"/>
  <c r="AO63" i="6"/>
  <c r="A176" i="6"/>
  <c r="CG76" i="6"/>
  <c r="CA76" i="6" s="1"/>
  <c r="CH76" i="6"/>
  <c r="CB76" i="6" s="1"/>
  <c r="CG68" i="6"/>
  <c r="CA68" i="6" s="1"/>
  <c r="CH68" i="6"/>
  <c r="CB68" i="6" s="1"/>
  <c r="AR154" i="6"/>
  <c r="AT147" i="6"/>
  <c r="AT146" i="6"/>
  <c r="AT144" i="6"/>
  <c r="AS26" i="6"/>
  <c r="AS19" i="6"/>
  <c r="AS15" i="6"/>
  <c r="AO51" i="6"/>
  <c r="AO61" i="6"/>
  <c r="AT140" i="6"/>
  <c r="CK23" i="5"/>
  <c r="CE23" i="5" s="1"/>
  <c r="CG23" i="5"/>
  <c r="CJ23" i="5"/>
  <c r="CD23" i="5" s="1"/>
  <c r="CI23" i="5"/>
  <c r="CC23" i="5" s="1"/>
  <c r="CH23" i="5"/>
  <c r="CL23" i="5"/>
  <c r="CF23" i="5" s="1"/>
  <c r="AO61" i="5"/>
  <c r="CK17" i="5"/>
  <c r="CE17" i="5" s="1"/>
  <c r="CG17" i="5"/>
  <c r="CA17" i="5" s="1"/>
  <c r="CL17" i="5"/>
  <c r="CF17" i="5" s="1"/>
  <c r="CH17" i="5"/>
  <c r="CB17" i="5" s="1"/>
  <c r="CJ17" i="5"/>
  <c r="CD17" i="5" s="1"/>
  <c r="CI17" i="5"/>
  <c r="CC17" i="5" s="1"/>
  <c r="CK13" i="5"/>
  <c r="CE13" i="5" s="1"/>
  <c r="CG13" i="5"/>
  <c r="CL13" i="5"/>
  <c r="CF13" i="5" s="1"/>
  <c r="CH13" i="5"/>
  <c r="CB13" i="5" s="1"/>
  <c r="CJ13" i="5"/>
  <c r="CD13" i="5" s="1"/>
  <c r="CI13" i="5"/>
  <c r="CC13" i="5" s="1"/>
  <c r="CK20" i="5"/>
  <c r="CE20" i="5" s="1"/>
  <c r="CG20" i="5"/>
  <c r="CA20" i="5" s="1"/>
  <c r="CH20" i="5"/>
  <c r="CB20" i="5" s="1"/>
  <c r="CI20" i="5"/>
  <c r="CC20" i="5" s="1"/>
  <c r="CL20" i="5"/>
  <c r="CF20" i="5" s="1"/>
  <c r="CJ20" i="5"/>
  <c r="CD20" i="5" s="1"/>
  <c r="CK16" i="5"/>
  <c r="CE16" i="5" s="1"/>
  <c r="CG16" i="5"/>
  <c r="CA16" i="5" s="1"/>
  <c r="CH16" i="5"/>
  <c r="CB16" i="5" s="1"/>
  <c r="CL16" i="5"/>
  <c r="CF16" i="5" s="1"/>
  <c r="CJ16" i="5"/>
  <c r="CD16" i="5" s="1"/>
  <c r="CI16" i="5"/>
  <c r="CC16" i="5" s="1"/>
  <c r="CK21" i="5"/>
  <c r="CE21" i="5" s="1"/>
  <c r="CG21" i="5"/>
  <c r="CA21" i="5" s="1"/>
  <c r="CL21" i="5"/>
  <c r="CF21" i="5" s="1"/>
  <c r="CJ21" i="5"/>
  <c r="CD21" i="5" s="1"/>
  <c r="CI21" i="5"/>
  <c r="CC21" i="5" s="1"/>
  <c r="CH21" i="5"/>
  <c r="CB21" i="5" s="1"/>
  <c r="AO57" i="5"/>
  <c r="CK14" i="5"/>
  <c r="CE14" i="5" s="1"/>
  <c r="CG14" i="5"/>
  <c r="CA14" i="5" s="1"/>
  <c r="CK18" i="5"/>
  <c r="CE18" i="5" s="1"/>
  <c r="CG18" i="5"/>
  <c r="CA18" i="5" s="1"/>
  <c r="CK22" i="5"/>
  <c r="CE22" i="5" s="1"/>
  <c r="CG22" i="5"/>
  <c r="CA22" i="5" s="1"/>
  <c r="CL22" i="5"/>
  <c r="CF22" i="5" s="1"/>
  <c r="CK27" i="5"/>
  <c r="CE27" i="5" s="1"/>
  <c r="CG27" i="5"/>
  <c r="CA27" i="5" s="1"/>
  <c r="CI27" i="5"/>
  <c r="CC27" i="5" s="1"/>
  <c r="CH57" i="5"/>
  <c r="CB57" i="5" s="1"/>
  <c r="CH65" i="5"/>
  <c r="CB65" i="5" s="1"/>
  <c r="CG65" i="5"/>
  <c r="CA65" i="5" s="1"/>
  <c r="CH69" i="5"/>
  <c r="CB69" i="5" s="1"/>
  <c r="CG69" i="5"/>
  <c r="CA69" i="5" s="1"/>
  <c r="AO69" i="5" s="1"/>
  <c r="CH73" i="5"/>
  <c r="CB73" i="5" s="1"/>
  <c r="CG73" i="5"/>
  <c r="CA73" i="5" s="1"/>
  <c r="CL137" i="5"/>
  <c r="CF137" i="5" s="1"/>
  <c r="CG137" i="5"/>
  <c r="CA137" i="5" s="1"/>
  <c r="CJ137" i="5"/>
  <c r="CD137" i="5" s="1"/>
  <c r="CI137" i="5"/>
  <c r="CC137" i="5" s="1"/>
  <c r="CH137" i="5"/>
  <c r="CB137" i="5" s="1"/>
  <c r="CL143" i="5"/>
  <c r="CF143" i="5" s="1"/>
  <c r="CG143" i="5"/>
  <c r="CA143" i="5" s="1"/>
  <c r="CI143" i="5"/>
  <c r="CC143" i="5" s="1"/>
  <c r="CH143" i="5"/>
  <c r="CB143" i="5" s="1"/>
  <c r="CJ143" i="5"/>
  <c r="CD143" i="5" s="1"/>
  <c r="CH14" i="5"/>
  <c r="CB14" i="5" s="1"/>
  <c r="CK15" i="5"/>
  <c r="CE15" i="5" s="1"/>
  <c r="CG15" i="5"/>
  <c r="CA15" i="5" s="1"/>
  <c r="CL15" i="5"/>
  <c r="CF15" i="5" s="1"/>
  <c r="CH18" i="5"/>
  <c r="CB18" i="5" s="1"/>
  <c r="CK19" i="5"/>
  <c r="CE19" i="5" s="1"/>
  <c r="CG19" i="5"/>
  <c r="CA19" i="5" s="1"/>
  <c r="CL19" i="5"/>
  <c r="CF19" i="5" s="1"/>
  <c r="CH22" i="5"/>
  <c r="CB22" i="5" s="1"/>
  <c r="CI24" i="5"/>
  <c r="CC24" i="5" s="1"/>
  <c r="CH24" i="5"/>
  <c r="CB24" i="5" s="1"/>
  <c r="CG24" i="5"/>
  <c r="CA24" i="5" s="1"/>
  <c r="CK26" i="5"/>
  <c r="CE26" i="5" s="1"/>
  <c r="CG26" i="5"/>
  <c r="CA26" i="5" s="1"/>
  <c r="CI26" i="5"/>
  <c r="CC26" i="5" s="1"/>
  <c r="CH26" i="5"/>
  <c r="CB26" i="5" s="1"/>
  <c r="CH27" i="5"/>
  <c r="CB27" i="5" s="1"/>
  <c r="AO60" i="5"/>
  <c r="CH61" i="5"/>
  <c r="CB61" i="5" s="1"/>
  <c r="CH64" i="5"/>
  <c r="CB64" i="5" s="1"/>
  <c r="CG64" i="5"/>
  <c r="CA64" i="5" s="1"/>
  <c r="AO64" i="5" s="1"/>
  <c r="CH68" i="5"/>
  <c r="CB68" i="5" s="1"/>
  <c r="CG68" i="5"/>
  <c r="CA68" i="5" s="1"/>
  <c r="CH72" i="5"/>
  <c r="CB72" i="5" s="1"/>
  <c r="CG72" i="5"/>
  <c r="CA72" i="5" s="1"/>
  <c r="AO72" i="5" s="1"/>
  <c r="CH76" i="5"/>
  <c r="CB76" i="5" s="1"/>
  <c r="CG76" i="5"/>
  <c r="CA76" i="5" s="1"/>
  <c r="CH78" i="5"/>
  <c r="CB78" i="5" s="1"/>
  <c r="CG78" i="5"/>
  <c r="CA78" i="5" s="1"/>
  <c r="AO78" i="5" s="1"/>
  <c r="CI142" i="5"/>
  <c r="CC142" i="5" s="1"/>
  <c r="CH142" i="5"/>
  <c r="CB142" i="5" s="1"/>
  <c r="CG142" i="5"/>
  <c r="CA142" i="5" s="1"/>
  <c r="CL142" i="5"/>
  <c r="CF142" i="5" s="1"/>
  <c r="CJ142" i="5"/>
  <c r="CD142" i="5" s="1"/>
  <c r="CH145" i="5"/>
  <c r="CB145" i="5" s="1"/>
  <c r="CI145" i="5"/>
  <c r="CC145" i="5" s="1"/>
  <c r="CG145" i="5"/>
  <c r="CA145" i="5" s="1"/>
  <c r="CL145" i="5"/>
  <c r="CF145" i="5" s="1"/>
  <c r="CJ145" i="5"/>
  <c r="CD145" i="5" s="1"/>
  <c r="CH147" i="5"/>
  <c r="CB147" i="5" s="1"/>
  <c r="AT147" i="5" s="1"/>
  <c r="CL147" i="5"/>
  <c r="CF147" i="5" s="1"/>
  <c r="CJ147" i="5"/>
  <c r="CD147" i="5" s="1"/>
  <c r="CI147" i="5"/>
  <c r="CC147" i="5" s="1"/>
  <c r="CI14" i="5"/>
  <c r="CC14" i="5" s="1"/>
  <c r="CH15" i="5"/>
  <c r="CB15" i="5" s="1"/>
  <c r="CI18" i="5"/>
  <c r="CC18" i="5" s="1"/>
  <c r="CH19" i="5"/>
  <c r="CB19" i="5" s="1"/>
  <c r="CI22" i="5"/>
  <c r="CC22" i="5" s="1"/>
  <c r="CJ24" i="5"/>
  <c r="CD24" i="5" s="1"/>
  <c r="CJ26" i="5"/>
  <c r="CD26" i="5" s="1"/>
  <c r="CJ27" i="5"/>
  <c r="CD27" i="5" s="1"/>
  <c r="CH63" i="5"/>
  <c r="CB63" i="5" s="1"/>
  <c r="CG63" i="5"/>
  <c r="CA63" i="5" s="1"/>
  <c r="AO63" i="5" s="1"/>
  <c r="CH67" i="5"/>
  <c r="CB67" i="5" s="1"/>
  <c r="CG67" i="5"/>
  <c r="CA67" i="5" s="1"/>
  <c r="CH71" i="5"/>
  <c r="CB71" i="5" s="1"/>
  <c r="CG71" i="5"/>
  <c r="CA71" i="5" s="1"/>
  <c r="AO71" i="5" s="1"/>
  <c r="CH75" i="5"/>
  <c r="CB75" i="5" s="1"/>
  <c r="CG75" i="5"/>
  <c r="CA75" i="5" s="1"/>
  <c r="CG115" i="5"/>
  <c r="CA115" i="5" s="1"/>
  <c r="AN115" i="5" s="1"/>
  <c r="CL14" i="5"/>
  <c r="CF14" i="5" s="1"/>
  <c r="CL18" i="5"/>
  <c r="CF18" i="5" s="1"/>
  <c r="CJ14" i="5"/>
  <c r="CD14" i="5" s="1"/>
  <c r="CI15" i="5"/>
  <c r="CC15" i="5" s="1"/>
  <c r="CJ18" i="5"/>
  <c r="CD18" i="5" s="1"/>
  <c r="CI19" i="5"/>
  <c r="CC19" i="5" s="1"/>
  <c r="CJ22" i="5"/>
  <c r="CD22" i="5" s="1"/>
  <c r="CK24" i="5"/>
  <c r="CE24" i="5" s="1"/>
  <c r="CL26" i="5"/>
  <c r="CF26" i="5" s="1"/>
  <c r="CL27" i="5"/>
  <c r="CF27" i="5" s="1"/>
  <c r="E39" i="5"/>
  <c r="CH51" i="5"/>
  <c r="CB51" i="5" s="1"/>
  <c r="AO51" i="5" s="1"/>
  <c r="CH52" i="5"/>
  <c r="CB52" i="5" s="1"/>
  <c r="AO52" i="5" s="1"/>
  <c r="CH66" i="5"/>
  <c r="CB66" i="5" s="1"/>
  <c r="CG66" i="5"/>
  <c r="CA66" i="5" s="1"/>
  <c r="AO66" i="5" s="1"/>
  <c r="CH70" i="5"/>
  <c r="CB70" i="5" s="1"/>
  <c r="CG70" i="5"/>
  <c r="CA70" i="5" s="1"/>
  <c r="AO70" i="5" s="1"/>
  <c r="CH74" i="5"/>
  <c r="CB74" i="5" s="1"/>
  <c r="CG74" i="5"/>
  <c r="CA74" i="5" s="1"/>
  <c r="AO74" i="5" s="1"/>
  <c r="CH77" i="5"/>
  <c r="CB77" i="5" s="1"/>
  <c r="CG77" i="5"/>
  <c r="CA77" i="5" s="1"/>
  <c r="AO77" i="5" s="1"/>
  <c r="CL135" i="5"/>
  <c r="CF135" i="5" s="1"/>
  <c r="CG135" i="5"/>
  <c r="CA135" i="5" s="1"/>
  <c r="CI135" i="5"/>
  <c r="CC135" i="5" s="1"/>
  <c r="CH135" i="5"/>
  <c r="CB135" i="5" s="1"/>
  <c r="CJ135" i="5"/>
  <c r="CD135" i="5" s="1"/>
  <c r="CI138" i="5"/>
  <c r="CC138" i="5" s="1"/>
  <c r="CH138" i="5"/>
  <c r="CB138" i="5" s="1"/>
  <c r="CG138" i="5"/>
  <c r="CA138" i="5" s="1"/>
  <c r="CL138" i="5"/>
  <c r="CF138" i="5" s="1"/>
  <c r="CJ152" i="5"/>
  <c r="CD152" i="5" s="1"/>
  <c r="CH152" i="5"/>
  <c r="CB152" i="5" s="1"/>
  <c r="CG152" i="5"/>
  <c r="CA152" i="5" s="1"/>
  <c r="CL152" i="5"/>
  <c r="CF152" i="5" s="1"/>
  <c r="CH153" i="5"/>
  <c r="CB153" i="5" s="1"/>
  <c r="CI153" i="5"/>
  <c r="CC153" i="5" s="1"/>
  <c r="CG153" i="5"/>
  <c r="CA153" i="5" s="1"/>
  <c r="CL153" i="5"/>
  <c r="CF153" i="5" s="1"/>
  <c r="C25" i="5"/>
  <c r="CH58" i="5"/>
  <c r="CB58" i="5" s="1"/>
  <c r="AO58" i="5" s="1"/>
  <c r="CH62" i="5"/>
  <c r="CB62" i="5" s="1"/>
  <c r="AO62" i="5" s="1"/>
  <c r="CL139" i="5"/>
  <c r="CF139" i="5" s="1"/>
  <c r="CG139" i="5"/>
  <c r="CA139" i="5" s="1"/>
  <c r="CI139" i="5"/>
  <c r="CC139" i="5" s="1"/>
  <c r="CH139" i="5"/>
  <c r="CB139" i="5" s="1"/>
  <c r="CL141" i="5"/>
  <c r="CF141" i="5" s="1"/>
  <c r="CG141" i="5"/>
  <c r="CA141" i="5" s="1"/>
  <c r="CJ141" i="5"/>
  <c r="CD141" i="5" s="1"/>
  <c r="CI141" i="5"/>
  <c r="CC141" i="5" s="1"/>
  <c r="CH141" i="5"/>
  <c r="CB141" i="5" s="1"/>
  <c r="D155" i="5"/>
  <c r="C155" i="5" s="1"/>
  <c r="CH136" i="5"/>
  <c r="CB136" i="5" s="1"/>
  <c r="AT136" i="5" s="1"/>
  <c r="CH140" i="5"/>
  <c r="CB140" i="5" s="1"/>
  <c r="CH144" i="5"/>
  <c r="CB144" i="5" s="1"/>
  <c r="AT144" i="5" s="1"/>
  <c r="CJ136" i="5"/>
  <c r="CD136" i="5" s="1"/>
  <c r="CJ140" i="5"/>
  <c r="CD140" i="5" s="1"/>
  <c r="AT140" i="5" s="1"/>
  <c r="CJ144" i="5"/>
  <c r="CD144" i="5" s="1"/>
  <c r="C146" i="5"/>
  <c r="C154" i="5"/>
  <c r="CL136" i="5"/>
  <c r="CF136" i="5" s="1"/>
  <c r="CL140" i="5"/>
  <c r="CF140" i="5" s="1"/>
  <c r="CL144" i="5"/>
  <c r="CF144" i="5" s="1"/>
  <c r="AO76" i="6" l="1"/>
  <c r="AO78" i="6"/>
  <c r="AO64" i="6"/>
  <c r="AO74" i="6"/>
  <c r="AO68" i="6"/>
  <c r="AO70" i="6"/>
  <c r="B176" i="6"/>
  <c r="AS16" i="5"/>
  <c r="CA13" i="5"/>
  <c r="AS13" i="5" s="1"/>
  <c r="CJ154" i="5"/>
  <c r="CD154" i="5" s="1"/>
  <c r="CL154" i="5"/>
  <c r="CF154" i="5" s="1"/>
  <c r="CI154" i="5"/>
  <c r="CC154" i="5" s="1"/>
  <c r="CH154" i="5"/>
  <c r="CB154" i="5" s="1"/>
  <c r="CG154" i="5"/>
  <c r="CA154" i="5" s="1"/>
  <c r="AT141" i="5"/>
  <c r="CK25" i="5"/>
  <c r="CE25" i="5" s="1"/>
  <c r="CG25" i="5"/>
  <c r="CA25" i="5" s="1"/>
  <c r="CI25" i="5"/>
  <c r="CC25" i="5" s="1"/>
  <c r="CJ25" i="5"/>
  <c r="CD25" i="5" s="1"/>
  <c r="CH25" i="5"/>
  <c r="CB25" i="5" s="1"/>
  <c r="CL25" i="5"/>
  <c r="CF25" i="5" s="1"/>
  <c r="AT137" i="5"/>
  <c r="CJ146" i="5"/>
  <c r="CD146" i="5" s="1"/>
  <c r="CL146" i="5"/>
  <c r="CF146" i="5" s="1"/>
  <c r="CI146" i="5"/>
  <c r="CC146" i="5" s="1"/>
  <c r="CH146" i="5"/>
  <c r="CB146" i="5" s="1"/>
  <c r="CG146" i="5"/>
  <c r="CA146" i="5" s="1"/>
  <c r="AR153" i="5"/>
  <c r="AR152" i="5"/>
  <c r="AT135" i="5"/>
  <c r="AT142" i="5"/>
  <c r="AS24" i="5"/>
  <c r="AS22" i="5"/>
  <c r="AS14" i="5"/>
  <c r="AS21" i="5"/>
  <c r="AS20" i="5"/>
  <c r="AS17" i="5"/>
  <c r="AS26" i="5"/>
  <c r="AS18" i="5"/>
  <c r="AT139" i="5"/>
  <c r="AT138" i="5"/>
  <c r="AO75" i="5"/>
  <c r="AO67" i="5"/>
  <c r="AO76" i="5"/>
  <c r="AO68" i="5"/>
  <c r="AS19" i="5"/>
  <c r="AS15" i="5"/>
  <c r="AT143" i="5"/>
  <c r="AO73" i="5"/>
  <c r="AO65" i="5"/>
  <c r="AS27" i="5"/>
  <c r="A176" i="5"/>
  <c r="AS25" i="5" l="1"/>
  <c r="B176" i="5"/>
  <c r="AT146" i="5"/>
  <c r="AR154" i="5"/>
  <c r="AQ154" i="1" l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D103" i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C46" i="1"/>
  <c r="C45" i="1"/>
  <c r="C44" i="1"/>
  <c r="C43" i="1"/>
  <c r="M38" i="1"/>
  <c r="L38" i="1"/>
  <c r="K38" i="1"/>
  <c r="J38" i="1"/>
  <c r="I38" i="1"/>
  <c r="H38" i="1"/>
  <c r="G38" i="1"/>
  <c r="F38" i="1"/>
  <c r="M37" i="1"/>
  <c r="L37" i="1"/>
  <c r="K37" i="1"/>
  <c r="J37" i="1"/>
  <c r="I37" i="1"/>
  <c r="H37" i="1"/>
  <c r="G37" i="1"/>
  <c r="F37" i="1"/>
  <c r="D38" i="1"/>
  <c r="C38" i="1"/>
  <c r="D37" i="1"/>
  <c r="C3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Q155" i="1" l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4" i="1"/>
  <c r="D154" i="1"/>
  <c r="E153" i="1"/>
  <c r="D153" i="1"/>
  <c r="E152" i="1"/>
  <c r="D152" i="1"/>
  <c r="CH147" i="1"/>
  <c r="CB147" i="1"/>
  <c r="E147" i="1"/>
  <c r="D147" i="1"/>
  <c r="C147" i="1" s="1"/>
  <c r="CJ147" i="1" s="1"/>
  <c r="CD147" i="1" s="1"/>
  <c r="CL146" i="1"/>
  <c r="CF146" i="1" s="1"/>
  <c r="E146" i="1"/>
  <c r="D146" i="1"/>
  <c r="C146" i="1"/>
  <c r="CH146" i="1" s="1"/>
  <c r="CB146" i="1" s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 s="1"/>
  <c r="E144" i="1"/>
  <c r="D144" i="1"/>
  <c r="C144" i="1"/>
  <c r="CG143" i="1"/>
  <c r="CA143" i="1"/>
  <c r="E143" i="1"/>
  <c r="D143" i="1"/>
  <c r="C143" i="1"/>
  <c r="CI143" i="1" s="1"/>
  <c r="CC143" i="1" s="1"/>
  <c r="E142" i="1"/>
  <c r="C142" i="1" s="1"/>
  <c r="D142" i="1"/>
  <c r="E141" i="1"/>
  <c r="D141" i="1"/>
  <c r="C141" i="1" s="1"/>
  <c r="E140" i="1"/>
  <c r="D140" i="1"/>
  <c r="C140" i="1"/>
  <c r="CJ140" i="1" s="1"/>
  <c r="CD140" i="1" s="1"/>
  <c r="CG139" i="1"/>
  <c r="CA139" i="1" s="1"/>
  <c r="E139" i="1"/>
  <c r="D139" i="1"/>
  <c r="C139" i="1"/>
  <c r="CI139" i="1" s="1"/>
  <c r="CC139" i="1" s="1"/>
  <c r="E138" i="1"/>
  <c r="C138" i="1" s="1"/>
  <c r="D138" i="1"/>
  <c r="E137" i="1"/>
  <c r="D137" i="1"/>
  <c r="C137" i="1" s="1"/>
  <c r="E136" i="1"/>
  <c r="D136" i="1"/>
  <c r="C136" i="1"/>
  <c r="CI136" i="1" s="1"/>
  <c r="CC136" i="1" s="1"/>
  <c r="CG135" i="1"/>
  <c r="CA135" i="1"/>
  <c r="E135" i="1"/>
  <c r="D135" i="1"/>
  <c r="C135" i="1"/>
  <c r="CI135" i="1" s="1"/>
  <c r="CC135" i="1" s="1"/>
  <c r="B130" i="1"/>
  <c r="D126" i="1"/>
  <c r="C126" i="1"/>
  <c r="B126" i="1"/>
  <c r="D125" i="1"/>
  <c r="C125" i="1"/>
  <c r="B125" i="1"/>
  <c r="D124" i="1"/>
  <c r="B124" i="1" s="1"/>
  <c r="C124" i="1"/>
  <c r="D115" i="1"/>
  <c r="C115" i="1"/>
  <c r="B115" i="1"/>
  <c r="CH115" i="1" s="1"/>
  <c r="CB115" i="1" s="1"/>
  <c r="D110" i="1"/>
  <c r="C110" i="1"/>
  <c r="B110" i="1" s="1"/>
  <c r="D109" i="1"/>
  <c r="C109" i="1"/>
  <c r="B109" i="1" s="1"/>
  <c r="D104" i="1"/>
  <c r="C104" i="1"/>
  <c r="B104" i="1"/>
  <c r="E78" i="1"/>
  <c r="D78" i="1"/>
  <c r="C78" i="1"/>
  <c r="CG78" i="1" s="1"/>
  <c r="CA78" i="1" s="1"/>
  <c r="CH77" i="1"/>
  <c r="CB77" i="1" s="1"/>
  <c r="E77" i="1"/>
  <c r="D77" i="1"/>
  <c r="C77" i="1"/>
  <c r="CG77" i="1" s="1"/>
  <c r="CA77" i="1" s="1"/>
  <c r="E76" i="1"/>
  <c r="D76" i="1"/>
  <c r="C76" i="1" s="1"/>
  <c r="E75" i="1"/>
  <c r="D75" i="1"/>
  <c r="C75" i="1"/>
  <c r="CG75" i="1" s="1"/>
  <c r="CA75" i="1" s="1"/>
  <c r="E74" i="1"/>
  <c r="D74" i="1"/>
  <c r="C74" i="1"/>
  <c r="CG74" i="1" s="1"/>
  <c r="CA74" i="1" s="1"/>
  <c r="CH73" i="1"/>
  <c r="CB73" i="1" s="1"/>
  <c r="E73" i="1"/>
  <c r="D73" i="1"/>
  <c r="C73" i="1"/>
  <c r="CG73" i="1" s="1"/>
  <c r="CA73" i="1" s="1"/>
  <c r="E72" i="1"/>
  <c r="D72" i="1"/>
  <c r="C72" i="1" s="1"/>
  <c r="E71" i="1"/>
  <c r="D71" i="1"/>
  <c r="C71" i="1"/>
  <c r="CG71" i="1" s="1"/>
  <c r="CA71" i="1" s="1"/>
  <c r="E70" i="1"/>
  <c r="D70" i="1"/>
  <c r="C70" i="1"/>
  <c r="CG70" i="1" s="1"/>
  <c r="CA70" i="1" s="1"/>
  <c r="CH69" i="1"/>
  <c r="CB69" i="1" s="1"/>
  <c r="E69" i="1"/>
  <c r="D69" i="1"/>
  <c r="C69" i="1"/>
  <c r="CG69" i="1" s="1"/>
  <c r="CA69" i="1" s="1"/>
  <c r="E68" i="1"/>
  <c r="D68" i="1"/>
  <c r="C68" i="1" s="1"/>
  <c r="E67" i="1"/>
  <c r="D67" i="1"/>
  <c r="C67" i="1"/>
  <c r="CG67" i="1" s="1"/>
  <c r="CA67" i="1" s="1"/>
  <c r="E66" i="1"/>
  <c r="D66" i="1"/>
  <c r="C66" i="1"/>
  <c r="CG66" i="1" s="1"/>
  <c r="CA66" i="1" s="1"/>
  <c r="CH65" i="1"/>
  <c r="CB65" i="1" s="1"/>
  <c r="E65" i="1"/>
  <c r="D65" i="1"/>
  <c r="C65" i="1"/>
  <c r="CG65" i="1" s="1"/>
  <c r="CA65" i="1" s="1"/>
  <c r="CH64" i="1"/>
  <c r="CB64" i="1" s="1"/>
  <c r="E64" i="1"/>
  <c r="D64" i="1"/>
  <c r="C64" i="1"/>
  <c r="CG64" i="1" s="1"/>
  <c r="CA64" i="1" s="1"/>
  <c r="CH63" i="1"/>
  <c r="CB63" i="1" s="1"/>
  <c r="E63" i="1"/>
  <c r="D63" i="1"/>
  <c r="C63" i="1"/>
  <c r="CG63" i="1" s="1"/>
  <c r="CA63" i="1" s="1"/>
  <c r="CH62" i="1"/>
  <c r="CB62" i="1" s="1"/>
  <c r="E62" i="1"/>
  <c r="D62" i="1"/>
  <c r="C62" i="1"/>
  <c r="CG62" i="1" s="1"/>
  <c r="CA62" i="1" s="1"/>
  <c r="CH61" i="1"/>
  <c r="CB61" i="1" s="1"/>
  <c r="E61" i="1"/>
  <c r="D61" i="1"/>
  <c r="C61" i="1"/>
  <c r="CG61" i="1" s="1"/>
  <c r="CA61" i="1" s="1"/>
  <c r="CH60" i="1"/>
  <c r="CB60" i="1" s="1"/>
  <c r="E60" i="1"/>
  <c r="D60" i="1"/>
  <c r="C60" i="1"/>
  <c r="CG60" i="1" s="1"/>
  <c r="CA60" i="1" s="1"/>
  <c r="CH59" i="1"/>
  <c r="CB59" i="1" s="1"/>
  <c r="E59" i="1"/>
  <c r="D59" i="1"/>
  <c r="C59" i="1"/>
  <c r="CG59" i="1" s="1"/>
  <c r="CA59" i="1" s="1"/>
  <c r="CH58" i="1"/>
  <c r="CB58" i="1" s="1"/>
  <c r="E58" i="1"/>
  <c r="D58" i="1"/>
  <c r="C58" i="1"/>
  <c r="CG58" i="1" s="1"/>
  <c r="CA58" i="1" s="1"/>
  <c r="CH57" i="1"/>
  <c r="CB57" i="1" s="1"/>
  <c r="E57" i="1"/>
  <c r="D57" i="1"/>
  <c r="C57" i="1"/>
  <c r="CG57" i="1" s="1"/>
  <c r="CA57" i="1" s="1"/>
  <c r="CH52" i="1"/>
  <c r="CB52" i="1" s="1"/>
  <c r="E52" i="1"/>
  <c r="D52" i="1"/>
  <c r="C52" i="1"/>
  <c r="CG52" i="1" s="1"/>
  <c r="CA52" i="1" s="1"/>
  <c r="CH51" i="1"/>
  <c r="CB51" i="1" s="1"/>
  <c r="E51" i="1"/>
  <c r="D51" i="1"/>
  <c r="C51" i="1"/>
  <c r="CG51" i="1" s="1"/>
  <c r="CA51" i="1" s="1"/>
  <c r="M39" i="1"/>
  <c r="L39" i="1"/>
  <c r="K39" i="1"/>
  <c r="J39" i="1"/>
  <c r="I39" i="1"/>
  <c r="H39" i="1"/>
  <c r="G39" i="1"/>
  <c r="F39" i="1"/>
  <c r="D39" i="1"/>
  <c r="C39" i="1"/>
  <c r="E38" i="1"/>
  <c r="B38" i="1"/>
  <c r="E37" i="1"/>
  <c r="B37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F33" i="1"/>
  <c r="D33" i="1"/>
  <c r="C33" i="1"/>
  <c r="G32" i="1"/>
  <c r="E32" i="1" s="1"/>
  <c r="F32" i="1"/>
  <c r="B32" i="1"/>
  <c r="G31" i="1"/>
  <c r="G33" i="1" s="1"/>
  <c r="F31" i="1"/>
  <c r="B31" i="1"/>
  <c r="B33" i="1" s="1"/>
  <c r="E27" i="1"/>
  <c r="D27" i="1"/>
  <c r="E26" i="1"/>
  <c r="D26" i="1"/>
  <c r="E25" i="1"/>
  <c r="D25" i="1"/>
  <c r="E24" i="1"/>
  <c r="D24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A5" i="1"/>
  <c r="A4" i="1"/>
  <c r="A3" i="1"/>
  <c r="A2" i="1"/>
  <c r="B39" i="1" l="1"/>
  <c r="C21" i="1"/>
  <c r="CK21" i="1" s="1"/>
  <c r="CE21" i="1" s="1"/>
  <c r="C25" i="1"/>
  <c r="CK25" i="1" s="1"/>
  <c r="CE25" i="1" s="1"/>
  <c r="C27" i="1"/>
  <c r="CK27" i="1" s="1"/>
  <c r="CE27" i="1" s="1"/>
  <c r="C152" i="1"/>
  <c r="CG152" i="1" s="1"/>
  <c r="CA152" i="1" s="1"/>
  <c r="C13" i="1"/>
  <c r="CL13" i="1" s="1"/>
  <c r="CF13" i="1" s="1"/>
  <c r="C15" i="1"/>
  <c r="CL15" i="1" s="1"/>
  <c r="CF15" i="1" s="1"/>
  <c r="C19" i="1"/>
  <c r="CL19" i="1" s="1"/>
  <c r="CF19" i="1" s="1"/>
  <c r="C26" i="1"/>
  <c r="CK26" i="1" s="1"/>
  <c r="CE26" i="1" s="1"/>
  <c r="C16" i="1"/>
  <c r="CK16" i="1" s="1"/>
  <c r="CE16" i="1" s="1"/>
  <c r="C18" i="1"/>
  <c r="CL18" i="1" s="1"/>
  <c r="CF18" i="1" s="1"/>
  <c r="C22" i="1"/>
  <c r="CL22" i="1" s="1"/>
  <c r="CF22" i="1" s="1"/>
  <c r="C20" i="1"/>
  <c r="CK20" i="1" s="1"/>
  <c r="CE20" i="1" s="1"/>
  <c r="E23" i="1"/>
  <c r="D155" i="1"/>
  <c r="C17" i="1"/>
  <c r="CH17" i="1" s="1"/>
  <c r="CB17" i="1" s="1"/>
  <c r="C24" i="1"/>
  <c r="CH24" i="1" s="1"/>
  <c r="CB24" i="1" s="1"/>
  <c r="C154" i="1"/>
  <c r="CL154" i="1" s="1"/>
  <c r="CF154" i="1" s="1"/>
  <c r="C14" i="1"/>
  <c r="CI14" i="1" s="1"/>
  <c r="CC14" i="1" s="1"/>
  <c r="E155" i="1"/>
  <c r="E39" i="1"/>
  <c r="CH16" i="1"/>
  <c r="CB16" i="1" s="1"/>
  <c r="D23" i="1"/>
  <c r="CG68" i="1"/>
  <c r="CA68" i="1" s="1"/>
  <c r="AO68" i="1" s="1"/>
  <c r="CH68" i="1"/>
  <c r="CB68" i="1" s="1"/>
  <c r="CG72" i="1"/>
  <c r="CA72" i="1" s="1"/>
  <c r="CH72" i="1"/>
  <c r="CB72" i="1" s="1"/>
  <c r="CG76" i="1"/>
  <c r="CA76" i="1" s="1"/>
  <c r="AO76" i="1" s="1"/>
  <c r="CH76" i="1"/>
  <c r="CB76" i="1" s="1"/>
  <c r="AO52" i="1"/>
  <c r="AO58" i="1"/>
  <c r="AO59" i="1"/>
  <c r="AO61" i="1"/>
  <c r="AO62" i="1"/>
  <c r="AO63" i="1"/>
  <c r="AO64" i="1"/>
  <c r="AO65" i="1"/>
  <c r="AO69" i="1"/>
  <c r="AO73" i="1"/>
  <c r="AO77" i="1"/>
  <c r="CL142" i="1"/>
  <c r="CF142" i="1" s="1"/>
  <c r="CG142" i="1"/>
  <c r="CA142" i="1" s="1"/>
  <c r="CI142" i="1"/>
  <c r="CC142" i="1" s="1"/>
  <c r="CJ142" i="1"/>
  <c r="CD142" i="1" s="1"/>
  <c r="CH142" i="1"/>
  <c r="CB142" i="1" s="1"/>
  <c r="CI137" i="1"/>
  <c r="CC137" i="1" s="1"/>
  <c r="CH137" i="1"/>
  <c r="CB137" i="1" s="1"/>
  <c r="CG137" i="1"/>
  <c r="CA137" i="1" s="1"/>
  <c r="AT137" i="1" s="1"/>
  <c r="CL137" i="1"/>
  <c r="CF137" i="1" s="1"/>
  <c r="CJ137" i="1"/>
  <c r="CD137" i="1" s="1"/>
  <c r="AO51" i="1"/>
  <c r="AO57" i="1"/>
  <c r="AO60" i="1"/>
  <c r="CL138" i="1"/>
  <c r="CF138" i="1" s="1"/>
  <c r="CG138" i="1"/>
  <c r="CA138" i="1" s="1"/>
  <c r="AT138" i="1" s="1"/>
  <c r="CI138" i="1"/>
  <c r="CC138" i="1" s="1"/>
  <c r="CH138" i="1"/>
  <c r="CB138" i="1" s="1"/>
  <c r="CJ138" i="1"/>
  <c r="CD138" i="1" s="1"/>
  <c r="AT139" i="1"/>
  <c r="CI141" i="1"/>
  <c r="CC141" i="1" s="1"/>
  <c r="CH141" i="1"/>
  <c r="CB141" i="1" s="1"/>
  <c r="CL141" i="1"/>
  <c r="CF141" i="1" s="1"/>
  <c r="CG141" i="1"/>
  <c r="CA141" i="1" s="1"/>
  <c r="AT141" i="1" s="1"/>
  <c r="CJ141" i="1"/>
  <c r="CD141" i="1" s="1"/>
  <c r="CJ145" i="1"/>
  <c r="CD145" i="1" s="1"/>
  <c r="CI145" i="1"/>
  <c r="CC145" i="1" s="1"/>
  <c r="CG145" i="1"/>
  <c r="CA145" i="1" s="1"/>
  <c r="CL145" i="1"/>
  <c r="CF145" i="1" s="1"/>
  <c r="CH145" i="1"/>
  <c r="CB145" i="1" s="1"/>
  <c r="CH136" i="1"/>
  <c r="CB136" i="1" s="1"/>
  <c r="CL144" i="1"/>
  <c r="CF144" i="1" s="1"/>
  <c r="CG144" i="1"/>
  <c r="CA144" i="1" s="1"/>
  <c r="CH144" i="1"/>
  <c r="CB144" i="1" s="1"/>
  <c r="CH135" i="1"/>
  <c r="CB135" i="1" s="1"/>
  <c r="CH139" i="1"/>
  <c r="CB139" i="1" s="1"/>
  <c r="CI140" i="1"/>
  <c r="CC140" i="1" s="1"/>
  <c r="CH143" i="1"/>
  <c r="CB143" i="1" s="1"/>
  <c r="AT143" i="1" s="1"/>
  <c r="CI144" i="1"/>
  <c r="CC144" i="1" s="1"/>
  <c r="CI147" i="1"/>
  <c r="CC147" i="1" s="1"/>
  <c r="E31" i="1"/>
  <c r="E33" i="1" s="1"/>
  <c r="CH67" i="1"/>
  <c r="CB67" i="1" s="1"/>
  <c r="AO67" i="1" s="1"/>
  <c r="CH75" i="1"/>
  <c r="CB75" i="1" s="1"/>
  <c r="AO75" i="1" s="1"/>
  <c r="CJ135" i="1"/>
  <c r="CD135" i="1" s="1"/>
  <c r="CJ143" i="1"/>
  <c r="CD143" i="1" s="1"/>
  <c r="CI146" i="1"/>
  <c r="CC146" i="1" s="1"/>
  <c r="CL136" i="1"/>
  <c r="CF136" i="1" s="1"/>
  <c r="CG136" i="1"/>
  <c r="CA136" i="1" s="1"/>
  <c r="CL140" i="1"/>
  <c r="CF140" i="1" s="1"/>
  <c r="CG140" i="1"/>
  <c r="CA140" i="1" s="1"/>
  <c r="CH140" i="1"/>
  <c r="CB140" i="1" s="1"/>
  <c r="CI21" i="1"/>
  <c r="CC21" i="1" s="1"/>
  <c r="CG115" i="1"/>
  <c r="CA115" i="1" s="1"/>
  <c r="AN115" i="1" s="1"/>
  <c r="CG146" i="1"/>
  <c r="CA146" i="1" s="1"/>
  <c r="CH71" i="1"/>
  <c r="CB71" i="1" s="1"/>
  <c r="AO71" i="1" s="1"/>
  <c r="CJ136" i="1"/>
  <c r="CD136" i="1" s="1"/>
  <c r="CJ139" i="1"/>
  <c r="CD139" i="1" s="1"/>
  <c r="CJ144" i="1"/>
  <c r="CD144" i="1" s="1"/>
  <c r="CL147" i="1"/>
  <c r="CF147" i="1" s="1"/>
  <c r="CG21" i="1"/>
  <c r="CA21" i="1" s="1"/>
  <c r="CH66" i="1"/>
  <c r="CB66" i="1" s="1"/>
  <c r="AO66" i="1" s="1"/>
  <c r="CH70" i="1"/>
  <c r="CB70" i="1" s="1"/>
  <c r="AO70" i="1" s="1"/>
  <c r="CH74" i="1"/>
  <c r="CB74" i="1" s="1"/>
  <c r="AO74" i="1" s="1"/>
  <c r="CH78" i="1"/>
  <c r="CB78" i="1" s="1"/>
  <c r="AO78" i="1" s="1"/>
  <c r="CL135" i="1"/>
  <c r="CF135" i="1" s="1"/>
  <c r="CL139" i="1"/>
  <c r="CF139" i="1" s="1"/>
  <c r="CL143" i="1"/>
  <c r="CF143" i="1" s="1"/>
  <c r="CJ146" i="1"/>
  <c r="CD146" i="1" s="1"/>
  <c r="CG147" i="1"/>
  <c r="CA147" i="1" s="1"/>
  <c r="AT147" i="1" s="1"/>
  <c r="C153" i="1"/>
  <c r="CH21" i="1" l="1"/>
  <c r="CB21" i="1" s="1"/>
  <c r="CK19" i="1"/>
  <c r="CE19" i="1" s="1"/>
  <c r="CJ21" i="1"/>
  <c r="CD21" i="1" s="1"/>
  <c r="CL21" i="1"/>
  <c r="CF21" i="1" s="1"/>
  <c r="AS21" i="1" s="1"/>
  <c r="CJ13" i="1"/>
  <c r="CD13" i="1" s="1"/>
  <c r="CH13" i="1"/>
  <c r="CB13" i="1" s="1"/>
  <c r="CJ27" i="1"/>
  <c r="CD27" i="1" s="1"/>
  <c r="CG27" i="1"/>
  <c r="CA27" i="1" s="1"/>
  <c r="CJ15" i="1"/>
  <c r="CD15" i="1" s="1"/>
  <c r="CJ154" i="1"/>
  <c r="CD154" i="1" s="1"/>
  <c r="CH22" i="1"/>
  <c r="CB22" i="1" s="1"/>
  <c r="CI152" i="1"/>
  <c r="CC152" i="1" s="1"/>
  <c r="CG19" i="1"/>
  <c r="CA19" i="1" s="1"/>
  <c r="CH152" i="1"/>
  <c r="CB152" i="1" s="1"/>
  <c r="CI27" i="1"/>
  <c r="CC27" i="1" s="1"/>
  <c r="CK24" i="1"/>
  <c r="CE24" i="1" s="1"/>
  <c r="CK15" i="1"/>
  <c r="CE15" i="1" s="1"/>
  <c r="CL27" i="1"/>
  <c r="CF27" i="1" s="1"/>
  <c r="CH27" i="1"/>
  <c r="CB27" i="1" s="1"/>
  <c r="CG25" i="1"/>
  <c r="CA25" i="1" s="1"/>
  <c r="CG16" i="1"/>
  <c r="CA16" i="1" s="1"/>
  <c r="CJ16" i="1"/>
  <c r="CD16" i="1" s="1"/>
  <c r="CI13" i="1"/>
  <c r="CC13" i="1" s="1"/>
  <c r="CI16" i="1"/>
  <c r="CC16" i="1" s="1"/>
  <c r="CK13" i="1"/>
  <c r="CE13" i="1" s="1"/>
  <c r="CL16" i="1"/>
  <c r="CF16" i="1" s="1"/>
  <c r="CL25" i="1"/>
  <c r="CF25" i="1" s="1"/>
  <c r="CG13" i="1"/>
  <c r="CA13" i="1" s="1"/>
  <c r="CG17" i="1"/>
  <c r="CA17" i="1" s="1"/>
  <c r="CI19" i="1"/>
  <c r="CC19" i="1" s="1"/>
  <c r="CJ25" i="1"/>
  <c r="CD25" i="1" s="1"/>
  <c r="CL152" i="1"/>
  <c r="CF152" i="1" s="1"/>
  <c r="CL17" i="1"/>
  <c r="CF17" i="1" s="1"/>
  <c r="CK22" i="1"/>
  <c r="CE22" i="1" s="1"/>
  <c r="CI25" i="1"/>
  <c r="CC25" i="1" s="1"/>
  <c r="CJ152" i="1"/>
  <c r="CD152" i="1" s="1"/>
  <c r="CH18" i="1"/>
  <c r="CB18" i="1" s="1"/>
  <c r="CH25" i="1"/>
  <c r="CB25" i="1" s="1"/>
  <c r="CG18" i="1"/>
  <c r="CA18" i="1" s="1"/>
  <c r="CJ26" i="1"/>
  <c r="CD26" i="1" s="1"/>
  <c r="CL26" i="1"/>
  <c r="CF26" i="1" s="1"/>
  <c r="CI154" i="1"/>
  <c r="CC154" i="1" s="1"/>
  <c r="CJ22" i="1"/>
  <c r="CD22" i="1" s="1"/>
  <c r="CI26" i="1"/>
  <c r="CC26" i="1" s="1"/>
  <c r="C23" i="1"/>
  <c r="CI23" i="1" s="1"/>
  <c r="CC23" i="1" s="1"/>
  <c r="CH19" i="1"/>
  <c r="CB19" i="1" s="1"/>
  <c r="CG26" i="1"/>
  <c r="CA26" i="1" s="1"/>
  <c r="CG22" i="1"/>
  <c r="CA22" i="1" s="1"/>
  <c r="CJ19" i="1"/>
  <c r="CD19" i="1" s="1"/>
  <c r="CG154" i="1"/>
  <c r="CA154" i="1" s="1"/>
  <c r="CI22" i="1"/>
  <c r="CC22" i="1" s="1"/>
  <c r="CH26" i="1"/>
  <c r="CB26" i="1" s="1"/>
  <c r="C155" i="1"/>
  <c r="CI18" i="1"/>
  <c r="CC18" i="1" s="1"/>
  <c r="CK18" i="1"/>
  <c r="CE18" i="1" s="1"/>
  <c r="CH15" i="1"/>
  <c r="CB15" i="1" s="1"/>
  <c r="CG15" i="1"/>
  <c r="CA15" i="1" s="1"/>
  <c r="CI20" i="1"/>
  <c r="CC20" i="1" s="1"/>
  <c r="CJ18" i="1"/>
  <c r="CD18" i="1" s="1"/>
  <c r="CI15" i="1"/>
  <c r="CC15" i="1" s="1"/>
  <c r="CG20" i="1"/>
  <c r="CA20" i="1" s="1"/>
  <c r="CJ20" i="1"/>
  <c r="CD20" i="1" s="1"/>
  <c r="CL14" i="1"/>
  <c r="CF14" i="1" s="1"/>
  <c r="CG14" i="1"/>
  <c r="CA14" i="1" s="1"/>
  <c r="CJ24" i="1"/>
  <c r="CD24" i="1" s="1"/>
  <c r="CJ17" i="1"/>
  <c r="CD17" i="1" s="1"/>
  <c r="CH20" i="1"/>
  <c r="CB20" i="1" s="1"/>
  <c r="CL24" i="1"/>
  <c r="CF24" i="1" s="1"/>
  <c r="CH154" i="1"/>
  <c r="CB154" i="1" s="1"/>
  <c r="CK17" i="1"/>
  <c r="CE17" i="1" s="1"/>
  <c r="CL20" i="1"/>
  <c r="CF20" i="1" s="1"/>
  <c r="CG24" i="1"/>
  <c r="CA24" i="1" s="1"/>
  <c r="CI24" i="1"/>
  <c r="CC24" i="1" s="1"/>
  <c r="CI17" i="1"/>
  <c r="CC17" i="1" s="1"/>
  <c r="CK14" i="1"/>
  <c r="CE14" i="1" s="1"/>
  <c r="CH14" i="1"/>
  <c r="CB14" i="1" s="1"/>
  <c r="CJ14" i="1"/>
  <c r="CD14" i="1" s="1"/>
  <c r="AT136" i="1"/>
  <c r="AT135" i="1"/>
  <c r="AT146" i="1"/>
  <c r="AT144" i="1"/>
  <c r="AT142" i="1"/>
  <c r="AO72" i="1"/>
  <c r="CJ153" i="1"/>
  <c r="CD153" i="1" s="1"/>
  <c r="CI153" i="1"/>
  <c r="CC153" i="1" s="1"/>
  <c r="CL153" i="1"/>
  <c r="CF153" i="1" s="1"/>
  <c r="CH153" i="1"/>
  <c r="CB153" i="1" s="1"/>
  <c r="CG153" i="1"/>
  <c r="CA153" i="1" s="1"/>
  <c r="AT140" i="1"/>
  <c r="AS19" i="1" l="1"/>
  <c r="AS27" i="1"/>
  <c r="AS16" i="1"/>
  <c r="CK23" i="1"/>
  <c r="CE23" i="1" s="1"/>
  <c r="AR152" i="1"/>
  <c r="AS13" i="1"/>
  <c r="AS24" i="1"/>
  <c r="A176" i="1"/>
  <c r="CH23" i="1"/>
  <c r="CL23" i="1"/>
  <c r="CF23" i="1" s="1"/>
  <c r="AS15" i="1"/>
  <c r="AS25" i="1"/>
  <c r="AS18" i="1"/>
  <c r="AS22" i="1"/>
  <c r="AS26" i="1"/>
  <c r="AR154" i="1"/>
  <c r="AS20" i="1"/>
  <c r="CG23" i="1"/>
  <c r="CJ23" i="1"/>
  <c r="CD23" i="1" s="1"/>
  <c r="AS17" i="1"/>
  <c r="AS14" i="1"/>
  <c r="AR153" i="1"/>
  <c r="B176" i="1" l="1"/>
</calcChain>
</file>

<file path=xl/sharedStrings.xml><?xml version="1.0" encoding="utf-8"?>
<sst xmlns="http://schemas.openxmlformats.org/spreadsheetml/2006/main" count="8333" uniqueCount="158">
  <si>
    <t>SERVICIO DE SALUD</t>
  </si>
  <si>
    <t>REM-06.   PROGRAMA DE SALUD MENTAL ATENCIÓN PRIMARIA Y ESPECIALIDADES</t>
  </si>
  <si>
    <t>SECCIÓN A.1: CONTROLES DE ATENCIÓN PRIMARIA / ESPECIALIDADES</t>
  </si>
  <si>
    <t>ACTIVIDAD</t>
  </si>
  <si>
    <t>PROFESIONAL</t>
  </si>
  <si>
    <t xml:space="preserve">TOTAL               </t>
  </si>
  <si>
    <t>GRUPOS DE EDAD  (en años)</t>
  </si>
  <si>
    <t>Beneficiarios</t>
  </si>
  <si>
    <t>Niños, Niñas, Adolescentes y Jóvenes Población SENAME</t>
  </si>
  <si>
    <t>Pueblos Originarios</t>
  </si>
  <si>
    <t>Migrantes</t>
  </si>
  <si>
    <t>Demencia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</si>
  <si>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</si>
  <si>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</si>
  <si>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</si>
  <si>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</si>
  <si>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</si>
  <si>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</si>
  <si>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</si>
  <si>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</si>
  <si>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</si>
  <si>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</si>
  <si>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</si>
  <si>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</si>
  <si>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</si>
  <si>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</si>
  <si>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</si>
  <si>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</si>
  <si>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</si>
  <si>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Ambos Sexos</t>
  </si>
  <si>
    <t>Hombres</t>
  </si>
  <si>
    <t>Mujeres</t>
  </si>
  <si>
    <t>CONTROLES SALUD MENTAL</t>
  </si>
  <si>
    <t>MÉDICO</t>
  </si>
  <si>
    <t>PSICÓLOGO/A</t>
  </si>
  <si>
    <t>ENFERMERA /O</t>
  </si>
  <si>
    <t>MATRONA /ÓN</t>
  </si>
  <si>
    <t>ASISTENTE SOCIAL</t>
  </si>
  <si>
    <t>OTROS PROFESIONALES</t>
  </si>
  <si>
    <t>TERAPEUTA OCUPACIONAL</t>
  </si>
  <si>
    <t>TÉCNICO PARAMÉDICO y EN SALUD MENTAL</t>
  </si>
  <si>
    <t>GESTOR COMUNITARIO</t>
  </si>
  <si>
    <t>TÉCNICO REHABILITACIÓN ALCOHOL Y DROGAS</t>
  </si>
  <si>
    <t>TOTAL</t>
  </si>
  <si>
    <t>INTERVENCIÓN PSICOSOCIAL GRUPAL</t>
  </si>
  <si>
    <t>PSICODIAGNOSTICO</t>
  </si>
  <si>
    <t>PSICOTERAPIA INDIVIDUAL</t>
  </si>
  <si>
    <t>MÉDICO PSIQUIATRA</t>
  </si>
  <si>
    <t>SECCIÓN A.2: CONSULTORÍAS DE SALUD MENTAL EN APS</t>
  </si>
  <si>
    <t>TOTAL CONSULTORÍAS Y TELECONSULTORÍAS RECIBIDAS</t>
  </si>
  <si>
    <t>CONSULTORÍAS Y TELECONSULTORÍAS RECIBIDAS</t>
  </si>
  <si>
    <t>TOTAL Nº DE CASOS REVISADOS</t>
  </si>
  <si>
    <t>CONSULTORÍAS Y TELECONSULTORÍAS DE SALUD MENTAL INFANTO ADOLESCENTE</t>
  </si>
  <si>
    <t>CONSULTORÍAS Y TELECONSULTORÍAS DE SALUD MENTAL ADULTO</t>
  </si>
  <si>
    <t>CONSULTORÍAS DE SALUD MENTAL</t>
  </si>
  <si>
    <t>TELECONSULTORÍAS DE SALUD MENTAL</t>
  </si>
  <si>
    <t>SECCIÓN A.3: CONSULTORÍAS DE SALUD MENTAL OTORGADA POR EL NIVEL DE ESPECIALIDAD</t>
  </si>
  <si>
    <t>TOTAL CONSULTORÍAS Y TELECONSULTORÍAS OTORGADAS</t>
  </si>
  <si>
    <t>CONSULTORÍAS Y TELECONSULTORÍAS OTORGADAS</t>
  </si>
  <si>
    <t>Participantes</t>
  </si>
  <si>
    <t>Médico psiquiatra</t>
  </si>
  <si>
    <t>Médico Psiquiatría más un profesional</t>
  </si>
  <si>
    <t>Médico Psiquiatría más dos Profesionales</t>
  </si>
  <si>
    <t>Médico Psiquiatría con más de dos Profesionales</t>
  </si>
  <si>
    <t>Dos profesionales</t>
  </si>
  <si>
    <t>Más de dos profesionales</t>
  </si>
  <si>
    <t>SECCIÓN B.1: ACTIVIDADES GRUPALES (NÚMERO DE SESIONES)</t>
  </si>
  <si>
    <t>PSICOTERAPIA  GRUPAL</t>
  </si>
  <si>
    <t>PSICÓLOGO</t>
  </si>
  <si>
    <t>PSICOTERAPIA FAMILIAR</t>
  </si>
  <si>
    <t>SECCIÓN B.2:  PROGRAMA DE REHABILITACIÓN (PERSONAS CON TRASTORNOS PSIQUIÁTRICOS)</t>
  </si>
  <si>
    <t>TIPO</t>
  </si>
  <si>
    <t>GRUPOS DE EDAD (en años)</t>
  </si>
  <si>
    <t>PROGRAMA DE REHABILITACIÓN TIPO I</t>
  </si>
  <si>
    <t>DÍAS PERSONA</t>
  </si>
  <si>
    <t>PROGRAMA DE REHABILITACIÓN TIPO II</t>
  </si>
  <si>
    <t>SECCIÓN B.3: ACTIVIDADES DE PSIQUIATRÍA FORENSE PARA PERSONAS EN CONFLICTO CON LA JUSTICIA (En lo Penal, Civil, Familiar, etc.)</t>
  </si>
  <si>
    <t>PERITAJE PSIQUIÁTRICO JUDICIAL</t>
  </si>
  <si>
    <t>ENFERMERO/A</t>
  </si>
  <si>
    <t xml:space="preserve">EXAMEN PRELIMINAR EN DROGAS PARA ADOLESCENTES IMPUTADOS / CONDENADOS </t>
  </si>
  <si>
    <t>EVALUACIÓN CLÍNICA PARA ADOLESCENTES IMPUTADOS CON CONSUMO DE DROGAS</t>
  </si>
  <si>
    <t>EXAMEN MENTAL PRELIMINAR A PERSONAS IMPUTADAS</t>
  </si>
  <si>
    <t>PERITAJE DROGAS</t>
  </si>
  <si>
    <t>ATENCIÓN A AGRESORES DERIVADOS DE TRIBUNALES (LEY DE VIOLENCIA INTRAFAMILIAR</t>
  </si>
  <si>
    <t>SECCIÓN B.4: DISPOSITIVOS DE SALUD MENTAL</t>
  </si>
  <si>
    <t>TIPO DE DISPOSITIVO</t>
  </si>
  <si>
    <t>Nº DE PERSONAS ATENDIDAS</t>
  </si>
  <si>
    <t>DÍAS DE ESTADA DE PERSONAS ATENDIDAS EN EL MES</t>
  </si>
  <si>
    <t>Nº DE EGRESOS</t>
  </si>
  <si>
    <t>Nº DE PERSONAS EN LISTA DE ESPERA</t>
  </si>
  <si>
    <t>Menos de 20 años</t>
  </si>
  <si>
    <t>20 y más años</t>
  </si>
  <si>
    <t xml:space="preserve">HOGAR PROTEGIDO  </t>
  </si>
  <si>
    <t>RESIDENCIA PROTEGIDA</t>
  </si>
  <si>
    <t>HOSPITAL PSIQUIÁTRICO DIURNO</t>
  </si>
  <si>
    <t>CENTRO PRIVATIVO DE LIBERTAD (SENAME)</t>
  </si>
  <si>
    <t>SECCIÓN C.1: ACTIVIDADES DE COORDINACION SECTORIAL, INTERSECTORIAL Y COMUNITARIA</t>
  </si>
  <si>
    <t>ACTIVIDADES</t>
  </si>
  <si>
    <t>TOTAL DE PARTICIPANTES</t>
  </si>
  <si>
    <t>Nº REUNIONES / SESIONES</t>
  </si>
  <si>
    <t>Nº INSTITUCIONES,  ORGANIZACIONES  PARTICIPANTES</t>
  </si>
  <si>
    <t>TRABAJO INTERSECTORIAL</t>
  </si>
  <si>
    <t>TRABAJO CON ORGANIZACIONES COMUNITARIAS DE BASE</t>
  </si>
  <si>
    <t>TRABAJO CON ORGANIZACIONES DE USUARIOS Y FAMILIARES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</si>
  <si>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</si>
  <si>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</si>
  <si>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</si>
  <si>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</si>
  <si>
    <t>SECCIÓN C.2: INFORMES A TRIBUNALES</t>
  </si>
  <si>
    <t>TRIBUNALES</t>
  </si>
  <si>
    <t>Nº INFORMES</t>
  </si>
  <si>
    <t>ASISTENCIA A TRIBUNALES</t>
  </si>
  <si>
    <t>Nº de profesionales</t>
  </si>
  <si>
    <t>Nº de veces</t>
  </si>
  <si>
    <t>DE FAMILIA</t>
  </si>
  <si>
    <t>PENALES</t>
  </si>
  <si>
    <t>CIVILES</t>
  </si>
  <si>
    <t>POLICÍA LOCAL</t>
  </si>
  <si>
    <t>LABORALES</t>
  </si>
  <si>
    <t>SECCIÓN D: PLANES Y EVALUACIONES PROGRAMA DE ACOMPAÑAMIENTO PSICOSOCIAL EN ATENCIÓN PRIMARIA</t>
  </si>
  <si>
    <t>PLAN DE ACOMPAÑAMIENTO ELABORADOS</t>
  </si>
  <si>
    <t>EVALUACIONES PARTICIPATIVAS REALIZADAS AL EGRESO DEL PROGRAMA</t>
  </si>
  <si>
    <t>SECCIÓN E: PLANES DE CUIDADO INTEGRAL (PCI)</t>
  </si>
  <si>
    <t>PLAN DE CUIDADO INTEGRAL (PCI) ELABORADOS</t>
  </si>
  <si>
    <t>SECCIÓN F: PERSONAS CON EVALUACIÓN Y CONFIRMACIÓN DIAGNOSTICA EN APS</t>
  </si>
  <si>
    <t>N° DE EVALUACIONES DIAGNÓSTICAS</t>
  </si>
  <si>
    <t>REALIZADA POR</t>
  </si>
  <si>
    <t>N° CONFIRMACIONES DIAGNÓSTICAS</t>
  </si>
  <si>
    <t>1 PROFESIONAL</t>
  </si>
  <si>
    <t>2 PROFESIONALES</t>
  </si>
  <si>
    <t>3 PROFESIONALES</t>
  </si>
  <si>
    <t>SECCIÓN G: EVALUACIONES PROGRAMA PLAN NACIONAL DE DEMENCIA</t>
  </si>
  <si>
    <t>AUMENTO</t>
  </si>
  <si>
    <t>MANTENCIÓN</t>
  </si>
  <si>
    <t>DISMINUCIÓN</t>
  </si>
  <si>
    <t>PERSONAS CON DEMENCIA CON  REEVALUACIÓN DETERIORO GLOGAL GDS REISBERG</t>
  </si>
  <si>
    <t>CUIDADORES PERSONAS CON DEMENCIA CON REEVALUACIÓN SOBRECARGA DEL CUIDADO</t>
  </si>
  <si>
    <t>CUIDADORES DE PERSONAS CON DEMENCIA CON EVALUACIÓN DE SATISFACCIÓN USARIA DEL PROCESO DE INTERVENCIÓN</t>
  </si>
  <si>
    <t>SECCIÓN H: EVALUACIÓN PROGRAMA DE APOYO A LA SALUD MENTAL INFANTIL (PASMI)</t>
  </si>
  <si>
    <t>GRUPOS DE EDAD 5 A 9 AÑOS</t>
  </si>
  <si>
    <t>Evaluadores</t>
  </si>
  <si>
    <t>Cumplimiento de criterios diagnósticos según  Evaluación Diagnóstica Integral (EDI)</t>
  </si>
  <si>
    <t>Equipo biopsicosocial</t>
  </si>
  <si>
    <t>Equipo psicosocial</t>
  </si>
  <si>
    <t>Requiere tratamiento en APS</t>
  </si>
  <si>
    <t>Requiere tratamiento en nivel secundario</t>
  </si>
  <si>
    <t>No Requiere tratamiento</t>
  </si>
  <si>
    <t>Evaluación Diagnostica Integral (EDI)</t>
  </si>
  <si>
    <t>SECCIÓN I : SALUD MENTAL EN SITUACIONES DE EMERGENCIA O DESASTRE</t>
  </si>
  <si>
    <t>Acciones no presenciales o remotas</t>
  </si>
  <si>
    <t>Atenciones a funcionarios de la salud</t>
  </si>
  <si>
    <t>CONSULTA DE SALUD MENTAL ASOCIADA A EMERGENCIA O DESASTRE</t>
  </si>
  <si>
    <t>PRIMERA AYUDA PSICOLÓGICA</t>
  </si>
  <si>
    <t>SECCIÓN J: CONSULTA DE SALUD MENTAL POR EL NIVEL DE ESPECIALIDAD</t>
  </si>
  <si>
    <t>CONSULTA NUEVA SALUD MENTAL (INGRESO)</t>
  </si>
  <si>
    <t>UNIPROFESIONAL</t>
  </si>
  <si>
    <t>DOS PROFESIONALES</t>
  </si>
  <si>
    <t>MULTIPROFESIONAL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</si>
</sst>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7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973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19">
    <xf numFmtId="0" fontId="0" fillId="0" borderId="0" xfId="0"/>
    <xf numFmtId="1" fontId="2" fillId="2" borderId="0" xfId="0" applyNumberFormat="1" applyFont="1" applyFill="1"/>
    <xf numFmtId="1" fontId="3" fillId="2" borderId="0" xfId="0" applyNumberFormat="1" applyFont="1" applyFill="1"/>
    <xf numFmtId="1" fontId="3" fillId="2" borderId="0" xfId="0" applyNumberFormat="1" applyFont="1" applyFill="1" applyProtection="1">
      <protection locked="0"/>
    </xf>
    <xf numFmtId="1" fontId="3" fillId="3" borderId="0" xfId="0" applyNumberFormat="1" applyFont="1" applyFill="1" applyProtection="1">
      <protection locked="0"/>
    </xf>
    <xf numFmtId="1" fontId="5" fillId="2" borderId="0" xfId="0" applyNumberFormat="1" applyFont="1" applyFill="1"/>
    <xf numFmtId="1" fontId="4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/>
    <xf numFmtId="1" fontId="7" fillId="2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" fontId="3" fillId="4" borderId="0" xfId="0" applyNumberFormat="1" applyFont="1" applyFill="1" applyProtection="1">
      <protection locked="0"/>
    </xf>
    <xf numFmtId="1" fontId="6" fillId="0" borderId="0" xfId="0" applyNumberFormat="1" applyFont="1" applyAlignment="1">
      <alignment horizontal="left"/>
    </xf>
    <xf numFmtId="1" fontId="4" fillId="2" borderId="0" xfId="0" applyNumberFormat="1" applyFont="1" applyFill="1"/>
    <xf numFmtId="1" fontId="4" fillId="2" borderId="0" xfId="0" applyNumberFormat="1" applyFont="1" applyFill="1" applyAlignment="1">
      <alignment wrapText="1"/>
    </xf>
    <xf numFmtId="1" fontId="5" fillId="5" borderId="0" xfId="0" applyNumberFormat="1" applyFont="1" applyFill="1"/>
    <xf numFmtId="1" fontId="3" fillId="5" borderId="0" xfId="0" applyNumberFormat="1" applyFont="1" applyFill="1"/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vertical="center" wrapText="1"/>
    </xf>
    <xf numFmtId="1" fontId="5" fillId="0" borderId="21" xfId="0" applyNumberFormat="1" applyFont="1" applyBorder="1" applyAlignment="1">
      <alignment horizontal="right" wrapText="1"/>
    </xf>
    <xf numFmtId="1" fontId="5" fillId="0" borderId="22" xfId="0" applyNumberFormat="1" applyFont="1" applyBorder="1" applyAlignment="1">
      <alignment horizontal="right" wrapText="1"/>
    </xf>
    <xf numFmtId="1" fontId="5" fillId="0" borderId="23" xfId="0" applyNumberFormat="1" applyFont="1" applyBorder="1" applyAlignment="1">
      <alignment horizontal="right"/>
    </xf>
    <xf numFmtId="1" fontId="5" fillId="6" borderId="21" xfId="0" applyNumberFormat="1" applyFont="1" applyFill="1" applyBorder="1" applyProtection="1">
      <protection locked="0"/>
    </xf>
    <xf numFmtId="1" fontId="5" fillId="5" borderId="24" xfId="0" applyNumberFormat="1" applyFont="1" applyFill="1" applyBorder="1" applyAlignment="1">
      <alignment vertical="center"/>
    </xf>
    <xf numFmtId="1" fontId="5" fillId="5" borderId="0" xfId="0" applyNumberFormat="1" applyFont="1" applyFill="1" applyAlignment="1">
      <alignment vertical="top" wrapText="1"/>
    </xf>
    <xf numFmtId="1" fontId="3" fillId="3" borderId="0" xfId="0" applyNumberFormat="1" applyFont="1" applyFill="1"/>
    <xf numFmtId="1" fontId="3" fillId="3" borderId="0" xfId="0" applyNumberFormat="1" applyFont="1" applyFill="1" applyAlignment="1">
      <alignment wrapText="1"/>
    </xf>
    <xf numFmtId="1" fontId="3" fillId="4" borderId="0" xfId="0" applyNumberFormat="1" applyFont="1" applyFill="1"/>
    <xf numFmtId="1" fontId="5" fillId="0" borderId="25" xfId="0" applyNumberFormat="1" applyFont="1" applyBorder="1" applyAlignment="1">
      <alignment vertical="center" wrapText="1"/>
    </xf>
    <xf numFmtId="1" fontId="5" fillId="0" borderId="26" xfId="0" applyNumberFormat="1" applyFont="1" applyBorder="1" applyAlignment="1">
      <alignment horizontal="right" wrapText="1"/>
    </xf>
    <xf numFmtId="1" fontId="5" fillId="0" borderId="27" xfId="0" applyNumberFormat="1" applyFont="1" applyBorder="1" applyAlignment="1">
      <alignment horizontal="right" wrapText="1"/>
    </xf>
    <xf numFmtId="1" fontId="5" fillId="0" borderId="28" xfId="0" applyNumberFormat="1" applyFont="1" applyBorder="1" applyAlignment="1">
      <alignment horizontal="right"/>
    </xf>
    <xf numFmtId="1" fontId="5" fillId="6" borderId="26" xfId="0" applyNumberFormat="1" applyFont="1" applyFill="1" applyBorder="1" applyProtection="1">
      <protection locked="0"/>
    </xf>
    <xf numFmtId="1" fontId="5" fillId="6" borderId="28" xfId="0" applyNumberFormat="1" applyFont="1" applyFill="1" applyBorder="1" applyProtection="1">
      <protection locked="0"/>
    </xf>
    <xf numFmtId="1" fontId="5" fillId="6" borderId="29" xfId="0" applyNumberFormat="1" applyFont="1" applyFill="1" applyBorder="1" applyProtection="1">
      <protection locked="0"/>
    </xf>
    <xf numFmtId="1" fontId="5" fillId="6" borderId="25" xfId="0" applyNumberFormat="1" applyFont="1" applyFill="1" applyBorder="1" applyProtection="1">
      <protection locked="0"/>
    </xf>
    <xf numFmtId="1" fontId="5" fillId="6" borderId="30" xfId="0" applyNumberFormat="1" applyFont="1" applyFill="1" applyBorder="1" applyProtection="1">
      <protection locked="0"/>
    </xf>
    <xf numFmtId="1" fontId="5" fillId="0" borderId="31" xfId="0" applyNumberFormat="1" applyFont="1" applyBorder="1" applyAlignment="1">
      <alignment horizontal="right" wrapText="1"/>
    </xf>
    <xf numFmtId="1" fontId="5" fillId="0" borderId="32" xfId="0" applyNumberFormat="1" applyFont="1" applyBorder="1" applyAlignment="1">
      <alignment horizontal="right" wrapText="1"/>
    </xf>
    <xf numFmtId="1" fontId="5" fillId="0" borderId="33" xfId="0" applyNumberFormat="1" applyFont="1" applyBorder="1" applyAlignment="1">
      <alignment horizontal="right"/>
    </xf>
    <xf numFmtId="1" fontId="5" fillId="6" borderId="31" xfId="0" applyNumberFormat="1" applyFont="1" applyFill="1" applyBorder="1" applyProtection="1">
      <protection locked="0"/>
    </xf>
    <xf numFmtId="1" fontId="5" fillId="6" borderId="33" xfId="0" applyNumberFormat="1" applyFont="1" applyFill="1" applyBorder="1" applyProtection="1">
      <protection locked="0"/>
    </xf>
    <xf numFmtId="1" fontId="5" fillId="6" borderId="34" xfId="0" applyNumberFormat="1" applyFont="1" applyFill="1" applyBorder="1" applyProtection="1">
      <protection locked="0"/>
    </xf>
    <xf numFmtId="1" fontId="5" fillId="6" borderId="35" xfId="0" applyNumberFormat="1" applyFont="1" applyFill="1" applyBorder="1" applyProtection="1">
      <protection locked="0"/>
    </xf>
    <xf numFmtId="1" fontId="5" fillId="6" borderId="36" xfId="0" applyNumberFormat="1" applyFont="1" applyFill="1" applyBorder="1" applyProtection="1">
      <protection locked="0"/>
    </xf>
    <xf numFmtId="1" fontId="5" fillId="0" borderId="37" xfId="0" applyNumberFormat="1" applyFont="1" applyBorder="1" applyAlignment="1">
      <alignment horizontal="right" wrapText="1"/>
    </xf>
    <xf numFmtId="1" fontId="5" fillId="0" borderId="38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right"/>
    </xf>
    <xf numFmtId="1" fontId="5" fillId="0" borderId="39" xfId="0" applyNumberFormat="1" applyFont="1" applyBorder="1" applyAlignment="1">
      <alignment horizontal="right"/>
    </xf>
    <xf numFmtId="1" fontId="5" fillId="0" borderId="13" xfId="0" applyNumberFormat="1" applyFont="1" applyBorder="1" applyAlignment="1">
      <alignment horizontal="right"/>
    </xf>
    <xf numFmtId="1" fontId="5" fillId="0" borderId="18" xfId="0" applyNumberFormat="1" applyFont="1" applyBorder="1"/>
    <xf numFmtId="1" fontId="5" fillId="0" borderId="13" xfId="0" applyNumberFormat="1" applyFont="1" applyBorder="1"/>
    <xf numFmtId="1" fontId="5" fillId="0" borderId="40" xfId="0" applyNumberFormat="1" applyFont="1" applyBorder="1"/>
    <xf numFmtId="1" fontId="5" fillId="0" borderId="6" xfId="0" applyNumberFormat="1" applyFont="1" applyBorder="1"/>
    <xf numFmtId="1" fontId="5" fillId="0" borderId="41" xfId="0" applyNumberFormat="1" applyFont="1" applyBorder="1"/>
    <xf numFmtId="1" fontId="5" fillId="0" borderId="18" xfId="0" applyNumberFormat="1" applyFont="1" applyBorder="1" applyAlignment="1">
      <alignment horizontal="right" wrapText="1"/>
    </xf>
    <xf numFmtId="1" fontId="5" fillId="0" borderId="39" xfId="0" applyNumberFormat="1" applyFont="1" applyBorder="1" applyAlignment="1">
      <alignment horizontal="right" wrapText="1"/>
    </xf>
    <xf numFmtId="1" fontId="5" fillId="0" borderId="3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right" wrapText="1"/>
    </xf>
    <xf numFmtId="1" fontId="5" fillId="0" borderId="17" xfId="0" applyNumberFormat="1" applyFont="1" applyBorder="1" applyAlignment="1">
      <alignment horizontal="right" wrapText="1"/>
    </xf>
    <xf numFmtId="1" fontId="5" fillId="0" borderId="5" xfId="0" applyNumberFormat="1" applyFont="1" applyBorder="1" applyAlignment="1">
      <alignment horizontal="right"/>
    </xf>
    <xf numFmtId="1" fontId="5" fillId="6" borderId="16" xfId="0" applyNumberFormat="1" applyFont="1" applyFill="1" applyBorder="1" applyProtection="1">
      <protection locked="0"/>
    </xf>
    <xf numFmtId="1" fontId="5" fillId="6" borderId="5" xfId="0" applyNumberFormat="1" applyFont="1" applyFill="1" applyBorder="1" applyProtection="1">
      <protection locked="0"/>
    </xf>
    <xf numFmtId="1" fontId="5" fillId="6" borderId="42" xfId="0" applyNumberFormat="1" applyFont="1" applyFill="1" applyBorder="1" applyProtection="1">
      <protection locked="0"/>
    </xf>
    <xf numFmtId="1" fontId="5" fillId="6" borderId="3" xfId="0" applyNumberFormat="1" applyFont="1" applyFill="1" applyBorder="1" applyProtection="1">
      <protection locked="0"/>
    </xf>
    <xf numFmtId="1" fontId="5" fillId="6" borderId="43" xfId="0" applyNumberFormat="1" applyFont="1" applyFill="1" applyBorder="1" applyProtection="1">
      <protection locked="0"/>
    </xf>
    <xf numFmtId="1" fontId="5" fillId="0" borderId="44" xfId="0" applyNumberFormat="1" applyFont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0" borderId="45" xfId="0" applyNumberFormat="1" applyFont="1" applyBorder="1" applyAlignment="1">
      <alignment horizontal="right" wrapText="1"/>
    </xf>
    <xf numFmtId="1" fontId="5" fillId="0" borderId="46" xfId="0" applyNumberFormat="1" applyFont="1" applyBorder="1" applyAlignment="1">
      <alignment horizontal="right" wrapText="1"/>
    </xf>
    <xf numFmtId="1" fontId="5" fillId="0" borderId="11" xfId="0" applyNumberFormat="1" applyFont="1" applyBorder="1" applyAlignment="1">
      <alignment horizontal="right"/>
    </xf>
    <xf numFmtId="1" fontId="5" fillId="6" borderId="47" xfId="0" applyNumberFormat="1" applyFont="1" applyFill="1" applyBorder="1" applyProtection="1">
      <protection locked="0"/>
    </xf>
    <xf numFmtId="1" fontId="5" fillId="6" borderId="12" xfId="0" applyNumberFormat="1" applyFont="1" applyFill="1" applyBorder="1" applyProtection="1">
      <protection locked="0"/>
    </xf>
    <xf numFmtId="1" fontId="5" fillId="6" borderId="48" xfId="0" applyNumberFormat="1" applyFont="1" applyFill="1" applyBorder="1" applyProtection="1">
      <protection locked="0"/>
    </xf>
    <xf numFmtId="1" fontId="5" fillId="6" borderId="49" xfId="0" applyNumberFormat="1" applyFont="1" applyFill="1" applyBorder="1" applyProtection="1">
      <protection locked="0"/>
    </xf>
    <xf numFmtId="1" fontId="5" fillId="6" borderId="10" xfId="0" applyNumberFormat="1" applyFont="1" applyFill="1" applyBorder="1" applyProtection="1">
      <protection locked="0"/>
    </xf>
    <xf numFmtId="1" fontId="5" fillId="6" borderId="50" xfId="0" applyNumberFormat="1" applyFont="1" applyFill="1" applyBorder="1" applyProtection="1">
      <protection locked="0"/>
    </xf>
    <xf numFmtId="1" fontId="5" fillId="6" borderId="51" xfId="0" applyNumberFormat="1" applyFont="1" applyFill="1" applyBorder="1" applyProtection="1">
      <protection locked="0"/>
    </xf>
    <xf numFmtId="1" fontId="6" fillId="0" borderId="0" xfId="0" applyNumberFormat="1" applyFont="1"/>
    <xf numFmtId="1" fontId="4" fillId="2" borderId="0" xfId="0" applyNumberFormat="1" applyFont="1" applyFill="1" applyAlignment="1">
      <alignment horizontal="left"/>
    </xf>
    <xf numFmtId="1" fontId="5" fillId="5" borderId="52" xfId="0" applyNumberFormat="1" applyFont="1" applyFill="1" applyBorder="1"/>
    <xf numFmtId="1" fontId="5" fillId="0" borderId="52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3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5" borderId="53" xfId="0" applyNumberFormat="1" applyFont="1" applyFill="1" applyBorder="1"/>
    <xf numFmtId="1" fontId="5" fillId="0" borderId="53" xfId="0" applyNumberFormat="1" applyFont="1" applyBorder="1" applyAlignment="1">
      <alignment horizontal="center" vertical="center"/>
    </xf>
    <xf numFmtId="1" fontId="3" fillId="5" borderId="53" xfId="0" applyNumberFormat="1" applyFont="1" applyFill="1" applyBorder="1"/>
    <xf numFmtId="1" fontId="5" fillId="0" borderId="44" xfId="0" applyNumberFormat="1" applyFont="1" applyBorder="1" applyAlignment="1">
      <alignment horizontal="right" vertical="center" wrapText="1"/>
    </xf>
    <xf numFmtId="1" fontId="5" fillId="6" borderId="54" xfId="0" applyNumberFormat="1" applyFont="1" applyFill="1" applyBorder="1" applyProtection="1">
      <protection locked="0"/>
    </xf>
    <xf numFmtId="1" fontId="5" fillId="6" borderId="55" xfId="0" applyNumberFormat="1" applyFont="1" applyFill="1" applyBorder="1" applyProtection="1">
      <protection locked="0"/>
    </xf>
    <xf numFmtId="1" fontId="5" fillId="0" borderId="56" xfId="0" applyNumberFormat="1" applyFont="1" applyBorder="1"/>
    <xf numFmtId="1" fontId="5" fillId="0" borderId="57" xfId="0" applyNumberFormat="1" applyFont="1" applyBorder="1"/>
    <xf numFmtId="1" fontId="5" fillId="0" borderId="54" xfId="0" applyNumberFormat="1" applyFont="1" applyBorder="1"/>
    <xf numFmtId="1" fontId="5" fillId="6" borderId="58" xfId="0" applyNumberFormat="1" applyFont="1" applyFill="1" applyBorder="1" applyProtection="1">
      <protection locked="0"/>
    </xf>
    <xf numFmtId="1" fontId="5" fillId="6" borderId="59" xfId="0" applyNumberFormat="1" applyFont="1" applyFill="1" applyBorder="1" applyProtection="1">
      <protection locked="0"/>
    </xf>
    <xf numFmtId="1" fontId="5" fillId="6" borderId="60" xfId="0" applyNumberFormat="1" applyFont="1" applyFill="1" applyBorder="1" applyProtection="1">
      <protection locked="0"/>
    </xf>
    <xf numFmtId="1" fontId="5" fillId="0" borderId="61" xfId="0" applyNumberFormat="1" applyFont="1" applyBorder="1" applyAlignment="1">
      <alignment horizontal="left" vertical="center" wrapText="1"/>
    </xf>
    <xf numFmtId="1" fontId="5" fillId="0" borderId="61" xfId="0" applyNumberFormat="1" applyFont="1" applyBorder="1" applyAlignment="1">
      <alignment horizontal="right" vertical="center" wrapText="1"/>
    </xf>
    <xf numFmtId="1" fontId="5" fillId="6" borderId="61" xfId="0" applyNumberFormat="1" applyFont="1" applyFill="1" applyBorder="1" applyProtection="1">
      <protection locked="0"/>
    </xf>
    <xf numFmtId="1" fontId="5" fillId="0" borderId="62" xfId="0" applyNumberFormat="1" applyFont="1" applyBorder="1"/>
    <xf numFmtId="1" fontId="5" fillId="0" borderId="37" xfId="0" applyNumberFormat="1" applyFont="1" applyBorder="1"/>
    <xf numFmtId="1" fontId="5" fillId="0" borderId="49" xfId="0" applyNumberFormat="1" applyFont="1" applyBorder="1"/>
    <xf numFmtId="0" fontId="8" fillId="0" borderId="63" xfId="0" applyFont="1" applyBorder="1" applyAlignment="1">
      <alignment horizontal="center"/>
    </xf>
    <xf numFmtId="1" fontId="8" fillId="0" borderId="63" xfId="0" applyNumberFormat="1" applyFont="1" applyBorder="1"/>
    <xf numFmtId="1" fontId="8" fillId="0" borderId="64" xfId="0" applyNumberFormat="1" applyFont="1" applyBorder="1"/>
    <xf numFmtId="1" fontId="8" fillId="0" borderId="65" xfId="0" applyNumberFormat="1" applyFont="1" applyBorder="1"/>
    <xf numFmtId="1" fontId="5" fillId="5" borderId="66" xfId="0" applyNumberFormat="1" applyFont="1" applyFill="1" applyBorder="1"/>
    <xf numFmtId="1" fontId="5" fillId="5" borderId="65" xfId="0" applyNumberFormat="1" applyFont="1" applyFill="1" applyBorder="1"/>
    <xf numFmtId="1" fontId="5" fillId="5" borderId="64" xfId="0" applyNumberFormat="1" applyFont="1" applyFill="1" applyBorder="1"/>
    <xf numFmtId="1" fontId="5" fillId="5" borderId="67" xfId="0" applyNumberFormat="1" applyFont="1" applyFill="1" applyBorder="1"/>
    <xf numFmtId="1" fontId="5" fillId="0" borderId="68" xfId="0" applyNumberFormat="1" applyFont="1" applyBorder="1" applyAlignment="1">
      <alignment horizontal="center" vertical="center"/>
    </xf>
    <xf numFmtId="1" fontId="5" fillId="5" borderId="68" xfId="0" applyNumberFormat="1" applyFont="1" applyFill="1" applyBorder="1"/>
    <xf numFmtId="1" fontId="3" fillId="5" borderId="68" xfId="0" applyNumberFormat="1" applyFont="1" applyFill="1" applyBorder="1"/>
    <xf numFmtId="1" fontId="5" fillId="0" borderId="72" xfId="0" applyNumberFormat="1" applyFont="1" applyBorder="1" applyAlignment="1">
      <alignment horizontal="center" vertical="center" wrapText="1"/>
    </xf>
    <xf numFmtId="1" fontId="5" fillId="0" borderId="66" xfId="0" applyNumberFormat="1" applyFont="1" applyBorder="1" applyAlignment="1">
      <alignment horizontal="center" vertical="center" wrapText="1"/>
    </xf>
    <xf numFmtId="1" fontId="5" fillId="0" borderId="73" xfId="0" applyNumberFormat="1" applyFont="1" applyBorder="1" applyAlignment="1">
      <alignment horizontal="center" vertical="center" wrapText="1"/>
    </xf>
    <xf numFmtId="9" fontId="5" fillId="0" borderId="64" xfId="1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left" vertical="center" wrapText="1"/>
    </xf>
    <xf numFmtId="1" fontId="5" fillId="0" borderId="55" xfId="0" applyNumberFormat="1" applyFont="1" applyBorder="1" applyAlignment="1">
      <alignment horizontal="right" vertical="center" wrapText="1"/>
    </xf>
    <xf numFmtId="1" fontId="5" fillId="0" borderId="58" xfId="0" applyNumberFormat="1" applyFont="1" applyBorder="1"/>
    <xf numFmtId="1" fontId="5" fillId="0" borderId="72" xfId="0" applyNumberFormat="1" applyFont="1" applyBorder="1" applyAlignment="1">
      <alignment horizontal="left" vertical="center" wrapText="1"/>
    </xf>
    <xf numFmtId="1" fontId="5" fillId="0" borderId="72" xfId="0" applyNumberFormat="1" applyFont="1" applyBorder="1" applyAlignment="1">
      <alignment horizontal="right" vertical="center" wrapText="1"/>
    </xf>
    <xf numFmtId="1" fontId="5" fillId="6" borderId="74" xfId="0" applyNumberFormat="1" applyFont="1" applyFill="1" applyBorder="1" applyProtection="1">
      <protection locked="0"/>
    </xf>
    <xf numFmtId="1" fontId="5" fillId="0" borderId="75" xfId="0" applyNumberFormat="1" applyFont="1" applyBorder="1"/>
    <xf numFmtId="1" fontId="5" fillId="6" borderId="75" xfId="0" applyNumberFormat="1" applyFont="1" applyFill="1" applyBorder="1" applyProtection="1">
      <protection locked="0"/>
    </xf>
    <xf numFmtId="1" fontId="5" fillId="6" borderId="76" xfId="0" applyNumberFormat="1" applyFont="1" applyFill="1" applyBorder="1" applyProtection="1">
      <protection locked="0"/>
    </xf>
    <xf numFmtId="1" fontId="5" fillId="6" borderId="77" xfId="0" applyNumberFormat="1" applyFont="1" applyFill="1" applyBorder="1" applyProtection="1">
      <protection locked="0"/>
    </xf>
    <xf numFmtId="1" fontId="5" fillId="5" borderId="63" xfId="0" applyNumberFormat="1" applyFont="1" applyFill="1" applyBorder="1"/>
    <xf numFmtId="1" fontId="8" fillId="5" borderId="66" xfId="0" applyNumberFormat="1" applyFont="1" applyFill="1" applyBorder="1"/>
    <xf numFmtId="1" fontId="5" fillId="5" borderId="73" xfId="0" applyNumberFormat="1" applyFont="1" applyFill="1" applyBorder="1"/>
    <xf numFmtId="1" fontId="5" fillId="5" borderId="78" xfId="0" applyNumberFormat="1" applyFont="1" applyFill="1" applyBorder="1"/>
    <xf numFmtId="1" fontId="6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 wrapText="1"/>
    </xf>
    <xf numFmtId="1" fontId="9" fillId="2" borderId="0" xfId="0" applyNumberFormat="1" applyFont="1" applyFill="1"/>
    <xf numFmtId="1" fontId="10" fillId="2" borderId="0" xfId="0" applyNumberFormat="1" applyFont="1" applyFill="1" applyAlignment="1">
      <alignment horizontal="left" wrapText="1"/>
    </xf>
    <xf numFmtId="1" fontId="2" fillId="2" borderId="0" xfId="0" applyNumberFormat="1" applyFont="1" applyFill="1" applyAlignment="1">
      <alignment horizontal="left" wrapText="1"/>
    </xf>
    <xf numFmtId="1" fontId="5" fillId="2" borderId="68" xfId="0" applyNumberFormat="1" applyFont="1" applyFill="1" applyBorder="1"/>
    <xf numFmtId="1" fontId="5" fillId="0" borderId="68" xfId="0" applyNumberFormat="1" applyFont="1" applyBorder="1"/>
    <xf numFmtId="1" fontId="9" fillId="2" borderId="0" xfId="0" applyNumberFormat="1" applyFont="1" applyFill="1" applyProtection="1">
      <protection locked="0"/>
    </xf>
    <xf numFmtId="1" fontId="5" fillId="6" borderId="2" xfId="0" applyNumberFormat="1" applyFont="1" applyFill="1" applyBorder="1" applyProtection="1">
      <protection locked="0"/>
    </xf>
    <xf numFmtId="1" fontId="5" fillId="0" borderId="25" xfId="0" applyNumberFormat="1" applyFont="1" applyBorder="1" applyAlignment="1">
      <alignment horizontal="left" vertical="center" wrapText="1"/>
    </xf>
    <xf numFmtId="1" fontId="5" fillId="6" borderId="79" xfId="0" applyNumberFormat="1" applyFont="1" applyFill="1" applyBorder="1" applyProtection="1">
      <protection locked="0"/>
    </xf>
    <xf numFmtId="1" fontId="5" fillId="0" borderId="50" xfId="0" applyNumberFormat="1" applyFont="1" applyBorder="1" applyAlignment="1">
      <alignment horizontal="left" vertical="center" wrapText="1"/>
    </xf>
    <xf numFmtId="1" fontId="9" fillId="2" borderId="24" xfId="0" applyNumberFormat="1" applyFont="1" applyFill="1" applyBorder="1" applyProtection="1">
      <protection locked="0"/>
    </xf>
    <xf numFmtId="1" fontId="4" fillId="2" borderId="7" xfId="0" applyNumberFormat="1" applyFont="1" applyFill="1" applyBorder="1" applyAlignment="1" applyProtection="1">
      <alignment horizontal="left"/>
      <protection hidden="1"/>
    </xf>
    <xf numFmtId="1" fontId="4" fillId="2" borderId="11" xfId="0" applyNumberFormat="1" applyFont="1" applyFill="1" applyBorder="1" applyAlignment="1" applyProtection="1">
      <alignment horizontal="left"/>
      <protection hidden="1"/>
    </xf>
    <xf numFmtId="1" fontId="2" fillId="2" borderId="11" xfId="0" applyNumberFormat="1" applyFont="1" applyFill="1" applyBorder="1" applyAlignment="1">
      <alignment horizontal="left" wrapText="1"/>
    </xf>
    <xf numFmtId="1" fontId="2" fillId="2" borderId="11" xfId="0" applyNumberFormat="1" applyFont="1" applyFill="1" applyBorder="1" applyAlignment="1" applyProtection="1">
      <alignment horizontal="left" wrapText="1"/>
      <protection hidden="1"/>
    </xf>
    <xf numFmtId="1" fontId="2" fillId="2" borderId="11" xfId="0" applyNumberFormat="1" applyFont="1" applyFill="1" applyBorder="1" applyProtection="1">
      <protection hidden="1"/>
    </xf>
    <xf numFmtId="1" fontId="5" fillId="2" borderId="11" xfId="0" applyNumberFormat="1" applyFont="1" applyFill="1" applyBorder="1" applyProtection="1">
      <protection hidden="1"/>
    </xf>
    <xf numFmtId="1" fontId="2" fillId="2" borderId="11" xfId="0" applyNumberFormat="1" applyFont="1" applyFill="1" applyBorder="1" applyAlignment="1" applyProtection="1">
      <alignment wrapText="1"/>
      <protection hidden="1"/>
    </xf>
    <xf numFmtId="1" fontId="5" fillId="2" borderId="0" xfId="0" applyNumberFormat="1" applyFont="1" applyFill="1" applyProtection="1">
      <protection hidden="1"/>
    </xf>
    <xf numFmtId="1" fontId="5" fillId="5" borderId="0" xfId="0" applyNumberFormat="1" applyFont="1" applyFill="1" applyProtection="1">
      <protection hidden="1"/>
    </xf>
    <xf numFmtId="1" fontId="3" fillId="5" borderId="0" xfId="0" applyNumberFormat="1" applyFont="1" applyFill="1" applyProtection="1">
      <protection locked="0"/>
    </xf>
    <xf numFmtId="1" fontId="5" fillId="0" borderId="16" xfId="0" applyNumberFormat="1" applyFont="1" applyBorder="1" applyAlignment="1" applyProtection="1">
      <alignment horizontal="center" vertical="center"/>
      <protection hidden="1"/>
    </xf>
    <xf numFmtId="1" fontId="5" fillId="0" borderId="17" xfId="0" applyNumberFormat="1" applyFont="1" applyBorder="1" applyAlignment="1" applyProtection="1">
      <alignment horizontal="center" vertical="center"/>
      <protection hidden="1"/>
    </xf>
    <xf numFmtId="1" fontId="5" fillId="0" borderId="12" xfId="0" applyNumberFormat="1" applyFont="1" applyBorder="1" applyAlignment="1" applyProtection="1">
      <alignment horizontal="center" vertical="center" wrapText="1"/>
      <protection hidden="1"/>
    </xf>
    <xf numFmtId="1" fontId="5" fillId="0" borderId="64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center" vertical="center" wrapText="1"/>
    </xf>
    <xf numFmtId="1" fontId="5" fillId="0" borderId="80" xfId="0" applyNumberFormat="1" applyFont="1" applyBorder="1" applyAlignment="1">
      <alignment horizontal="center" vertical="center" wrapText="1"/>
    </xf>
    <xf numFmtId="1" fontId="5" fillId="5" borderId="0" xfId="0" applyNumberFormat="1" applyFont="1" applyFill="1" applyProtection="1">
      <protection locked="0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2" xfId="0" applyNumberFormat="1" applyFont="1" applyBorder="1" applyAlignment="1" applyProtection="1">
      <alignment horizontal="left" vertical="center" wrapText="1"/>
      <protection hidden="1"/>
    </xf>
    <xf numFmtId="1" fontId="5" fillId="0" borderId="66" xfId="0" applyNumberFormat="1" applyFont="1" applyBorder="1" applyAlignment="1">
      <alignment horizontal="right" wrapText="1"/>
    </xf>
    <xf numFmtId="1" fontId="5" fillId="0" borderId="73" xfId="0" applyNumberFormat="1" applyFont="1" applyBorder="1" applyAlignment="1">
      <alignment horizontal="right" wrapText="1"/>
    </xf>
    <xf numFmtId="1" fontId="5" fillId="0" borderId="64" xfId="0" applyNumberFormat="1" applyFont="1" applyBorder="1" applyAlignment="1">
      <alignment horizontal="right"/>
    </xf>
    <xf numFmtId="1" fontId="5" fillId="6" borderId="66" xfId="0" applyNumberFormat="1" applyFont="1" applyFill="1" applyBorder="1" applyProtection="1">
      <protection locked="0"/>
    </xf>
    <xf numFmtId="1" fontId="5" fillId="6" borderId="78" xfId="0" applyNumberFormat="1" applyFont="1" applyFill="1" applyBorder="1" applyProtection="1">
      <protection locked="0"/>
    </xf>
    <xf numFmtId="1" fontId="5" fillId="6" borderId="70" xfId="0" applyNumberFormat="1" applyFont="1" applyFill="1" applyBorder="1" applyProtection="1">
      <protection locked="0"/>
    </xf>
    <xf numFmtId="1" fontId="5" fillId="6" borderId="7" xfId="0" applyNumberFormat="1" applyFont="1" applyFill="1" applyBorder="1" applyProtection="1">
      <protection locked="0"/>
    </xf>
    <xf numFmtId="1" fontId="5" fillId="6" borderId="81" xfId="0" applyNumberFormat="1" applyFont="1" applyFill="1" applyBorder="1" applyProtection="1">
      <protection locked="0"/>
    </xf>
    <xf numFmtId="1" fontId="5" fillId="6" borderId="64" xfId="0" applyNumberFormat="1" applyFont="1" applyFill="1" applyBorder="1" applyAlignment="1" applyProtection="1">
      <alignment wrapText="1"/>
      <protection locked="0"/>
    </xf>
    <xf numFmtId="1" fontId="5" fillId="0" borderId="63" xfId="0" applyNumberFormat="1" applyFont="1" applyBorder="1" applyAlignment="1" applyProtection="1">
      <alignment horizontal="center" vertical="center" wrapText="1"/>
      <protection hidden="1"/>
    </xf>
    <xf numFmtId="1" fontId="5" fillId="0" borderId="63" xfId="0" applyNumberFormat="1" applyFont="1" applyBorder="1" applyAlignment="1" applyProtection="1">
      <alignment horizontal="left" vertical="center" wrapText="1"/>
      <protection hidden="1"/>
    </xf>
    <xf numFmtId="1" fontId="5" fillId="0" borderId="12" xfId="0" applyNumberFormat="1" applyFont="1" applyBorder="1" applyAlignment="1">
      <alignment horizontal="right"/>
    </xf>
    <xf numFmtId="1" fontId="5" fillId="6" borderId="45" xfId="0" applyNumberFormat="1" applyFont="1" applyFill="1" applyBorder="1" applyProtection="1">
      <protection locked="0"/>
    </xf>
    <xf numFmtId="1" fontId="5" fillId="6" borderId="82" xfId="0" applyNumberFormat="1" applyFont="1" applyFill="1" applyBorder="1" applyProtection="1">
      <protection locked="0"/>
    </xf>
    <xf numFmtId="1" fontId="5" fillId="6" borderId="11" xfId="0" applyNumberFormat="1" applyFont="1" applyFill="1" applyBorder="1" applyProtection="1">
      <protection locked="0"/>
    </xf>
    <xf numFmtId="1" fontId="5" fillId="6" borderId="83" xfId="0" applyNumberFormat="1" applyFont="1" applyFill="1" applyBorder="1" applyProtection="1">
      <protection locked="0"/>
    </xf>
    <xf numFmtId="1" fontId="5" fillId="6" borderId="12" xfId="0" applyNumberFormat="1" applyFont="1" applyFill="1" applyBorder="1" applyAlignment="1" applyProtection="1">
      <alignment wrapText="1"/>
      <protection locked="0"/>
    </xf>
    <xf numFmtId="1" fontId="2" fillId="2" borderId="0" xfId="0" applyNumberFormat="1" applyFont="1" applyFill="1" applyProtection="1">
      <protection hidden="1"/>
    </xf>
    <xf numFmtId="1" fontId="2" fillId="2" borderId="0" xfId="0" applyNumberFormat="1" applyFont="1" applyFill="1" applyAlignment="1" applyProtection="1">
      <alignment wrapText="1"/>
      <protection hidden="1"/>
    </xf>
    <xf numFmtId="1" fontId="5" fillId="5" borderId="68" xfId="0" applyNumberFormat="1" applyFont="1" applyFill="1" applyBorder="1" applyProtection="1">
      <protection hidden="1"/>
    </xf>
    <xf numFmtId="1" fontId="5" fillId="5" borderId="88" xfId="0" applyNumberFormat="1" applyFont="1" applyFill="1" applyBorder="1" applyProtection="1">
      <protection hidden="1"/>
    </xf>
    <xf numFmtId="1" fontId="5" fillId="0" borderId="89" xfId="0" applyNumberFormat="1" applyFont="1" applyBorder="1" applyAlignment="1" applyProtection="1">
      <alignment horizontal="center" vertical="center"/>
      <protection hidden="1"/>
    </xf>
    <xf numFmtId="1" fontId="5" fillId="0" borderId="90" xfId="0" applyNumberFormat="1" applyFont="1" applyBorder="1" applyAlignment="1" applyProtection="1">
      <alignment horizontal="center" vertical="center"/>
      <protection hidden="1"/>
    </xf>
    <xf numFmtId="1" fontId="5" fillId="0" borderId="14" xfId="0" applyNumberFormat="1" applyFont="1" applyBorder="1" applyAlignment="1" applyProtection="1">
      <alignment horizontal="center" vertical="center" wrapText="1"/>
      <protection hidden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91" xfId="0" applyNumberFormat="1" applyFont="1" applyBorder="1" applyAlignment="1">
      <alignment horizontal="center" vertical="center" wrapText="1"/>
    </xf>
    <xf numFmtId="1" fontId="5" fillId="0" borderId="92" xfId="0" applyNumberFormat="1" applyFont="1" applyBorder="1" applyAlignment="1" applyProtection="1">
      <alignment horizontal="left" vertical="center" wrapText="1"/>
      <protection hidden="1"/>
    </xf>
    <xf numFmtId="1" fontId="5" fillId="0" borderId="93" xfId="0" applyNumberFormat="1" applyFont="1" applyBorder="1" applyAlignment="1">
      <alignment horizontal="right" wrapText="1"/>
    </xf>
    <xf numFmtId="1" fontId="5" fillId="0" borderId="94" xfId="0" applyNumberFormat="1" applyFont="1" applyBorder="1" applyAlignment="1">
      <alignment horizontal="right" wrapText="1"/>
    </xf>
    <xf numFmtId="1" fontId="5" fillId="0" borderId="95" xfId="0" applyNumberFormat="1" applyFont="1" applyBorder="1" applyAlignment="1">
      <alignment horizontal="right"/>
    </xf>
    <xf numFmtId="1" fontId="5" fillId="7" borderId="93" xfId="0" applyNumberFormat="1" applyFont="1" applyFill="1" applyBorder="1"/>
    <xf numFmtId="1" fontId="5" fillId="7" borderId="95" xfId="0" applyNumberFormat="1" applyFont="1" applyFill="1" applyBorder="1"/>
    <xf numFmtId="1" fontId="5" fillId="6" borderId="93" xfId="0" applyNumberFormat="1" applyFont="1" applyFill="1" applyBorder="1" applyProtection="1">
      <protection locked="0"/>
    </xf>
    <xf numFmtId="1" fontId="5" fillId="6" borderId="95" xfId="0" applyNumberFormat="1" applyFont="1" applyFill="1" applyBorder="1" applyProtection="1">
      <protection locked="0"/>
    </xf>
    <xf numFmtId="1" fontId="5" fillId="6" borderId="96" xfId="0" applyNumberFormat="1" applyFont="1" applyFill="1" applyBorder="1" applyProtection="1">
      <protection locked="0"/>
    </xf>
    <xf numFmtId="1" fontId="5" fillId="6" borderId="92" xfId="0" applyNumberFormat="1" applyFont="1" applyFill="1" applyBorder="1" applyProtection="1">
      <protection locked="0"/>
    </xf>
    <xf numFmtId="1" fontId="5" fillId="6" borderId="97" xfId="0" applyNumberFormat="1" applyFont="1" applyFill="1" applyBorder="1" applyProtection="1">
      <protection locked="0"/>
    </xf>
    <xf numFmtId="1" fontId="5" fillId="6" borderId="95" xfId="0" applyNumberFormat="1" applyFont="1" applyFill="1" applyBorder="1" applyAlignment="1" applyProtection="1">
      <alignment wrapText="1"/>
      <protection locked="0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7" borderId="26" xfId="0" applyNumberFormat="1" applyFont="1" applyFill="1" applyBorder="1"/>
    <xf numFmtId="1" fontId="5" fillId="7" borderId="28" xfId="0" applyNumberFormat="1" applyFont="1" applyFill="1" applyBorder="1"/>
    <xf numFmtId="1" fontId="5" fillId="6" borderId="28" xfId="0" applyNumberFormat="1" applyFont="1" applyFill="1" applyBorder="1" applyAlignment="1" applyProtection="1">
      <alignment wrapText="1"/>
      <protection locked="0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47" xfId="0" applyNumberFormat="1" applyFont="1" applyBorder="1" applyAlignment="1">
      <alignment horizontal="right" wrapText="1"/>
    </xf>
    <xf numFmtId="1" fontId="5" fillId="0" borderId="49" xfId="0" applyNumberFormat="1" applyFont="1" applyBorder="1" applyAlignment="1">
      <alignment horizontal="right"/>
    </xf>
    <xf numFmtId="1" fontId="5" fillId="7" borderId="47" xfId="0" applyNumberFormat="1" applyFont="1" applyFill="1" applyBorder="1"/>
    <xf numFmtId="1" fontId="5" fillId="7" borderId="49" xfId="0" applyNumberFormat="1" applyFont="1" applyFill="1" applyBorder="1"/>
    <xf numFmtId="1" fontId="5" fillId="6" borderId="49" xfId="0" applyNumberFormat="1" applyFont="1" applyFill="1" applyBorder="1" applyAlignment="1" applyProtection="1">
      <alignment wrapText="1"/>
      <protection locked="0"/>
    </xf>
    <xf numFmtId="1" fontId="5" fillId="0" borderId="60" xfId="0" applyNumberFormat="1" applyFont="1" applyBorder="1" applyAlignment="1" applyProtection="1">
      <alignment horizontal="left" vertical="center" wrapText="1"/>
      <protection hidden="1"/>
    </xf>
    <xf numFmtId="1" fontId="5" fillId="0" borderId="58" xfId="0" applyNumberFormat="1" applyFont="1" applyBorder="1" applyAlignment="1">
      <alignment horizontal="right" wrapText="1"/>
    </xf>
    <xf numFmtId="1" fontId="5" fillId="0" borderId="57" xfId="0" applyNumberFormat="1" applyFont="1" applyBorder="1" applyAlignment="1">
      <alignment horizontal="right" wrapText="1"/>
    </xf>
    <xf numFmtId="1" fontId="5" fillId="7" borderId="58" xfId="0" applyNumberFormat="1" applyFont="1" applyFill="1" applyBorder="1"/>
    <xf numFmtId="1" fontId="5" fillId="7" borderId="60" xfId="0" applyNumberFormat="1" applyFont="1" applyFill="1" applyBorder="1"/>
    <xf numFmtId="1" fontId="5" fillId="7" borderId="59" xfId="0" applyNumberFormat="1" applyFont="1" applyFill="1" applyBorder="1"/>
    <xf numFmtId="1" fontId="5" fillId="7" borderId="98" xfId="0" applyNumberFormat="1" applyFont="1" applyFill="1" applyBorder="1"/>
    <xf numFmtId="1" fontId="5" fillId="7" borderId="50" xfId="0" applyNumberFormat="1" applyFont="1" applyFill="1" applyBorder="1"/>
    <xf numFmtId="1" fontId="5" fillId="7" borderId="48" xfId="0" applyNumberFormat="1" applyFont="1" applyFill="1" applyBorder="1"/>
    <xf numFmtId="1" fontId="5" fillId="7" borderId="51" xfId="0" applyNumberFormat="1" applyFont="1" applyFill="1" applyBorder="1"/>
    <xf numFmtId="1" fontId="5" fillId="7" borderId="25" xfId="0" applyNumberFormat="1" applyFont="1" applyFill="1" applyBorder="1"/>
    <xf numFmtId="1" fontId="5" fillId="7" borderId="29" xfId="0" applyNumberFormat="1" applyFont="1" applyFill="1" applyBorder="1"/>
    <xf numFmtId="1" fontId="5" fillId="7" borderId="30" xfId="0" applyNumberFormat="1" applyFont="1" applyFill="1" applyBorder="1"/>
    <xf numFmtId="1" fontId="5" fillId="6" borderId="98" xfId="0" applyNumberFormat="1" applyFont="1" applyFill="1" applyBorder="1" applyProtection="1">
      <protection locked="0"/>
    </xf>
    <xf numFmtId="1" fontId="6" fillId="2" borderId="7" xfId="0" applyNumberFormat="1" applyFont="1" applyFill="1" applyBorder="1" applyAlignment="1" applyProtection="1">
      <alignment horizontal="left"/>
      <protection hidden="1"/>
    </xf>
    <xf numFmtId="1" fontId="4" fillId="2" borderId="7" xfId="0" applyNumberFormat="1" applyFont="1" applyFill="1" applyBorder="1" applyAlignment="1" applyProtection="1">
      <alignment horizontal="left" wrapText="1"/>
      <protection hidden="1"/>
    </xf>
    <xf numFmtId="1" fontId="4" fillId="2" borderId="11" xfId="0" applyNumberFormat="1" applyFont="1" applyFill="1" applyBorder="1" applyAlignment="1" applyProtection="1">
      <alignment horizontal="left" wrapText="1"/>
      <protection hidden="1"/>
    </xf>
    <xf numFmtId="1" fontId="4" fillId="2" borderId="0" xfId="0" applyNumberFormat="1" applyFont="1" applyFill="1" applyAlignment="1" applyProtection="1">
      <alignment wrapText="1"/>
      <protection hidden="1"/>
    </xf>
    <xf numFmtId="1" fontId="7" fillId="2" borderId="0" xfId="0" applyNumberFormat="1" applyFont="1" applyFill="1" applyProtection="1">
      <protection hidden="1"/>
    </xf>
    <xf numFmtId="1" fontId="5" fillId="2" borderId="0" xfId="0" applyNumberFormat="1" applyFont="1" applyFill="1" applyProtection="1">
      <protection locked="0"/>
    </xf>
    <xf numFmtId="1" fontId="2" fillId="2" borderId="53" xfId="0" applyNumberFormat="1" applyFont="1" applyFill="1" applyBorder="1" applyAlignment="1" applyProtection="1">
      <alignment wrapText="1"/>
      <protection hidden="1"/>
    </xf>
    <xf numFmtId="1" fontId="5" fillId="0" borderId="53" xfId="0" applyNumberFormat="1" applyFont="1" applyBorder="1" applyProtection="1">
      <protection hidden="1"/>
    </xf>
    <xf numFmtId="1" fontId="5" fillId="0" borderId="89" xfId="0" applyNumberFormat="1" applyFont="1" applyBorder="1" applyAlignment="1" applyProtection="1">
      <alignment horizontal="center" vertical="center" wrapText="1"/>
      <protection hidden="1"/>
    </xf>
    <xf numFmtId="1" fontId="5" fillId="0" borderId="102" xfId="0" applyNumberFormat="1" applyFont="1" applyBorder="1" applyAlignment="1" applyProtection="1">
      <alignment horizontal="center" vertical="center" wrapText="1"/>
      <protection hidden="1"/>
    </xf>
    <xf numFmtId="1" fontId="5" fillId="0" borderId="103" xfId="0" applyNumberFormat="1" applyFont="1" applyBorder="1" applyAlignment="1" applyProtection="1">
      <alignment horizontal="center" vertical="center" wrapText="1"/>
      <protection hidden="1"/>
    </xf>
    <xf numFmtId="1" fontId="5" fillId="0" borderId="104" xfId="0" applyNumberFormat="1" applyFont="1" applyBorder="1" applyAlignment="1" applyProtection="1">
      <alignment horizontal="center" vertical="center" wrapText="1"/>
      <protection hidden="1"/>
    </xf>
    <xf numFmtId="1" fontId="5" fillId="6" borderId="58" xfId="0" applyNumberFormat="1" applyFont="1" applyFill="1" applyBorder="1" applyAlignment="1" applyProtection="1">
      <alignment wrapText="1"/>
      <protection locked="0"/>
    </xf>
    <xf numFmtId="1" fontId="5" fillId="6" borderId="59" xfId="0" applyNumberFormat="1" applyFont="1" applyFill="1" applyBorder="1" applyAlignment="1" applyProtection="1">
      <alignment wrapText="1"/>
      <protection locked="0"/>
    </xf>
    <xf numFmtId="1" fontId="5" fillId="6" borderId="98" xfId="0" applyNumberFormat="1" applyFont="1" applyFill="1" applyBorder="1" applyAlignment="1" applyProtection="1">
      <alignment wrapText="1"/>
      <protection locked="0"/>
    </xf>
    <xf numFmtId="1" fontId="5" fillId="6" borderId="56" xfId="0" applyNumberFormat="1" applyFont="1" applyFill="1" applyBorder="1" applyAlignment="1" applyProtection="1">
      <alignment wrapText="1"/>
      <protection locked="0"/>
    </xf>
    <xf numFmtId="1" fontId="5" fillId="6" borderId="26" xfId="0" applyNumberFormat="1" applyFont="1" applyFill="1" applyBorder="1" applyAlignment="1" applyProtection="1">
      <alignment wrapText="1"/>
      <protection locked="0"/>
    </xf>
    <xf numFmtId="1" fontId="5" fillId="6" borderId="29" xfId="0" applyNumberFormat="1" applyFont="1" applyFill="1" applyBorder="1" applyAlignment="1" applyProtection="1">
      <alignment wrapText="1"/>
      <protection locked="0"/>
    </xf>
    <xf numFmtId="1" fontId="5" fillId="6" borderId="30" xfId="0" applyNumberFormat="1" applyFont="1" applyFill="1" applyBorder="1" applyAlignment="1" applyProtection="1">
      <alignment wrapText="1"/>
      <protection locked="0"/>
    </xf>
    <xf numFmtId="1" fontId="5" fillId="6" borderId="105" xfId="0" applyNumberFormat="1" applyFont="1" applyFill="1" applyBorder="1" applyAlignment="1" applyProtection="1">
      <alignment wrapText="1"/>
      <protection locked="0"/>
    </xf>
    <xf numFmtId="1" fontId="5" fillId="6" borderId="62" xfId="0" applyNumberFormat="1" applyFont="1" applyFill="1" applyBorder="1" applyProtection="1">
      <protection locked="0"/>
    </xf>
    <xf numFmtId="1" fontId="11" fillId="2" borderId="11" xfId="0" applyNumberFormat="1" applyFont="1" applyFill="1" applyBorder="1" applyAlignment="1" applyProtection="1">
      <alignment horizontal="left"/>
      <protection hidden="1"/>
    </xf>
    <xf numFmtId="1" fontId="11" fillId="2" borderId="0" xfId="0" applyNumberFormat="1" applyFont="1" applyFill="1" applyProtection="1">
      <protection hidden="1"/>
    </xf>
    <xf numFmtId="1" fontId="11" fillId="2" borderId="0" xfId="0" applyNumberFormat="1" applyFont="1" applyFill="1" applyAlignment="1" applyProtection="1">
      <alignment wrapText="1"/>
      <protection hidden="1"/>
    </xf>
    <xf numFmtId="1" fontId="5" fillId="2" borderId="106" xfId="0" applyNumberFormat="1" applyFont="1" applyFill="1" applyBorder="1" applyProtection="1">
      <protection hidden="1"/>
    </xf>
    <xf numFmtId="1" fontId="5" fillId="2" borderId="53" xfId="0" applyNumberFormat="1" applyFont="1" applyFill="1" applyBorder="1" applyProtection="1">
      <protection hidden="1"/>
    </xf>
    <xf numFmtId="1" fontId="5" fillId="2" borderId="107" xfId="0" applyNumberFormat="1" applyFont="1" applyFill="1" applyBorder="1"/>
    <xf numFmtId="1" fontId="5" fillId="2" borderId="108" xfId="0" applyNumberFormat="1" applyFont="1" applyFill="1" applyBorder="1" applyAlignment="1" applyProtection="1">
      <alignment wrapText="1"/>
      <protection hidden="1"/>
    </xf>
    <xf numFmtId="1" fontId="7" fillId="2" borderId="108" xfId="0" applyNumberFormat="1" applyFont="1" applyFill="1" applyBorder="1" applyProtection="1">
      <protection hidden="1"/>
    </xf>
    <xf numFmtId="1" fontId="3" fillId="0" borderId="0" xfId="0" applyNumberFormat="1" applyFont="1"/>
    <xf numFmtId="1" fontId="3" fillId="0" borderId="53" xfId="0" applyNumberFormat="1" applyFont="1" applyBorder="1"/>
    <xf numFmtId="1" fontId="3" fillId="0" borderId="1" xfId="0" applyNumberFormat="1" applyFont="1" applyBorder="1"/>
    <xf numFmtId="1" fontId="5" fillId="2" borderId="1" xfId="0" applyNumberFormat="1" applyFont="1" applyFill="1" applyBorder="1" applyProtection="1">
      <protection hidden="1"/>
    </xf>
    <xf numFmtId="1" fontId="3" fillId="2" borderId="53" xfId="0" applyNumberFormat="1" applyFont="1" applyFill="1" applyBorder="1"/>
    <xf numFmtId="1" fontId="5" fillId="2" borderId="0" xfId="0" applyNumberFormat="1" applyFont="1" applyFill="1" applyAlignment="1" applyProtection="1">
      <alignment wrapText="1"/>
      <protection hidden="1"/>
    </xf>
    <xf numFmtId="1" fontId="5" fillId="0" borderId="109" xfId="0" applyNumberFormat="1" applyFont="1" applyBorder="1" applyAlignment="1" applyProtection="1">
      <alignment vertical="center" wrapText="1"/>
      <protection hidden="1"/>
    </xf>
    <xf numFmtId="1" fontId="5" fillId="6" borderId="58" xfId="0" applyNumberFormat="1" applyFont="1" applyFill="1" applyBorder="1" applyAlignment="1" applyProtection="1">
      <alignment horizontal="right"/>
      <protection locked="0"/>
    </xf>
    <xf numFmtId="1" fontId="5" fillId="6" borderId="95" xfId="0" applyNumberFormat="1" applyFont="1" applyFill="1" applyBorder="1" applyAlignment="1" applyProtection="1">
      <alignment horizontal="right"/>
      <protection locked="0"/>
    </xf>
    <xf numFmtId="1" fontId="5" fillId="0" borderId="79" xfId="0" applyNumberFormat="1" applyFont="1" applyBorder="1" applyAlignment="1" applyProtection="1">
      <alignment vertical="center" wrapText="1"/>
      <protection hidden="1"/>
    </xf>
    <xf numFmtId="1" fontId="5" fillId="6" borderId="79" xfId="0" applyNumberFormat="1" applyFont="1" applyFill="1" applyBorder="1" applyAlignment="1" applyProtection="1">
      <alignment horizontal="right" wrapText="1"/>
      <protection locked="0"/>
    </xf>
    <xf numFmtId="1" fontId="5" fillId="6" borderId="26" xfId="0" applyNumberFormat="1" applyFont="1" applyFill="1" applyBorder="1" applyAlignment="1" applyProtection="1">
      <alignment horizontal="right"/>
      <protection locked="0"/>
    </xf>
    <xf numFmtId="1" fontId="5" fillId="6" borderId="28" xfId="0" applyNumberFormat="1" applyFont="1" applyFill="1" applyBorder="1" applyAlignment="1" applyProtection="1">
      <alignment horizontal="right"/>
      <protection locked="0"/>
    </xf>
    <xf numFmtId="1" fontId="5" fillId="2" borderId="79" xfId="0" applyNumberFormat="1" applyFont="1" applyFill="1" applyBorder="1" applyAlignment="1" applyProtection="1">
      <alignment vertical="center" wrapText="1"/>
      <protection hidden="1"/>
    </xf>
    <xf numFmtId="1" fontId="5" fillId="0" borderId="14" xfId="0" applyNumberFormat="1" applyFont="1" applyBorder="1" applyAlignment="1">
      <alignment wrapText="1"/>
    </xf>
    <xf numFmtId="1" fontId="5" fillId="6" borderId="28" xfId="0" applyNumberFormat="1" applyFont="1" applyFill="1" applyBorder="1" applyAlignment="1" applyProtection="1">
      <alignment horizontal="right" wrapText="1"/>
      <protection locked="0"/>
    </xf>
    <xf numFmtId="1" fontId="3" fillId="0" borderId="110" xfId="0" applyNumberFormat="1" applyFont="1" applyBorder="1"/>
    <xf numFmtId="1" fontId="3" fillId="2" borderId="110" xfId="0" applyNumberFormat="1" applyFont="1" applyFill="1" applyBorder="1"/>
    <xf numFmtId="1" fontId="5" fillId="0" borderId="12" xfId="0" applyNumberFormat="1" applyFont="1" applyBorder="1" applyAlignment="1">
      <alignment wrapText="1"/>
    </xf>
    <xf numFmtId="1" fontId="5" fillId="6" borderId="49" xfId="0" applyNumberFormat="1" applyFont="1" applyFill="1" applyBorder="1" applyAlignment="1" applyProtection="1">
      <alignment horizontal="right" wrapText="1"/>
      <protection locked="0"/>
    </xf>
    <xf numFmtId="1" fontId="5" fillId="6" borderId="47" xfId="0" applyNumberFormat="1" applyFont="1" applyFill="1" applyBorder="1" applyAlignment="1" applyProtection="1">
      <alignment horizontal="right"/>
      <protection locked="0"/>
    </xf>
    <xf numFmtId="1" fontId="5" fillId="6" borderId="49" xfId="0" applyNumberFormat="1" applyFont="1" applyFill="1" applyBorder="1" applyAlignment="1" applyProtection="1">
      <alignment horizontal="right"/>
      <protection locked="0"/>
    </xf>
    <xf numFmtId="1" fontId="3" fillId="0" borderId="106" xfId="0" applyNumberFormat="1" applyFont="1" applyBorder="1"/>
    <xf numFmtId="1" fontId="6" fillId="2" borderId="11" xfId="0" applyNumberFormat="1" applyFont="1" applyFill="1" applyBorder="1" applyProtection="1">
      <protection hidden="1"/>
    </xf>
    <xf numFmtId="1" fontId="4" fillId="2" borderId="0" xfId="0" applyNumberFormat="1" applyFont="1" applyFill="1" applyProtection="1">
      <protection hidden="1"/>
    </xf>
    <xf numFmtId="1" fontId="5" fillId="0" borderId="112" xfId="0" applyNumberFormat="1" applyFont="1" applyBorder="1" applyProtection="1">
      <protection hidden="1"/>
    </xf>
    <xf numFmtId="1" fontId="5" fillId="0" borderId="101" xfId="0" applyNumberFormat="1" applyFont="1" applyBorder="1" applyAlignment="1" applyProtection="1">
      <alignment horizontal="center" vertical="center" wrapText="1"/>
      <protection hidden="1"/>
    </xf>
    <xf numFmtId="1" fontId="3" fillId="2" borderId="0" xfId="0" applyNumberFormat="1" applyFont="1" applyFill="1" applyProtection="1">
      <protection hidden="1"/>
    </xf>
    <xf numFmtId="1" fontId="9" fillId="2" borderId="0" xfId="0" applyNumberFormat="1" applyFont="1" applyFill="1" applyProtection="1">
      <protection hidden="1"/>
    </xf>
    <xf numFmtId="1" fontId="5" fillId="0" borderId="111" xfId="0" applyNumberFormat="1" applyFont="1" applyBorder="1" applyAlignment="1" applyProtection="1">
      <alignment horizontal="center" vertical="center" wrapText="1"/>
      <protection hidden="1"/>
    </xf>
    <xf numFmtId="1" fontId="5" fillId="2" borderId="99" xfId="0" applyNumberFormat="1" applyFont="1" applyFill="1" applyBorder="1" applyAlignment="1">
      <alignment wrapText="1"/>
    </xf>
    <xf numFmtId="1" fontId="5" fillId="2" borderId="89" xfId="0" applyNumberFormat="1" applyFont="1" applyFill="1" applyBorder="1" applyAlignment="1">
      <alignment wrapText="1"/>
    </xf>
    <xf numFmtId="1" fontId="5" fillId="2" borderId="101" xfId="0" applyNumberFormat="1" applyFont="1" applyFill="1" applyBorder="1" applyAlignment="1">
      <alignment wrapText="1"/>
    </xf>
    <xf numFmtId="1" fontId="6" fillId="0" borderId="1" xfId="0" applyNumberFormat="1" applyFont="1" applyBorder="1" applyAlignment="1">
      <alignment horizontal="left"/>
    </xf>
    <xf numFmtId="1" fontId="3" fillId="0" borderId="11" xfId="0" applyNumberFormat="1" applyFont="1" applyBorder="1"/>
    <xf numFmtId="1" fontId="3" fillId="2" borderId="11" xfId="0" applyNumberFormat="1" applyFont="1" applyFill="1" applyBorder="1" applyProtection="1">
      <protection hidden="1"/>
    </xf>
    <xf numFmtId="1" fontId="9" fillId="2" borderId="11" xfId="0" applyNumberFormat="1" applyFont="1" applyFill="1" applyBorder="1" applyProtection="1">
      <protection hidden="1"/>
    </xf>
    <xf numFmtId="1" fontId="5" fillId="2" borderId="112" xfId="0" applyNumberFormat="1" applyFont="1" applyFill="1" applyBorder="1" applyProtection="1">
      <protection hidden="1"/>
    </xf>
    <xf numFmtId="1" fontId="5" fillId="2" borderId="101" xfId="0" applyNumberFormat="1" applyFont="1" applyFill="1" applyBorder="1" applyProtection="1">
      <protection hidden="1"/>
    </xf>
    <xf numFmtId="1" fontId="5" fillId="0" borderId="99" xfId="0" applyNumberFormat="1" applyFont="1" applyBorder="1" applyAlignment="1">
      <alignment horizontal="center" vertical="center"/>
    </xf>
    <xf numFmtId="1" fontId="5" fillId="0" borderId="104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89" xfId="0" applyNumberFormat="1" applyFont="1" applyBorder="1" applyAlignment="1">
      <alignment horizontal="center" vertical="center" wrapText="1"/>
    </xf>
    <xf numFmtId="1" fontId="5" fillId="0" borderId="101" xfId="0" applyNumberFormat="1" applyFont="1" applyBorder="1" applyAlignment="1">
      <alignment horizontal="center" vertical="center" wrapText="1"/>
    </xf>
    <xf numFmtId="1" fontId="3" fillId="0" borderId="113" xfId="0" applyNumberFormat="1" applyFont="1" applyBorder="1"/>
    <xf numFmtId="1" fontId="5" fillId="0" borderId="55" xfId="0" applyNumberFormat="1" applyFont="1" applyBorder="1" applyAlignment="1">
      <alignment horizontal="right" wrapText="1"/>
    </xf>
    <xf numFmtId="1" fontId="5" fillId="0" borderId="56" xfId="0" applyNumberFormat="1" applyFont="1" applyBorder="1" applyAlignment="1">
      <alignment horizontal="right" wrapText="1"/>
    </xf>
    <xf numFmtId="1" fontId="5" fillId="6" borderId="59" xfId="0" applyNumberFormat="1" applyFont="1" applyFill="1" applyBorder="1" applyAlignment="1" applyProtection="1">
      <alignment horizontal="right"/>
      <protection locked="0"/>
    </xf>
    <xf numFmtId="1" fontId="5" fillId="6" borderId="60" xfId="0" applyNumberFormat="1" applyFont="1" applyFill="1" applyBorder="1" applyAlignment="1" applyProtection="1">
      <alignment horizontal="right"/>
      <protection locked="0"/>
    </xf>
    <xf numFmtId="1" fontId="3" fillId="0" borderId="114" xfId="0" applyNumberFormat="1" applyFont="1" applyBorder="1"/>
    <xf numFmtId="1" fontId="5" fillId="0" borderId="15" xfId="0" applyNumberFormat="1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right" wrapText="1"/>
    </xf>
    <xf numFmtId="1" fontId="5" fillId="0" borderId="115" xfId="0" applyNumberFormat="1" applyFont="1" applyBorder="1" applyAlignment="1">
      <alignment horizontal="right" wrapText="1"/>
    </xf>
    <xf numFmtId="1" fontId="5" fillId="6" borderId="45" xfId="0" applyNumberFormat="1" applyFont="1" applyFill="1" applyBorder="1" applyAlignment="1" applyProtection="1">
      <alignment horizontal="right"/>
      <protection locked="0"/>
    </xf>
    <xf numFmtId="1" fontId="5" fillId="6" borderId="12" xfId="0" applyNumberFormat="1" applyFont="1" applyFill="1" applyBorder="1" applyAlignment="1" applyProtection="1">
      <alignment horizontal="right"/>
      <protection locked="0"/>
    </xf>
    <xf numFmtId="1" fontId="5" fillId="6" borderId="82" xfId="0" applyNumberFormat="1" applyFont="1" applyFill="1" applyBorder="1" applyAlignment="1" applyProtection="1">
      <alignment horizontal="right"/>
      <protection locked="0"/>
    </xf>
    <xf numFmtId="1" fontId="5" fillId="6" borderId="11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1" fontId="5" fillId="0" borderId="99" xfId="0" applyNumberFormat="1" applyFont="1" applyBorder="1" applyAlignment="1">
      <alignment horizontal="left" vertical="center" wrapText="1"/>
    </xf>
    <xf numFmtId="1" fontId="5" fillId="0" borderId="99" xfId="0" applyNumberFormat="1" applyFont="1" applyBorder="1" applyAlignment="1">
      <alignment horizontal="right" wrapText="1"/>
    </xf>
    <xf numFmtId="1" fontId="5" fillId="0" borderId="104" xfId="0" applyNumberFormat="1" applyFont="1" applyBorder="1" applyAlignment="1">
      <alignment horizontal="right" wrapText="1"/>
    </xf>
    <xf numFmtId="1" fontId="5" fillId="0" borderId="101" xfId="0" applyNumberFormat="1" applyFont="1" applyBorder="1" applyAlignment="1">
      <alignment horizontal="right"/>
    </xf>
    <xf numFmtId="1" fontId="5" fillId="6" borderId="89" xfId="0" applyNumberFormat="1" applyFont="1" applyFill="1" applyBorder="1" applyAlignment="1" applyProtection="1">
      <alignment horizontal="right"/>
      <protection locked="0"/>
    </xf>
    <xf numFmtId="1" fontId="5" fillId="6" borderId="101" xfId="0" applyNumberFormat="1" applyFont="1" applyFill="1" applyBorder="1" applyAlignment="1" applyProtection="1">
      <alignment horizontal="right"/>
      <protection locked="0"/>
    </xf>
    <xf numFmtId="1" fontId="5" fillId="6" borderId="102" xfId="0" applyNumberFormat="1" applyFont="1" applyFill="1" applyBorder="1" applyAlignment="1" applyProtection="1">
      <alignment horizontal="right"/>
      <protection locked="0"/>
    </xf>
    <xf numFmtId="1" fontId="5" fillId="6" borderId="111" xfId="0" applyNumberFormat="1" applyFont="1" applyFill="1" applyBorder="1" applyAlignment="1" applyProtection="1">
      <alignment horizontal="right"/>
      <protection locked="0"/>
    </xf>
    <xf numFmtId="1" fontId="5" fillId="6" borderId="103" xfId="0" applyNumberFormat="1" applyFont="1" applyFill="1" applyBorder="1" applyAlignment="1" applyProtection="1">
      <alignment horizontal="right"/>
      <protection locked="0"/>
    </xf>
    <xf numFmtId="1" fontId="5" fillId="0" borderId="89" xfId="0" applyNumberFormat="1" applyFont="1" applyBorder="1" applyAlignment="1">
      <alignment horizontal="center" vertical="center"/>
    </xf>
    <xf numFmtId="1" fontId="5" fillId="0" borderId="100" xfId="0" applyNumberFormat="1" applyFont="1" applyBorder="1" applyAlignment="1">
      <alignment horizontal="center" vertical="center"/>
    </xf>
    <xf numFmtId="0" fontId="8" fillId="0" borderId="99" xfId="0" applyFont="1" applyBorder="1"/>
    <xf numFmtId="1" fontId="5" fillId="6" borderId="100" xfId="0" applyNumberFormat="1" applyFont="1" applyFill="1" applyBorder="1" applyAlignment="1" applyProtection="1">
      <alignment horizontal="right"/>
      <protection locked="0"/>
    </xf>
    <xf numFmtId="1" fontId="5" fillId="6" borderId="119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Protection="1">
      <protection hidden="1"/>
    </xf>
    <xf numFmtId="1" fontId="5" fillId="0" borderId="109" xfId="0" applyNumberFormat="1" applyFont="1" applyBorder="1" applyAlignment="1">
      <alignment horizontal="left" vertical="center" wrapText="1"/>
    </xf>
    <xf numFmtId="1" fontId="5" fillId="0" borderId="109" xfId="0" applyNumberFormat="1" applyFont="1" applyBorder="1" applyAlignment="1">
      <alignment horizontal="right" wrapText="1"/>
    </xf>
    <xf numFmtId="1" fontId="5" fillId="0" borderId="120" xfId="0" applyNumberFormat="1" applyFont="1" applyBorder="1" applyAlignment="1">
      <alignment horizontal="right" wrapText="1"/>
    </xf>
    <xf numFmtId="1" fontId="5" fillId="0" borderId="121" xfId="0" applyNumberFormat="1" applyFont="1" applyBorder="1" applyAlignment="1">
      <alignment horizontal="right"/>
    </xf>
    <xf numFmtId="1" fontId="5" fillId="6" borderId="122" xfId="0" applyNumberFormat="1" applyFont="1" applyFill="1" applyBorder="1" applyAlignment="1" applyProtection="1">
      <alignment horizontal="right"/>
      <protection locked="0"/>
    </xf>
    <xf numFmtId="1" fontId="5" fillId="6" borderId="121" xfId="0" applyNumberFormat="1" applyFont="1" applyFill="1" applyBorder="1" applyAlignment="1" applyProtection="1">
      <alignment horizontal="right"/>
      <protection locked="0"/>
    </xf>
    <xf numFmtId="1" fontId="5" fillId="6" borderId="123" xfId="0" applyNumberFormat="1" applyFont="1" applyFill="1" applyBorder="1" applyAlignment="1" applyProtection="1">
      <alignment horizontal="right"/>
      <protection locked="0"/>
    </xf>
    <xf numFmtId="1" fontId="5" fillId="0" borderId="79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/>
    </xf>
    <xf numFmtId="1" fontId="12" fillId="0" borderId="124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" fontId="12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102" xfId="0" applyNumberFormat="1" applyFont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99" xfId="0" applyNumberFormat="1" applyFont="1" applyBorder="1" applyAlignment="1">
      <alignment vertical="center" wrapText="1"/>
    </xf>
    <xf numFmtId="1" fontId="12" fillId="0" borderId="99" xfId="0" applyNumberFormat="1" applyFont="1" applyBorder="1" applyAlignment="1">
      <alignment horizontal="right" vertical="center" wrapText="1"/>
    </xf>
    <xf numFmtId="1" fontId="5" fillId="6" borderId="104" xfId="0" applyNumberFormat="1" applyFont="1" applyFill="1" applyBorder="1" applyAlignment="1" applyProtection="1">
      <alignment horizontal="right"/>
      <protection locked="0"/>
    </xf>
    <xf numFmtId="1" fontId="5" fillId="0" borderId="60" xfId="0" applyNumberFormat="1" applyFont="1" applyBorder="1" applyAlignment="1">
      <alignment vertical="center" wrapText="1"/>
    </xf>
    <xf numFmtId="1" fontId="5" fillId="0" borderId="25" xfId="0" applyNumberFormat="1" applyFont="1" applyBorder="1" applyAlignment="1">
      <alignment horizontal="left" wrapText="1"/>
    </xf>
    <xf numFmtId="1" fontId="5" fillId="0" borderId="99" xfId="0" applyNumberFormat="1" applyFont="1" applyBorder="1" applyAlignment="1">
      <alignment horizontal="center"/>
    </xf>
    <xf numFmtId="1" fontId="5" fillId="0" borderId="89" xfId="0" applyNumberFormat="1" applyFont="1" applyBorder="1" applyAlignment="1">
      <alignment horizontal="right"/>
    </xf>
    <xf numFmtId="1" fontId="5" fillId="0" borderId="90" xfId="0" applyNumberFormat="1" applyFont="1" applyBorder="1" applyAlignment="1">
      <alignment horizontal="right"/>
    </xf>
    <xf numFmtId="1" fontId="5" fillId="0" borderId="89" xfId="0" applyNumberFormat="1" applyFont="1" applyBorder="1"/>
    <xf numFmtId="1" fontId="5" fillId="0" borderId="101" xfId="0" applyNumberFormat="1" applyFont="1" applyBorder="1"/>
    <xf numFmtId="1" fontId="5" fillId="0" borderId="102" xfId="0" applyNumberFormat="1" applyFont="1" applyBorder="1"/>
    <xf numFmtId="1" fontId="5" fillId="0" borderId="111" xfId="0" applyNumberFormat="1" applyFont="1" applyBorder="1"/>
    <xf numFmtId="1" fontId="5" fillId="0" borderId="103" xfId="0" applyNumberFormat="1" applyFont="1" applyBorder="1"/>
    <xf numFmtId="1" fontId="5" fillId="0" borderId="75" xfId="0" applyNumberFormat="1" applyFont="1" applyBorder="1" applyAlignment="1">
      <alignment horizontal="right" wrapText="1"/>
    </xf>
    <xf numFmtId="1" fontId="5" fillId="0" borderId="76" xfId="0" applyNumberFormat="1" applyFont="1" applyBorder="1" applyAlignment="1">
      <alignment horizontal="right" wrapText="1"/>
    </xf>
    <xf numFmtId="1" fontId="5" fillId="0" borderId="74" xfId="0" applyNumberFormat="1" applyFont="1" applyBorder="1" applyAlignment="1">
      <alignment horizontal="right"/>
    </xf>
    <xf numFmtId="1" fontId="5" fillId="6" borderId="125" xfId="0" applyNumberFormat="1" applyFont="1" applyFill="1" applyBorder="1" applyProtection="1">
      <protection locked="0"/>
    </xf>
    <xf numFmtId="1" fontId="5" fillId="6" borderId="126" xfId="0" applyNumberFormat="1" applyFont="1" applyFill="1" applyBorder="1" applyProtection="1">
      <protection locked="0"/>
    </xf>
    <xf numFmtId="1" fontId="5" fillId="5" borderId="60" xfId="0" applyNumberFormat="1" applyFont="1" applyFill="1" applyBorder="1" applyAlignment="1">
      <alignment vertical="center" wrapText="1"/>
    </xf>
    <xf numFmtId="1" fontId="5" fillId="5" borderId="58" xfId="0" applyNumberFormat="1" applyFont="1" applyFill="1" applyBorder="1" applyAlignment="1">
      <alignment horizontal="right" wrapText="1"/>
    </xf>
    <xf numFmtId="1" fontId="5" fillId="5" borderId="57" xfId="0" applyNumberFormat="1" applyFont="1" applyFill="1" applyBorder="1" applyAlignment="1">
      <alignment horizontal="right" wrapText="1"/>
    </xf>
    <xf numFmtId="1" fontId="5" fillId="5" borderId="95" xfId="0" applyNumberFormat="1" applyFont="1" applyFill="1" applyBorder="1" applyAlignment="1">
      <alignment horizontal="right"/>
    </xf>
    <xf numFmtId="1" fontId="5" fillId="5" borderId="25" xfId="0" applyNumberFormat="1" applyFont="1" applyFill="1" applyBorder="1" applyAlignment="1">
      <alignment vertical="center" wrapText="1"/>
    </xf>
    <xf numFmtId="1" fontId="5" fillId="5" borderId="26" xfId="0" applyNumberFormat="1" applyFont="1" applyFill="1" applyBorder="1" applyAlignment="1">
      <alignment horizontal="right" wrapText="1"/>
    </xf>
    <xf numFmtId="1" fontId="5" fillId="5" borderId="27" xfId="0" applyNumberFormat="1" applyFont="1" applyFill="1" applyBorder="1" applyAlignment="1">
      <alignment horizontal="right" wrapText="1"/>
    </xf>
    <xf numFmtId="1" fontId="5" fillId="5" borderId="28" xfId="0" applyNumberFormat="1" applyFont="1" applyFill="1" applyBorder="1" applyAlignment="1">
      <alignment horizontal="right"/>
    </xf>
    <xf numFmtId="1" fontId="5" fillId="5" borderId="99" xfId="0" applyNumberFormat="1" applyFont="1" applyFill="1" applyBorder="1" applyAlignment="1">
      <alignment horizontal="center"/>
    </xf>
    <xf numFmtId="1" fontId="5" fillId="5" borderId="89" xfId="0" applyNumberFormat="1" applyFont="1" applyFill="1" applyBorder="1" applyAlignment="1">
      <alignment horizontal="right"/>
    </xf>
    <xf numFmtId="1" fontId="5" fillId="5" borderId="90" xfId="0" applyNumberFormat="1" applyFont="1" applyFill="1" applyBorder="1" applyAlignment="1">
      <alignment horizontal="right"/>
    </xf>
    <xf numFmtId="1" fontId="5" fillId="5" borderId="101" xfId="0" applyNumberFormat="1" applyFont="1" applyFill="1" applyBorder="1" applyAlignment="1">
      <alignment horizontal="right"/>
    </xf>
    <xf numFmtId="1" fontId="5" fillId="5" borderId="89" xfId="0" applyNumberFormat="1" applyFont="1" applyFill="1" applyBorder="1"/>
    <xf numFmtId="1" fontId="5" fillId="5" borderId="101" xfId="0" applyNumberFormat="1" applyFont="1" applyFill="1" applyBorder="1"/>
    <xf numFmtId="1" fontId="5" fillId="5" borderId="102" xfId="0" applyNumberFormat="1" applyFont="1" applyFill="1" applyBorder="1"/>
    <xf numFmtId="1" fontId="5" fillId="5" borderId="111" xfId="0" applyNumberFormat="1" applyFont="1" applyFill="1" applyBorder="1"/>
    <xf numFmtId="1" fontId="5" fillId="5" borderId="103" xfId="0" applyNumberFormat="1" applyFont="1" applyFill="1" applyBorder="1"/>
    <xf numFmtId="1" fontId="5" fillId="5" borderId="99" xfId="0" applyNumberFormat="1" applyFont="1" applyFill="1" applyBorder="1"/>
    <xf numFmtId="1" fontId="3" fillId="8" borderId="0" xfId="0" applyNumberFormat="1" applyFont="1" applyFill="1"/>
    <xf numFmtId="1" fontId="3" fillId="8" borderId="0" xfId="0" applyNumberFormat="1" applyFont="1" applyFill="1" applyProtection="1">
      <protection locked="0"/>
    </xf>
    <xf numFmtId="1" fontId="5" fillId="0" borderId="131" xfId="0" applyNumberFormat="1" applyFont="1" applyBorder="1" applyAlignment="1">
      <alignment horizontal="left" vertical="center" wrapText="1"/>
    </xf>
    <xf numFmtId="1" fontId="5" fillId="0" borderId="131" xfId="0" applyNumberFormat="1" applyFont="1" applyBorder="1" applyAlignment="1">
      <alignment horizontal="right" vertical="center" wrapText="1"/>
    </xf>
    <xf numFmtId="1" fontId="5" fillId="0" borderId="132" xfId="0" applyNumberFormat="1" applyFont="1" applyBorder="1"/>
    <xf numFmtId="1" fontId="5" fillId="6" borderId="132" xfId="0" applyNumberFormat="1" applyFont="1" applyFill="1" applyBorder="1" applyProtection="1">
      <protection locked="0"/>
    </xf>
    <xf numFmtId="1" fontId="5" fillId="6" borderId="133" xfId="0" applyNumberFormat="1" applyFont="1" applyFill="1" applyBorder="1" applyProtection="1">
      <protection locked="0"/>
    </xf>
    <xf numFmtId="1" fontId="5" fillId="2" borderId="127" xfId="0" applyNumberFormat="1" applyFont="1" applyFill="1" applyBorder="1"/>
    <xf numFmtId="1" fontId="5" fillId="0" borderId="127" xfId="0" applyNumberFormat="1" applyFont="1" applyBorder="1"/>
    <xf numFmtId="1" fontId="5" fillId="6" borderId="134" xfId="0" applyNumberFormat="1" applyFont="1" applyFill="1" applyBorder="1" applyProtection="1">
      <protection locked="0"/>
    </xf>
    <xf numFmtId="1" fontId="5" fillId="0" borderId="132" xfId="0" applyNumberFormat="1" applyFont="1" applyBorder="1" applyAlignment="1">
      <alignment horizontal="right" wrapText="1"/>
    </xf>
    <xf numFmtId="1" fontId="5" fillId="0" borderId="135" xfId="0" applyNumberFormat="1" applyFont="1" applyBorder="1" applyAlignment="1">
      <alignment horizontal="right"/>
    </xf>
    <xf numFmtId="1" fontId="5" fillId="0" borderId="135" xfId="0" applyNumberFormat="1" applyFont="1" applyBorder="1"/>
    <xf numFmtId="1" fontId="5" fillId="6" borderId="135" xfId="0" applyNumberFormat="1" applyFont="1" applyFill="1" applyBorder="1" applyProtection="1">
      <protection locked="0"/>
    </xf>
    <xf numFmtId="1" fontId="8" fillId="0" borderId="135" xfId="0" applyNumberFormat="1" applyFont="1" applyBorder="1"/>
    <xf numFmtId="1" fontId="5" fillId="5" borderId="135" xfId="0" applyNumberFormat="1" applyFont="1" applyFill="1" applyBorder="1"/>
    <xf numFmtId="1" fontId="5" fillId="0" borderId="136" xfId="0" applyNumberFormat="1" applyFont="1" applyBorder="1" applyAlignment="1">
      <alignment horizontal="right" wrapText="1"/>
    </xf>
    <xf numFmtId="1" fontId="5" fillId="0" borderId="137" xfId="0" applyNumberFormat="1" applyFont="1" applyBorder="1" applyAlignment="1">
      <alignment horizontal="right"/>
    </xf>
    <xf numFmtId="1" fontId="5" fillId="0" borderId="138" xfId="0" applyNumberFormat="1" applyFont="1" applyBorder="1" applyAlignment="1">
      <alignment horizontal="center"/>
    </xf>
    <xf numFmtId="1" fontId="5" fillId="0" borderId="137" xfId="0" applyNumberFormat="1" applyFont="1" applyBorder="1"/>
    <xf numFmtId="1" fontId="5" fillId="0" borderId="140" xfId="0" applyNumberFormat="1" applyFont="1" applyBorder="1"/>
    <xf numFmtId="1" fontId="5" fillId="5" borderId="137" xfId="0" applyNumberFormat="1" applyFont="1" applyFill="1" applyBorder="1"/>
    <xf numFmtId="1" fontId="5" fillId="6" borderId="137" xfId="0" applyNumberFormat="1" applyFont="1" applyFill="1" applyBorder="1" applyProtection="1">
      <protection locked="0"/>
    </xf>
    <xf numFmtId="1" fontId="5" fillId="6" borderId="140" xfId="0" applyNumberFormat="1" applyFont="1" applyFill="1" applyBorder="1" applyProtection="1">
      <protection locked="0"/>
    </xf>
    <xf numFmtId="1" fontId="5" fillId="0" borderId="138" xfId="0" applyNumberFormat="1" applyFont="1" applyBorder="1" applyAlignment="1">
      <alignment horizontal="center" vertical="center" wrapText="1"/>
    </xf>
    <xf numFmtId="0" fontId="8" fillId="0" borderId="138" xfId="0" applyFont="1" applyBorder="1" applyAlignment="1">
      <alignment horizontal="center"/>
    </xf>
    <xf numFmtId="1" fontId="8" fillId="0" borderId="138" xfId="0" applyNumberFormat="1" applyFont="1" applyBorder="1"/>
    <xf numFmtId="1" fontId="8" fillId="0" borderId="137" xfId="0" applyNumberFormat="1" applyFont="1" applyBorder="1"/>
    <xf numFmtId="1" fontId="8" fillId="0" borderId="139" xfId="0" applyNumberFormat="1" applyFont="1" applyBorder="1"/>
    <xf numFmtId="1" fontId="5" fillId="5" borderId="139" xfId="0" applyNumberFormat="1" applyFont="1" applyFill="1" applyBorder="1"/>
    <xf numFmtId="1" fontId="5" fillId="0" borderId="142" xfId="0" applyNumberFormat="1" applyFont="1" applyBorder="1" applyAlignment="1">
      <alignment horizontal="center" vertical="center" wrapText="1"/>
    </xf>
    <xf numFmtId="1" fontId="5" fillId="0" borderId="143" xfId="0" applyNumberFormat="1" applyFont="1" applyBorder="1" applyAlignment="1">
      <alignment horizontal="center" vertical="center" wrapText="1"/>
    </xf>
    <xf numFmtId="1" fontId="5" fillId="6" borderId="144" xfId="0" applyNumberFormat="1" applyFont="1" applyFill="1" applyBorder="1" applyProtection="1">
      <protection locked="0"/>
    </xf>
    <xf numFmtId="1" fontId="5" fillId="0" borderId="144" xfId="0" applyNumberFormat="1" applyFont="1" applyBorder="1" applyAlignment="1">
      <alignment horizontal="right"/>
    </xf>
    <xf numFmtId="1" fontId="5" fillId="0" borderId="147" xfId="0" applyNumberFormat="1" applyFont="1" applyBorder="1" applyAlignment="1">
      <alignment horizontal="right" wrapText="1"/>
    </xf>
    <xf numFmtId="1" fontId="5" fillId="6" borderId="148" xfId="0" applyNumberFormat="1" applyFont="1" applyFill="1" applyBorder="1" applyProtection="1">
      <protection locked="0"/>
    </xf>
    <xf numFmtId="1" fontId="5" fillId="6" borderId="149" xfId="0" applyNumberFormat="1" applyFont="1" applyFill="1" applyBorder="1" applyProtection="1">
      <protection locked="0"/>
    </xf>
    <xf numFmtId="1" fontId="5" fillId="0" borderId="148" xfId="0" applyNumberFormat="1" applyFont="1" applyBorder="1" applyAlignment="1">
      <alignment horizontal="right" wrapText="1"/>
    </xf>
    <xf numFmtId="1" fontId="5" fillId="6" borderId="151" xfId="0" applyNumberFormat="1" applyFont="1" applyFill="1" applyBorder="1" applyProtection="1">
      <protection locked="0"/>
    </xf>
    <xf numFmtId="1" fontId="5" fillId="0" borderId="142" xfId="0" applyNumberFormat="1" applyFont="1" applyBorder="1" applyAlignment="1">
      <alignment horizontal="right"/>
    </xf>
    <xf numFmtId="1" fontId="5" fillId="0" borderId="143" xfId="0" applyNumberFormat="1" applyFont="1" applyBorder="1" applyAlignment="1">
      <alignment horizontal="right"/>
    </xf>
    <xf numFmtId="1" fontId="5" fillId="0" borderId="142" xfId="0" applyNumberFormat="1" applyFont="1" applyBorder="1"/>
    <xf numFmtId="1" fontId="5" fillId="0" borderId="146" xfId="0" applyNumberFormat="1" applyFont="1" applyBorder="1"/>
    <xf numFmtId="1" fontId="5" fillId="0" borderId="152" xfId="0" applyNumberFormat="1" applyFont="1" applyBorder="1"/>
    <xf numFmtId="1" fontId="5" fillId="6" borderId="150" xfId="0" applyNumberFormat="1" applyFont="1" applyFill="1" applyBorder="1" applyProtection="1">
      <protection locked="0"/>
    </xf>
    <xf numFmtId="1" fontId="5" fillId="5" borderId="142" xfId="0" applyNumberFormat="1" applyFont="1" applyFill="1" applyBorder="1"/>
    <xf numFmtId="1" fontId="5" fillId="0" borderId="150" xfId="0" applyNumberFormat="1" applyFont="1" applyBorder="1" applyAlignment="1">
      <alignment vertical="center" wrapText="1"/>
    </xf>
    <xf numFmtId="1" fontId="5" fillId="0" borderId="142" xfId="0" applyNumberFormat="1" applyFont="1" applyBorder="1" applyAlignment="1">
      <alignment horizontal="right" wrapText="1"/>
    </xf>
    <xf numFmtId="1" fontId="5" fillId="0" borderId="143" xfId="0" applyNumberFormat="1" applyFont="1" applyBorder="1" applyAlignment="1">
      <alignment horizontal="right" wrapText="1"/>
    </xf>
    <xf numFmtId="1" fontId="5" fillId="6" borderId="142" xfId="0" applyNumberFormat="1" applyFont="1" applyFill="1" applyBorder="1" applyProtection="1">
      <protection locked="0"/>
    </xf>
    <xf numFmtId="1" fontId="5" fillId="6" borderId="146" xfId="0" applyNumberFormat="1" applyFont="1" applyFill="1" applyBorder="1" applyProtection="1">
      <protection locked="0"/>
    </xf>
    <xf numFmtId="1" fontId="5" fillId="6" borderId="152" xfId="0" applyNumberFormat="1" applyFont="1" applyFill="1" applyBorder="1" applyProtection="1">
      <protection locked="0"/>
    </xf>
    <xf numFmtId="1" fontId="5" fillId="0" borderId="153" xfId="0" applyNumberFormat="1" applyFont="1" applyBorder="1" applyAlignment="1">
      <alignment horizontal="left" vertical="center" wrapText="1"/>
    </xf>
    <xf numFmtId="1" fontId="5" fillId="0" borderId="154" xfId="0" applyNumberFormat="1" applyFont="1" applyBorder="1" applyAlignment="1">
      <alignment horizontal="left" vertical="center" wrapText="1"/>
    </xf>
    <xf numFmtId="1" fontId="5" fillId="0" borderId="154" xfId="0" applyNumberFormat="1" applyFont="1" applyBorder="1" applyAlignment="1">
      <alignment horizontal="right" vertical="center" wrapText="1"/>
    </xf>
    <xf numFmtId="1" fontId="5" fillId="0" borderId="145" xfId="0" applyNumberFormat="1" applyFont="1" applyBorder="1"/>
    <xf numFmtId="1" fontId="5" fillId="0" borderId="144" xfId="0" applyNumberFormat="1" applyFont="1" applyBorder="1"/>
    <xf numFmtId="1" fontId="5" fillId="0" borderId="158" xfId="0" applyNumberFormat="1" applyFont="1" applyBorder="1" applyAlignment="1">
      <alignment horizontal="center" vertical="center" wrapText="1"/>
    </xf>
    <xf numFmtId="1" fontId="5" fillId="0" borderId="159" xfId="0" applyNumberFormat="1" applyFont="1" applyBorder="1" applyAlignment="1">
      <alignment horizontal="center" vertical="center" wrapText="1"/>
    </xf>
    <xf numFmtId="0" fontId="5" fillId="0" borderId="158" xfId="0" applyFont="1" applyBorder="1" applyAlignment="1">
      <alignment horizontal="center" vertical="center" wrapText="1"/>
    </xf>
    <xf numFmtId="0" fontId="5" fillId="0" borderId="159" xfId="0" applyFont="1" applyBorder="1" applyAlignment="1">
      <alignment horizontal="center" vertical="center" wrapText="1"/>
    </xf>
    <xf numFmtId="1" fontId="5" fillId="6" borderId="160" xfId="0" applyNumberFormat="1" applyFont="1" applyFill="1" applyBorder="1" applyProtection="1">
      <protection locked="0"/>
    </xf>
    <xf numFmtId="1" fontId="5" fillId="5" borderId="158" xfId="0" applyNumberFormat="1" applyFont="1" applyFill="1" applyBorder="1"/>
    <xf numFmtId="1" fontId="8" fillId="5" borderId="158" xfId="0" applyNumberFormat="1" applyFont="1" applyFill="1" applyBorder="1"/>
    <xf numFmtId="1" fontId="5" fillId="5" borderId="162" xfId="0" applyNumberFormat="1" applyFont="1" applyFill="1" applyBorder="1"/>
    <xf numFmtId="1" fontId="5" fillId="5" borderId="159" xfId="0" applyNumberFormat="1" applyFont="1" applyFill="1" applyBorder="1"/>
    <xf numFmtId="1" fontId="5" fillId="5" borderId="163" xfId="0" applyNumberFormat="1" applyFont="1" applyFill="1" applyBorder="1"/>
    <xf numFmtId="1" fontId="5" fillId="0" borderId="162" xfId="0" applyNumberFormat="1" applyFont="1" applyBorder="1" applyAlignment="1">
      <alignment horizontal="center" vertical="center" wrapText="1"/>
    </xf>
    <xf numFmtId="1" fontId="5" fillId="0" borderId="158" xfId="0" applyNumberFormat="1" applyFont="1" applyBorder="1" applyAlignment="1">
      <alignment horizontal="right" wrapText="1"/>
    </xf>
    <xf numFmtId="1" fontId="5" fillId="0" borderId="159" xfId="0" applyNumberFormat="1" applyFont="1" applyBorder="1" applyAlignment="1">
      <alignment horizontal="right" wrapText="1"/>
    </xf>
    <xf numFmtId="1" fontId="5" fillId="0" borderId="156" xfId="0" applyNumberFormat="1" applyFont="1" applyBorder="1" applyAlignment="1">
      <alignment horizontal="right"/>
    </xf>
    <xf numFmtId="1" fontId="5" fillId="6" borderId="158" xfId="0" applyNumberFormat="1" applyFont="1" applyFill="1" applyBorder="1" applyProtection="1">
      <protection locked="0"/>
    </xf>
    <xf numFmtId="1" fontId="5" fillId="6" borderId="163" xfId="0" applyNumberFormat="1" applyFont="1" applyFill="1" applyBorder="1" applyProtection="1">
      <protection locked="0"/>
    </xf>
    <xf numFmtId="1" fontId="5" fillId="6" borderId="164" xfId="0" applyNumberFormat="1" applyFont="1" applyFill="1" applyBorder="1" applyProtection="1">
      <protection locked="0"/>
    </xf>
    <xf numFmtId="1" fontId="5" fillId="6" borderId="156" xfId="0" applyNumberFormat="1" applyFont="1" applyFill="1" applyBorder="1" applyAlignment="1" applyProtection="1">
      <alignment wrapText="1"/>
      <protection locked="0"/>
    </xf>
    <xf numFmtId="1" fontId="5" fillId="0" borderId="168" xfId="0" applyNumberFormat="1" applyFont="1" applyBorder="1" applyAlignment="1" applyProtection="1">
      <alignment horizontal="center" vertical="center"/>
      <protection hidden="1"/>
    </xf>
    <xf numFmtId="1" fontId="5" fillId="6" borderId="170" xfId="0" applyNumberFormat="1" applyFont="1" applyFill="1" applyBorder="1" applyProtection="1">
      <protection locked="0"/>
    </xf>
    <xf numFmtId="1" fontId="5" fillId="6" borderId="172" xfId="0" applyNumberFormat="1" applyFont="1" applyFill="1" applyBorder="1" applyProtection="1">
      <protection locked="0"/>
    </xf>
    <xf numFmtId="1" fontId="5" fillId="6" borderId="173" xfId="0" applyNumberFormat="1" applyFont="1" applyFill="1" applyBorder="1" applyProtection="1">
      <protection locked="0"/>
    </xf>
    <xf numFmtId="1" fontId="5" fillId="0" borderId="168" xfId="0" applyNumberFormat="1" applyFont="1" applyBorder="1" applyAlignment="1" applyProtection="1">
      <alignment horizontal="center" vertical="center" wrapText="1"/>
      <protection hidden="1"/>
    </xf>
    <xf numFmtId="1" fontId="5" fillId="0" borderId="180" xfId="0" applyNumberFormat="1" applyFont="1" applyBorder="1" applyAlignment="1" applyProtection="1">
      <alignment horizontal="center" vertical="center" wrapText="1"/>
      <protection hidden="1"/>
    </xf>
    <xf numFmtId="1" fontId="5" fillId="6" borderId="154" xfId="0" applyNumberFormat="1" applyFont="1" applyFill="1" applyBorder="1" applyAlignment="1" applyProtection="1">
      <alignment horizontal="right" wrapText="1"/>
      <protection locked="0"/>
    </xf>
    <xf numFmtId="1" fontId="5" fillId="6" borderId="154" xfId="0" applyNumberFormat="1" applyFont="1" applyFill="1" applyBorder="1" applyProtection="1">
      <protection locked="0"/>
    </xf>
    <xf numFmtId="1" fontId="5" fillId="2" borderId="175" xfId="0" applyNumberFormat="1" applyFont="1" applyFill="1" applyBorder="1" applyAlignment="1">
      <alignment wrapText="1"/>
    </xf>
    <xf numFmtId="1" fontId="5" fillId="2" borderId="168" xfId="0" applyNumberFormat="1" applyFont="1" applyFill="1" applyBorder="1" applyAlignment="1">
      <alignment wrapText="1"/>
    </xf>
    <xf numFmtId="1" fontId="5" fillId="2" borderId="156" xfId="0" applyNumberFormat="1" applyFont="1" applyFill="1" applyBorder="1" applyAlignment="1">
      <alignment wrapText="1"/>
    </xf>
    <xf numFmtId="1" fontId="5" fillId="2" borderId="156" xfId="0" applyNumberFormat="1" applyFont="1" applyFill="1" applyBorder="1" applyProtection="1">
      <protection hidden="1"/>
    </xf>
    <xf numFmtId="1" fontId="5" fillId="0" borderId="175" xfId="0" applyNumberFormat="1" applyFont="1" applyBorder="1" applyAlignment="1">
      <alignment horizontal="center" vertical="center"/>
    </xf>
    <xf numFmtId="1" fontId="5" fillId="0" borderId="180" xfId="0" applyNumberFormat="1" applyFont="1" applyBorder="1" applyAlignment="1">
      <alignment horizontal="center" vertical="center"/>
    </xf>
    <xf numFmtId="1" fontId="5" fillId="0" borderId="168" xfId="0" applyNumberFormat="1" applyFont="1" applyBorder="1" applyAlignment="1">
      <alignment horizontal="center" vertical="center" wrapText="1"/>
    </xf>
    <xf numFmtId="1" fontId="5" fillId="0" borderId="161" xfId="0" applyNumberFormat="1" applyFont="1" applyBorder="1" applyAlignment="1">
      <alignment horizontal="right" wrapText="1"/>
    </xf>
    <xf numFmtId="1" fontId="5" fillId="0" borderId="175" xfId="0" applyNumberFormat="1" applyFont="1" applyBorder="1" applyAlignment="1">
      <alignment horizontal="left" vertical="center" wrapText="1"/>
    </xf>
    <xf numFmtId="1" fontId="5" fillId="0" borderId="175" xfId="0" applyNumberFormat="1" applyFont="1" applyBorder="1" applyAlignment="1">
      <alignment horizontal="right" wrapText="1"/>
    </xf>
    <xf numFmtId="1" fontId="5" fillId="0" borderId="180" xfId="0" applyNumberFormat="1" applyFont="1" applyBorder="1" applyAlignment="1">
      <alignment horizontal="right" wrapText="1"/>
    </xf>
    <xf numFmtId="1" fontId="5" fillId="6" borderId="168" xfId="0" applyNumberFormat="1" applyFont="1" applyFill="1" applyBorder="1" applyAlignment="1" applyProtection="1">
      <alignment horizontal="right"/>
      <protection locked="0"/>
    </xf>
    <xf numFmtId="1" fontId="5" fillId="6" borderId="156" xfId="0" applyNumberFormat="1" applyFont="1" applyFill="1" applyBorder="1" applyAlignment="1" applyProtection="1">
      <alignment horizontal="right"/>
      <protection locked="0"/>
    </xf>
    <xf numFmtId="1" fontId="5" fillId="6" borderId="181" xfId="0" applyNumberFormat="1" applyFont="1" applyFill="1" applyBorder="1" applyAlignment="1" applyProtection="1">
      <alignment horizontal="right"/>
      <protection locked="0"/>
    </xf>
    <xf numFmtId="1" fontId="5" fillId="0" borderId="168" xfId="0" applyNumberFormat="1" applyFont="1" applyBorder="1" applyAlignment="1">
      <alignment horizontal="center" vertical="center"/>
    </xf>
    <xf numFmtId="1" fontId="5" fillId="0" borderId="176" xfId="0" applyNumberFormat="1" applyFont="1" applyBorder="1" applyAlignment="1">
      <alignment horizontal="center" vertical="center"/>
    </xf>
    <xf numFmtId="0" fontId="8" fillId="0" borderId="175" xfId="0" applyFont="1" applyBorder="1"/>
    <xf numFmtId="1" fontId="5" fillId="6" borderId="176" xfId="0" applyNumberFormat="1" applyFont="1" applyFill="1" applyBorder="1" applyAlignment="1" applyProtection="1">
      <alignment horizontal="right"/>
      <protection locked="0"/>
    </xf>
    <xf numFmtId="1" fontId="5" fillId="6" borderId="183" xfId="0" applyNumberFormat="1" applyFont="1" applyFill="1" applyBorder="1" applyAlignment="1" applyProtection="1">
      <alignment horizontal="right"/>
      <protection locked="0"/>
    </xf>
    <xf numFmtId="1" fontId="5" fillId="6" borderId="132" xfId="0" applyNumberFormat="1" applyFont="1" applyFill="1" applyBorder="1" applyAlignment="1" applyProtection="1">
      <alignment horizontal="right"/>
      <protection locked="0"/>
    </xf>
    <xf numFmtId="1" fontId="5" fillId="6" borderId="133" xfId="0" applyNumberFormat="1" applyFont="1" applyFill="1" applyBorder="1" applyAlignment="1" applyProtection="1">
      <alignment horizontal="right"/>
      <protection locked="0"/>
    </xf>
    <xf numFmtId="1" fontId="12" fillId="0" borderId="184" xfId="0" applyNumberFormat="1" applyFont="1" applyBorder="1" applyAlignment="1">
      <alignment horizontal="center" vertical="center" wrapText="1"/>
    </xf>
    <xf numFmtId="1" fontId="5" fillId="0" borderId="180" xfId="0" applyNumberFormat="1" applyFont="1" applyBorder="1" applyAlignment="1">
      <alignment horizontal="center" vertical="center" wrapText="1"/>
    </xf>
    <xf numFmtId="1" fontId="5" fillId="0" borderId="169" xfId="0" applyNumberFormat="1" applyFont="1" applyBorder="1" applyAlignment="1">
      <alignment horizontal="center" vertical="center" wrapText="1"/>
    </xf>
    <xf numFmtId="1" fontId="5" fillId="0" borderId="175" xfId="0" applyNumberFormat="1" applyFont="1" applyBorder="1" applyAlignment="1">
      <alignment vertical="center" wrapText="1"/>
    </xf>
    <xf numFmtId="1" fontId="12" fillId="0" borderId="175" xfId="0" applyNumberFormat="1" applyFont="1" applyBorder="1" applyAlignment="1">
      <alignment horizontal="right" vertical="center" wrapText="1"/>
    </xf>
    <xf numFmtId="1" fontId="5" fillId="6" borderId="180" xfId="0" applyNumberFormat="1" applyFont="1" applyFill="1" applyBorder="1" applyAlignment="1" applyProtection="1">
      <alignment horizontal="right"/>
      <protection locked="0"/>
    </xf>
    <xf numFmtId="1" fontId="5" fillId="6" borderId="174" xfId="0" applyNumberFormat="1" applyFont="1" applyFill="1" applyBorder="1" applyProtection="1">
      <protection locked="0"/>
    </xf>
    <xf numFmtId="1" fontId="5" fillId="0" borderId="175" xfId="0" applyNumberFormat="1" applyFont="1" applyBorder="1" applyAlignment="1">
      <alignment horizontal="center"/>
    </xf>
    <xf numFmtId="1" fontId="5" fillId="0" borderId="168" xfId="0" applyNumberFormat="1" applyFont="1" applyBorder="1" applyAlignment="1">
      <alignment horizontal="right"/>
    </xf>
    <xf numFmtId="1" fontId="5" fillId="0" borderId="169" xfId="0" applyNumberFormat="1" applyFont="1" applyBorder="1" applyAlignment="1">
      <alignment horizontal="right"/>
    </xf>
    <xf numFmtId="1" fontId="5" fillId="0" borderId="168" xfId="0" applyNumberFormat="1" applyFont="1" applyBorder="1"/>
    <xf numFmtId="1" fontId="5" fillId="0" borderId="156" xfId="0" applyNumberFormat="1" applyFont="1" applyBorder="1"/>
    <xf numFmtId="1" fontId="5" fillId="0" borderId="178" xfId="0" applyNumberFormat="1" applyFont="1" applyBorder="1"/>
    <xf numFmtId="1" fontId="5" fillId="0" borderId="181" xfId="0" applyNumberFormat="1" applyFont="1" applyBorder="1"/>
    <xf numFmtId="1" fontId="5" fillId="0" borderId="179" xfId="0" applyNumberFormat="1" applyFont="1" applyBorder="1"/>
    <xf numFmtId="1" fontId="5" fillId="0" borderId="185" xfId="0" applyNumberFormat="1" applyFont="1" applyBorder="1" applyAlignment="1">
      <alignment horizontal="right"/>
    </xf>
    <xf numFmtId="1" fontId="5" fillId="6" borderId="185" xfId="0" applyNumberFormat="1" applyFont="1" applyFill="1" applyBorder="1" applyProtection="1">
      <protection locked="0"/>
    </xf>
    <xf numFmtId="1" fontId="5" fillId="5" borderId="175" xfId="0" applyNumberFormat="1" applyFont="1" applyFill="1" applyBorder="1" applyAlignment="1">
      <alignment horizontal="center"/>
    </xf>
    <xf numFmtId="1" fontId="5" fillId="5" borderId="168" xfId="0" applyNumberFormat="1" applyFont="1" applyFill="1" applyBorder="1" applyAlignment="1">
      <alignment horizontal="right"/>
    </xf>
    <xf numFmtId="1" fontId="5" fillId="5" borderId="156" xfId="0" applyNumberFormat="1" applyFont="1" applyFill="1" applyBorder="1" applyAlignment="1">
      <alignment horizontal="right"/>
    </xf>
    <xf numFmtId="1" fontId="5" fillId="5" borderId="168" xfId="0" applyNumberFormat="1" applyFont="1" applyFill="1" applyBorder="1"/>
    <xf numFmtId="1" fontId="5" fillId="5" borderId="156" xfId="0" applyNumberFormat="1" applyFont="1" applyFill="1" applyBorder="1"/>
    <xf numFmtId="1" fontId="5" fillId="5" borderId="181" xfId="0" applyNumberFormat="1" applyFont="1" applyFill="1" applyBorder="1"/>
    <xf numFmtId="1" fontId="5" fillId="5" borderId="175" xfId="0" applyNumberFormat="1" applyFont="1" applyFill="1" applyBorder="1"/>
    <xf numFmtId="1" fontId="4" fillId="2" borderId="0" xfId="0" applyNumberFormat="1" applyFont="1" applyFill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56" xfId="0" applyNumberFormat="1" applyFont="1" applyBorder="1" applyAlignment="1">
      <alignment horizontal="center" vertical="center" wrapText="1"/>
    </xf>
    <xf numFmtId="1" fontId="5" fillId="0" borderId="157" xfId="0" applyNumberFormat="1" applyFont="1" applyBorder="1" applyAlignment="1">
      <alignment horizontal="center" vertical="center" wrapText="1"/>
    </xf>
    <xf numFmtId="1" fontId="5" fillId="0" borderId="156" xfId="0" applyNumberFormat="1" applyFont="1" applyBorder="1" applyAlignment="1" applyProtection="1">
      <alignment horizontal="center" vertical="center" wrapText="1"/>
      <protection hidden="1"/>
    </xf>
    <xf numFmtId="1" fontId="5" fillId="0" borderId="175" xfId="0" applyNumberFormat="1" applyFont="1" applyBorder="1" applyAlignment="1" applyProtection="1">
      <alignment horizontal="center" vertical="center" wrapText="1"/>
      <protection hidden="1"/>
    </xf>
    <xf numFmtId="1" fontId="5" fillId="0" borderId="181" xfId="0" applyNumberFormat="1" applyFont="1" applyBorder="1" applyAlignment="1" applyProtection="1">
      <alignment horizontal="center" vertical="center" wrapText="1"/>
      <protection hidden="1"/>
    </xf>
    <xf numFmtId="1" fontId="5" fillId="0" borderId="182" xfId="0" applyNumberFormat="1" applyFont="1" applyBorder="1" applyAlignment="1">
      <alignment horizontal="center" vertical="center" wrapText="1"/>
    </xf>
    <xf numFmtId="1" fontId="6" fillId="2" borderId="186" xfId="0" applyNumberFormat="1" applyFont="1" applyFill="1" applyBorder="1" applyAlignment="1">
      <alignment horizontal="left"/>
    </xf>
    <xf numFmtId="1" fontId="5" fillId="0" borderId="159" xfId="0" applyNumberFormat="1" applyFont="1" applyBorder="1" applyAlignment="1">
      <alignment horizontal="right"/>
    </xf>
    <xf numFmtId="1" fontId="5" fillId="0" borderId="163" xfId="0" applyNumberFormat="1" applyFont="1" applyBorder="1"/>
    <xf numFmtId="1" fontId="5" fillId="0" borderId="164" xfId="0" applyNumberFormat="1" applyFont="1" applyBorder="1"/>
    <xf numFmtId="1" fontId="5" fillId="6" borderId="156" xfId="0" applyNumberFormat="1" applyFont="1" applyFill="1" applyBorder="1" applyProtection="1">
      <protection locked="0"/>
    </xf>
    <xf numFmtId="1" fontId="5" fillId="6" borderId="181" xfId="0" applyNumberFormat="1" applyFont="1" applyFill="1" applyBorder="1" applyProtection="1">
      <protection locked="0"/>
    </xf>
    <xf numFmtId="1" fontId="5" fillId="0" borderId="175" xfId="0" applyNumberFormat="1" applyFont="1" applyBorder="1" applyAlignment="1">
      <alignment horizontal="center" vertical="center" wrapText="1"/>
    </xf>
    <xf numFmtId="1" fontId="5" fillId="5" borderId="187" xfId="0" applyNumberFormat="1" applyFont="1" applyFill="1" applyBorder="1"/>
    <xf numFmtId="1" fontId="5" fillId="0" borderId="187" xfId="0" applyNumberFormat="1" applyFont="1" applyBorder="1" applyAlignment="1">
      <alignment horizontal="center" vertical="center"/>
    </xf>
    <xf numFmtId="1" fontId="5" fillId="0" borderId="161" xfId="0" applyNumberFormat="1" applyFont="1" applyBorder="1"/>
    <xf numFmtId="1" fontId="5" fillId="0" borderId="160" xfId="0" applyNumberFormat="1" applyFont="1" applyBorder="1"/>
    <xf numFmtId="0" fontId="8" fillId="0" borderId="175" xfId="0" applyFont="1" applyBorder="1" applyAlignment="1">
      <alignment horizontal="center"/>
    </xf>
    <xf numFmtId="1" fontId="8" fillId="0" borderId="175" xfId="0" applyNumberFormat="1" applyFont="1" applyBorder="1"/>
    <xf numFmtId="1" fontId="8" fillId="0" borderId="156" xfId="0" applyNumberFormat="1" applyFont="1" applyBorder="1"/>
    <xf numFmtId="1" fontId="8" fillId="0" borderId="180" xfId="0" applyNumberFormat="1" applyFont="1" applyBorder="1"/>
    <xf numFmtId="1" fontId="5" fillId="5" borderId="180" xfId="0" applyNumberFormat="1" applyFont="1" applyFill="1" applyBorder="1"/>
    <xf numFmtId="1" fontId="5" fillId="0" borderId="160" xfId="0" applyNumberFormat="1" applyFont="1" applyBorder="1" applyAlignment="1">
      <alignment horizontal="right"/>
    </xf>
    <xf numFmtId="1" fontId="3" fillId="0" borderId="186" xfId="0" applyNumberFormat="1" applyFont="1" applyBorder="1"/>
    <xf numFmtId="1" fontId="5" fillId="2" borderId="186" xfId="0" applyNumberFormat="1" applyFont="1" applyFill="1" applyBorder="1" applyProtection="1">
      <protection hidden="1"/>
    </xf>
    <xf numFmtId="1" fontId="6" fillId="0" borderId="186" xfId="0" applyNumberFormat="1" applyFont="1" applyBorder="1" applyAlignment="1">
      <alignment horizontal="left"/>
    </xf>
    <xf numFmtId="1" fontId="3" fillId="0" borderId="188" xfId="0" applyNumberFormat="1" applyFont="1" applyBorder="1"/>
    <xf numFmtId="1" fontId="5" fillId="0" borderId="190" xfId="0" applyNumberFormat="1" applyFont="1" applyBorder="1" applyAlignment="1">
      <alignment horizontal="left" vertical="center" wrapText="1"/>
    </xf>
    <xf numFmtId="1" fontId="5" fillId="0" borderId="190" xfId="0" applyNumberFormat="1" applyFont="1" applyBorder="1" applyAlignment="1">
      <alignment horizontal="right" wrapText="1"/>
    </xf>
    <xf numFmtId="1" fontId="5" fillId="6" borderId="191" xfId="0" applyNumberFormat="1" applyFont="1" applyFill="1" applyBorder="1" applyAlignment="1" applyProtection="1">
      <alignment horizontal="right"/>
      <protection locked="0"/>
    </xf>
    <xf numFmtId="1" fontId="4" fillId="0" borderId="186" xfId="0" applyNumberFormat="1" applyFont="1" applyBorder="1" applyAlignment="1">
      <alignment horizontal="left"/>
    </xf>
    <xf numFmtId="1" fontId="5" fillId="0" borderId="189" xfId="0" applyNumberFormat="1" applyFont="1" applyBorder="1" applyAlignment="1">
      <alignment horizontal="right" wrapText="1"/>
    </xf>
    <xf numFmtId="1" fontId="5" fillId="6" borderId="189" xfId="0" applyNumberFormat="1" applyFont="1" applyFill="1" applyBorder="1" applyProtection="1">
      <protection locked="0"/>
    </xf>
    <xf numFmtId="1" fontId="5" fillId="0" borderId="191" xfId="0" applyNumberFormat="1" applyFont="1" applyBorder="1" applyAlignment="1">
      <alignment horizontal="right" wrapText="1"/>
    </xf>
    <xf numFmtId="1" fontId="5" fillId="0" borderId="193" xfId="0" applyNumberFormat="1" applyFont="1" applyBorder="1" applyAlignment="1">
      <alignment horizontal="right" wrapText="1"/>
    </xf>
    <xf numFmtId="1" fontId="5" fillId="0" borderId="194" xfId="0" applyNumberFormat="1" applyFont="1" applyBorder="1" applyAlignment="1">
      <alignment horizontal="left" vertical="center" wrapText="1"/>
    </xf>
    <xf numFmtId="1" fontId="5" fillId="0" borderId="194" xfId="0" applyNumberFormat="1" applyFont="1" applyBorder="1" applyAlignment="1">
      <alignment horizontal="right" vertical="center" wrapText="1"/>
    </xf>
    <xf numFmtId="1" fontId="5" fillId="6" borderId="195" xfId="0" applyNumberFormat="1" applyFont="1" applyFill="1" applyBorder="1" applyProtection="1">
      <protection locked="0"/>
    </xf>
    <xf numFmtId="1" fontId="5" fillId="6" borderId="197" xfId="0" applyNumberFormat="1" applyFont="1" applyFill="1" applyBorder="1" applyProtection="1">
      <protection locked="0"/>
    </xf>
    <xf numFmtId="1" fontId="5" fillId="0" borderId="195" xfId="0" applyNumberFormat="1" applyFont="1" applyBorder="1" applyAlignment="1">
      <alignment horizontal="right" wrapText="1"/>
    </xf>
    <xf numFmtId="1" fontId="5" fillId="0" borderId="196" xfId="0" applyNumberFormat="1" applyFont="1" applyBorder="1" applyAlignment="1">
      <alignment horizontal="right" wrapText="1"/>
    </xf>
    <xf numFmtId="1" fontId="5" fillId="7" borderId="197" xfId="0" applyNumberFormat="1" applyFont="1" applyFill="1" applyBorder="1"/>
    <xf numFmtId="1" fontId="5" fillId="6" borderId="197" xfId="0" applyNumberFormat="1" applyFont="1" applyFill="1" applyBorder="1" applyAlignment="1" applyProtection="1">
      <alignment wrapText="1"/>
      <protection locked="0"/>
    </xf>
    <xf numFmtId="1" fontId="5" fillId="0" borderId="200" xfId="0" applyNumberFormat="1" applyFont="1" applyBorder="1" applyAlignment="1">
      <alignment horizontal="center"/>
    </xf>
    <xf numFmtId="1" fontId="5" fillId="0" borderId="199" xfId="0" applyNumberFormat="1" applyFont="1" applyBorder="1" applyAlignment="1">
      <alignment horizontal="right"/>
    </xf>
    <xf numFmtId="1" fontId="5" fillId="0" borderId="201" xfId="0" applyNumberFormat="1" applyFont="1" applyBorder="1"/>
    <xf numFmtId="1" fontId="5" fillId="0" borderId="202" xfId="0" applyNumberFormat="1" applyFont="1" applyBorder="1"/>
    <xf numFmtId="1" fontId="5" fillId="0" borderId="206" xfId="0" applyNumberFormat="1" applyFont="1" applyBorder="1" applyAlignment="1">
      <alignment horizontal="right"/>
    </xf>
    <xf numFmtId="1" fontId="5" fillId="6" borderId="206" xfId="0" applyNumberFormat="1" applyFont="1" applyFill="1" applyBorder="1" applyProtection="1">
      <protection locked="0"/>
    </xf>
    <xf numFmtId="1" fontId="5" fillId="6" borderId="205" xfId="0" applyNumberFormat="1" applyFont="1" applyFill="1" applyBorder="1" applyProtection="1">
      <protection locked="0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12" xfId="0" applyNumberFormat="1" applyFont="1" applyBorder="1" applyAlignment="1" applyProtection="1">
      <alignment horizontal="center" vertical="center" wrapText="1"/>
      <protection hidden="1"/>
    </xf>
    <xf numFmtId="1" fontId="4" fillId="2" borderId="0" xfId="0" applyNumberFormat="1" applyFont="1" applyFill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90" xfId="0" applyNumberFormat="1" applyFont="1" applyBorder="1" applyAlignment="1">
      <alignment horizontal="center" vertical="center" wrapText="1"/>
    </xf>
    <xf numFmtId="1" fontId="5" fillId="0" borderId="207" xfId="0" applyNumberFormat="1" applyFont="1" applyBorder="1" applyAlignment="1">
      <alignment horizontal="center" vertical="center" wrapText="1"/>
    </xf>
    <xf numFmtId="1" fontId="5" fillId="0" borderId="208" xfId="0" applyNumberFormat="1" applyFont="1" applyBorder="1" applyAlignment="1">
      <alignment horizontal="center" vertical="center" wrapText="1"/>
    </xf>
    <xf numFmtId="1" fontId="5" fillId="0" borderId="205" xfId="0" applyNumberFormat="1" applyFont="1" applyBorder="1" applyAlignment="1">
      <alignment vertical="center" wrapText="1"/>
    </xf>
    <xf numFmtId="1" fontId="5" fillId="6" borderId="209" xfId="0" applyNumberFormat="1" applyFont="1" applyFill="1" applyBorder="1" applyProtection="1">
      <protection locked="0"/>
    </xf>
    <xf numFmtId="1" fontId="5" fillId="0" borderId="168" xfId="0" applyNumberFormat="1" applyFont="1" applyBorder="1" applyAlignment="1">
      <alignment horizontal="right" wrapText="1"/>
    </xf>
    <xf numFmtId="1" fontId="5" fillId="6" borderId="168" xfId="0" applyNumberFormat="1" applyFont="1" applyFill="1" applyBorder="1" applyProtection="1">
      <protection locked="0"/>
    </xf>
    <xf numFmtId="1" fontId="5" fillId="0" borderId="207" xfId="0" applyNumberFormat="1" applyFont="1" applyBorder="1" applyAlignment="1">
      <alignment horizontal="right" wrapText="1"/>
    </xf>
    <xf numFmtId="1" fontId="5" fillId="0" borderId="208" xfId="0" applyNumberFormat="1" applyFont="1" applyBorder="1" applyAlignment="1">
      <alignment horizontal="right" wrapText="1"/>
    </xf>
    <xf numFmtId="1" fontId="5" fillId="6" borderId="207" xfId="0" applyNumberFormat="1" applyFont="1" applyFill="1" applyBorder="1" applyProtection="1">
      <protection locked="0"/>
    </xf>
    <xf numFmtId="1" fontId="5" fillId="6" borderId="210" xfId="0" applyNumberFormat="1" applyFont="1" applyFill="1" applyBorder="1" applyProtection="1">
      <protection locked="0"/>
    </xf>
    <xf numFmtId="1" fontId="5" fillId="6" borderId="211" xfId="0" applyNumberFormat="1" applyFont="1" applyFill="1" applyBorder="1" applyProtection="1">
      <protection locked="0"/>
    </xf>
    <xf numFmtId="1" fontId="5" fillId="6" borderId="212" xfId="0" applyNumberFormat="1" applyFont="1" applyFill="1" applyBorder="1" applyProtection="1">
      <protection locked="0"/>
    </xf>
    <xf numFmtId="1" fontId="5" fillId="6" borderId="213" xfId="0" applyNumberFormat="1" applyFont="1" applyFill="1" applyBorder="1" applyProtection="1">
      <protection locked="0"/>
    </xf>
    <xf numFmtId="1" fontId="5" fillId="5" borderId="214" xfId="0" applyNumberFormat="1" applyFont="1" applyFill="1" applyBorder="1"/>
    <xf numFmtId="1" fontId="5" fillId="0" borderId="214" xfId="0" applyNumberFormat="1" applyFont="1" applyBorder="1" applyAlignment="1">
      <alignment horizontal="center" vertical="center"/>
    </xf>
    <xf numFmtId="1" fontId="3" fillId="5" borderId="214" xfId="0" applyNumberFormat="1" applyFont="1" applyFill="1" applyBorder="1"/>
    <xf numFmtId="1" fontId="5" fillId="0" borderId="196" xfId="0" applyNumberFormat="1" applyFont="1" applyBorder="1"/>
    <xf numFmtId="1" fontId="5" fillId="6" borderId="215" xfId="0" applyNumberFormat="1" applyFont="1" applyFill="1" applyBorder="1" applyProtection="1">
      <protection locked="0"/>
    </xf>
    <xf numFmtId="1" fontId="5" fillId="6" borderId="216" xfId="0" applyNumberFormat="1" applyFont="1" applyFill="1" applyBorder="1" applyProtection="1">
      <protection locked="0"/>
    </xf>
    <xf numFmtId="1" fontId="5" fillId="5" borderId="198" xfId="0" applyNumberFormat="1" applyFont="1" applyFill="1" applyBorder="1"/>
    <xf numFmtId="1" fontId="5" fillId="0" borderId="198" xfId="0" applyNumberFormat="1" applyFont="1" applyBorder="1" applyAlignment="1">
      <alignment horizontal="center" vertical="center"/>
    </xf>
    <xf numFmtId="1" fontId="3" fillId="5" borderId="198" xfId="0" applyNumberFormat="1" applyFont="1" applyFill="1" applyBorder="1"/>
    <xf numFmtId="1" fontId="5" fillId="5" borderId="217" xfId="0" applyNumberFormat="1" applyFont="1" applyFill="1" applyBorder="1"/>
    <xf numFmtId="1" fontId="5" fillId="0" borderId="220" xfId="0" applyNumberFormat="1" applyFont="1" applyBorder="1" applyAlignment="1">
      <alignment horizontal="center" vertical="center" wrapText="1"/>
    </xf>
    <xf numFmtId="1" fontId="5" fillId="0" borderId="221" xfId="0" applyNumberFormat="1" applyFont="1" applyBorder="1" applyAlignment="1">
      <alignment horizontal="center" vertical="center" wrapText="1"/>
    </xf>
    <xf numFmtId="1" fontId="5" fillId="0" borderId="222" xfId="0" applyNumberFormat="1" applyFont="1" applyBorder="1" applyAlignment="1">
      <alignment horizontal="center" vertical="center" wrapText="1"/>
    </xf>
    <xf numFmtId="1" fontId="5" fillId="0" borderId="223" xfId="0" applyNumberFormat="1" applyFont="1" applyBorder="1" applyAlignment="1">
      <alignment horizontal="center" vertical="center" wrapText="1"/>
    </xf>
    <xf numFmtId="9" fontId="5" fillId="0" borderId="220" xfId="1" applyFont="1" applyBorder="1" applyAlignment="1">
      <alignment horizontal="center" vertical="center" wrapText="1"/>
    </xf>
    <xf numFmtId="0" fontId="5" fillId="0" borderId="222" xfId="0" applyFont="1" applyBorder="1" applyAlignment="1">
      <alignment horizontal="center" vertical="center" wrapText="1"/>
    </xf>
    <xf numFmtId="0" fontId="5" fillId="0" borderId="223" xfId="0" applyFont="1" applyBorder="1" applyAlignment="1">
      <alignment horizontal="center" vertical="center" wrapText="1"/>
    </xf>
    <xf numFmtId="0" fontId="5" fillId="0" borderId="220" xfId="0" applyFont="1" applyBorder="1" applyAlignment="1">
      <alignment horizontal="center" vertical="center" wrapText="1"/>
    </xf>
    <xf numFmtId="1" fontId="5" fillId="0" borderId="224" xfId="0" applyNumberFormat="1" applyFont="1" applyBorder="1" applyAlignment="1">
      <alignment horizontal="left" vertical="center" wrapText="1"/>
    </xf>
    <xf numFmtId="1" fontId="5" fillId="0" borderId="224" xfId="0" applyNumberFormat="1" applyFont="1" applyBorder="1" applyAlignment="1">
      <alignment horizontal="right" vertical="center" wrapText="1"/>
    </xf>
    <xf numFmtId="1" fontId="5" fillId="6" borderId="225" xfId="0" applyNumberFormat="1" applyFont="1" applyFill="1" applyBorder="1" applyProtection="1">
      <protection locked="0"/>
    </xf>
    <xf numFmtId="1" fontId="5" fillId="0" borderId="226" xfId="0" applyNumberFormat="1" applyFont="1" applyBorder="1"/>
    <xf numFmtId="1" fontId="5" fillId="6" borderId="227" xfId="0" applyNumberFormat="1" applyFont="1" applyFill="1" applyBorder="1" applyProtection="1">
      <protection locked="0"/>
    </xf>
    <xf numFmtId="1" fontId="5" fillId="6" borderId="226" xfId="0" applyNumberFormat="1" applyFont="1" applyFill="1" applyBorder="1" applyProtection="1">
      <protection locked="0"/>
    </xf>
    <xf numFmtId="1" fontId="5" fillId="6" borderId="228" xfId="0" applyNumberFormat="1" applyFont="1" applyFill="1" applyBorder="1" applyProtection="1">
      <protection locked="0"/>
    </xf>
    <xf numFmtId="1" fontId="5" fillId="6" borderId="229" xfId="0" applyNumberFormat="1" applyFont="1" applyFill="1" applyBorder="1" applyProtection="1">
      <protection locked="0"/>
    </xf>
    <xf numFmtId="1" fontId="5" fillId="6" borderId="230" xfId="0" applyNumberFormat="1" applyFont="1" applyFill="1" applyBorder="1" applyProtection="1">
      <protection locked="0"/>
    </xf>
    <xf numFmtId="1" fontId="8" fillId="5" borderId="168" xfId="0" applyNumberFormat="1" applyFont="1" applyFill="1" applyBorder="1"/>
    <xf numFmtId="1" fontId="5" fillId="0" borderId="212" xfId="0" applyNumberFormat="1" applyFont="1" applyBorder="1" applyAlignment="1" applyProtection="1">
      <alignment horizontal="center" vertical="center" wrapText="1"/>
      <protection hidden="1"/>
    </xf>
    <xf numFmtId="1" fontId="5" fillId="0" borderId="175" xfId="0" applyNumberFormat="1" applyFont="1" applyBorder="1" applyAlignment="1" applyProtection="1">
      <alignment horizontal="left" vertical="center" wrapText="1"/>
      <protection hidden="1"/>
    </xf>
    <xf numFmtId="1" fontId="5" fillId="0" borderId="212" xfId="0" applyNumberFormat="1" applyFont="1" applyBorder="1" applyAlignment="1">
      <alignment horizontal="right"/>
    </xf>
    <xf numFmtId="1" fontId="5" fillId="6" borderId="212" xfId="0" applyNumberFormat="1" applyFont="1" applyFill="1" applyBorder="1" applyAlignment="1" applyProtection="1">
      <alignment wrapText="1"/>
      <protection locked="0"/>
    </xf>
    <xf numFmtId="1" fontId="5" fillId="5" borderId="231" xfId="0" applyNumberFormat="1" applyFont="1" applyFill="1" applyBorder="1" applyProtection="1">
      <protection hidden="1"/>
    </xf>
    <xf numFmtId="1" fontId="5" fillId="0" borderId="159" xfId="0" applyNumberFormat="1" applyFont="1" applyBorder="1" applyAlignment="1" applyProtection="1">
      <alignment horizontal="center" vertical="center"/>
      <protection hidden="1"/>
    </xf>
    <xf numFmtId="1" fontId="5" fillId="0" borderId="215" xfId="0" applyNumberFormat="1" applyFont="1" applyBorder="1" applyAlignment="1" applyProtection="1">
      <alignment horizontal="left" vertical="center" wrapText="1"/>
      <protection hidden="1"/>
    </xf>
    <xf numFmtId="1" fontId="5" fillId="7" borderId="189" xfId="0" applyNumberFormat="1" applyFont="1" applyFill="1" applyBorder="1"/>
    <xf numFmtId="1" fontId="5" fillId="7" borderId="160" xfId="0" applyNumberFormat="1" applyFont="1" applyFill="1" applyBorder="1"/>
    <xf numFmtId="1" fontId="5" fillId="6" borderId="160" xfId="0" applyNumberFormat="1" applyFont="1" applyFill="1" applyBorder="1" applyAlignment="1" applyProtection="1">
      <alignment wrapText="1"/>
      <protection locked="0"/>
    </xf>
    <xf numFmtId="1" fontId="5" fillId="7" borderId="215" xfId="0" applyNumberFormat="1" applyFont="1" applyFill="1" applyBorder="1"/>
    <xf numFmtId="1" fontId="5" fillId="7" borderId="209" xfId="0" applyNumberFormat="1" applyFont="1" applyFill="1" applyBorder="1"/>
    <xf numFmtId="1" fontId="2" fillId="2" borderId="231" xfId="0" applyNumberFormat="1" applyFont="1" applyFill="1" applyBorder="1" applyAlignment="1" applyProtection="1">
      <alignment wrapText="1"/>
      <protection hidden="1"/>
    </xf>
    <xf numFmtId="1" fontId="5" fillId="0" borderId="231" xfId="0" applyNumberFormat="1" applyFont="1" applyBorder="1" applyProtection="1">
      <protection hidden="1"/>
    </xf>
    <xf numFmtId="1" fontId="5" fillId="0" borderId="163" xfId="0" applyNumberFormat="1" applyFont="1" applyBorder="1" applyAlignment="1" applyProtection="1">
      <alignment horizontal="center" vertical="center" wrapText="1"/>
      <protection hidden="1"/>
    </xf>
    <xf numFmtId="1" fontId="5" fillId="0" borderId="164" xfId="0" applyNumberFormat="1" applyFont="1" applyBorder="1" applyAlignment="1" applyProtection="1">
      <alignment horizontal="center" vertical="center" wrapText="1"/>
      <protection hidden="1"/>
    </xf>
    <xf numFmtId="1" fontId="5" fillId="6" borderId="189" xfId="0" applyNumberFormat="1" applyFont="1" applyFill="1" applyBorder="1" applyAlignment="1" applyProtection="1">
      <alignment wrapText="1"/>
      <protection locked="0"/>
    </xf>
    <xf numFmtId="1" fontId="5" fillId="6" borderId="209" xfId="0" applyNumberFormat="1" applyFont="1" applyFill="1" applyBorder="1" applyAlignment="1" applyProtection="1">
      <alignment wrapText="1"/>
      <protection locked="0"/>
    </xf>
    <xf numFmtId="1" fontId="5" fillId="6" borderId="232" xfId="0" applyNumberFormat="1" applyFont="1" applyFill="1" applyBorder="1" applyAlignment="1" applyProtection="1">
      <alignment wrapText="1"/>
      <protection locked="0"/>
    </xf>
    <xf numFmtId="1" fontId="5" fillId="2" borderId="233" xfId="0" applyNumberFormat="1" applyFont="1" applyFill="1" applyBorder="1" applyProtection="1">
      <protection hidden="1"/>
    </xf>
    <xf numFmtId="1" fontId="5" fillId="2" borderId="231" xfId="0" applyNumberFormat="1" applyFont="1" applyFill="1" applyBorder="1" applyProtection="1">
      <protection hidden="1"/>
    </xf>
    <xf numFmtId="1" fontId="5" fillId="2" borderId="234" xfId="0" applyNumberFormat="1" applyFont="1" applyFill="1" applyBorder="1"/>
    <xf numFmtId="1" fontId="5" fillId="2" borderId="235" xfId="0" applyNumberFormat="1" applyFont="1" applyFill="1" applyBorder="1" applyAlignment="1" applyProtection="1">
      <alignment wrapText="1"/>
      <protection hidden="1"/>
    </xf>
    <xf numFmtId="1" fontId="7" fillId="2" borderId="235" xfId="0" applyNumberFormat="1" applyFont="1" applyFill="1" applyBorder="1" applyProtection="1">
      <protection hidden="1"/>
    </xf>
    <xf numFmtId="1" fontId="3" fillId="0" borderId="231" xfId="0" applyNumberFormat="1" applyFont="1" applyBorder="1"/>
    <xf numFmtId="1" fontId="3" fillId="2" borderId="231" xfId="0" applyNumberFormat="1" applyFont="1" applyFill="1" applyBorder="1"/>
    <xf numFmtId="1" fontId="5" fillId="6" borderId="189" xfId="0" applyNumberFormat="1" applyFont="1" applyFill="1" applyBorder="1" applyAlignment="1" applyProtection="1">
      <alignment horizontal="right"/>
      <protection locked="0"/>
    </xf>
    <xf numFmtId="1" fontId="5" fillId="6" borderId="216" xfId="0" applyNumberFormat="1" applyFont="1" applyFill="1" applyBorder="1" applyAlignment="1" applyProtection="1">
      <alignment horizontal="right"/>
      <protection locked="0"/>
    </xf>
    <xf numFmtId="1" fontId="5" fillId="2" borderId="214" xfId="0" applyNumberFormat="1" applyFont="1" applyFill="1" applyBorder="1" applyProtection="1">
      <protection hidden="1"/>
    </xf>
    <xf numFmtId="1" fontId="3" fillId="0" borderId="214" xfId="0" applyNumberFormat="1" applyFont="1" applyBorder="1"/>
    <xf numFmtId="1" fontId="3" fillId="2" borderId="214" xfId="0" applyNumberFormat="1" applyFont="1" applyFill="1" applyBorder="1"/>
    <xf numFmtId="1" fontId="3" fillId="0" borderId="236" xfId="0" applyNumberFormat="1" applyFont="1" applyBorder="1"/>
    <xf numFmtId="1" fontId="3" fillId="2" borderId="236" xfId="0" applyNumberFormat="1" applyFont="1" applyFill="1" applyBorder="1"/>
    <xf numFmtId="1" fontId="3" fillId="0" borderId="237" xfId="0" applyNumberFormat="1" applyFont="1" applyBorder="1"/>
    <xf numFmtId="1" fontId="2" fillId="2" borderId="214" xfId="0" applyNumberFormat="1" applyFont="1" applyFill="1" applyBorder="1" applyAlignment="1" applyProtection="1">
      <alignment wrapText="1"/>
      <protection hidden="1"/>
    </xf>
    <xf numFmtId="1" fontId="5" fillId="0" borderId="214" xfId="0" applyNumberFormat="1" applyFont="1" applyBorder="1" applyProtection="1">
      <protection hidden="1"/>
    </xf>
    <xf numFmtId="1" fontId="5" fillId="0" borderId="238" xfId="0" applyNumberFormat="1" applyFont="1" applyBorder="1" applyProtection="1">
      <protection hidden="1"/>
    </xf>
    <xf numFmtId="1" fontId="5" fillId="0" borderId="239" xfId="0" applyNumberFormat="1" applyFont="1" applyBorder="1" applyAlignment="1" applyProtection="1">
      <alignment horizontal="left" vertical="center" wrapText="1"/>
      <protection hidden="1"/>
    </xf>
    <xf numFmtId="1" fontId="5" fillId="6" borderId="240" xfId="0" applyNumberFormat="1" applyFont="1" applyFill="1" applyBorder="1" applyProtection="1">
      <protection locked="0"/>
    </xf>
    <xf numFmtId="1" fontId="5" fillId="6" borderId="241" xfId="0" applyNumberFormat="1" applyFont="1" applyFill="1" applyBorder="1" applyProtection="1">
      <protection locked="0"/>
    </xf>
    <xf numFmtId="1" fontId="5" fillId="2" borderId="238" xfId="0" applyNumberFormat="1" applyFont="1" applyFill="1" applyBorder="1" applyProtection="1">
      <protection hidden="1"/>
    </xf>
    <xf numFmtId="1" fontId="5" fillId="0" borderId="240" xfId="0" applyNumberFormat="1" applyFont="1" applyBorder="1" applyAlignment="1">
      <alignment horizontal="left" vertical="center" wrapText="1"/>
    </xf>
    <xf numFmtId="1" fontId="5" fillId="0" borderId="240" xfId="0" applyNumberFormat="1" applyFont="1" applyBorder="1" applyAlignment="1">
      <alignment horizontal="right" wrapText="1"/>
    </xf>
    <xf numFmtId="1" fontId="5" fillId="6" borderId="241" xfId="0" applyNumberFormat="1" applyFont="1" applyFill="1" applyBorder="1" applyAlignment="1" applyProtection="1">
      <alignment horizontal="right"/>
      <protection locked="0"/>
    </xf>
    <xf numFmtId="1" fontId="5" fillId="6" borderId="160" xfId="0" applyNumberFormat="1" applyFont="1" applyFill="1" applyBorder="1" applyAlignment="1" applyProtection="1">
      <alignment horizontal="right"/>
      <protection locked="0"/>
    </xf>
    <xf numFmtId="1" fontId="5" fillId="6" borderId="242" xfId="0" applyNumberFormat="1" applyFont="1" applyFill="1" applyBorder="1" applyAlignment="1" applyProtection="1">
      <alignment horizontal="right"/>
      <protection locked="0"/>
    </xf>
    <xf numFmtId="1" fontId="5" fillId="6" borderId="239" xfId="0" applyNumberFormat="1" applyFont="1" applyFill="1" applyBorder="1" applyAlignment="1" applyProtection="1">
      <alignment horizontal="right"/>
      <protection locked="0"/>
    </xf>
    <xf numFmtId="1" fontId="3" fillId="0" borderId="243" xfId="0" applyNumberFormat="1" applyFont="1" applyBorder="1"/>
    <xf numFmtId="1" fontId="5" fillId="0" borderId="244" xfId="0" applyNumberFormat="1" applyFont="1" applyBorder="1" applyAlignment="1">
      <alignment horizontal="right" wrapText="1"/>
    </xf>
    <xf numFmtId="1" fontId="5" fillId="6" borderId="245" xfId="0" applyNumberFormat="1" applyFont="1" applyFill="1" applyBorder="1" applyAlignment="1" applyProtection="1">
      <alignment horizontal="right"/>
      <protection locked="0"/>
    </xf>
    <xf numFmtId="1" fontId="5" fillId="6" borderId="163" xfId="0" applyNumberFormat="1" applyFont="1" applyFill="1" applyBorder="1" applyAlignment="1" applyProtection="1">
      <alignment horizontal="right"/>
      <protection locked="0"/>
    </xf>
    <xf numFmtId="1" fontId="5" fillId="6" borderId="164" xfId="0" applyNumberFormat="1" applyFont="1" applyFill="1" applyBorder="1" applyAlignment="1" applyProtection="1">
      <alignment horizontal="right"/>
      <protection locked="0"/>
    </xf>
    <xf numFmtId="1" fontId="5" fillId="0" borderId="163" xfId="0" applyNumberFormat="1" applyFont="1" applyBorder="1" applyAlignment="1">
      <alignment horizontal="center" vertical="center" wrapText="1"/>
    </xf>
    <xf numFmtId="1" fontId="5" fillId="0" borderId="239" xfId="0" applyNumberFormat="1" applyFont="1" applyBorder="1" applyAlignment="1">
      <alignment vertical="center" wrapText="1"/>
    </xf>
    <xf numFmtId="1" fontId="5" fillId="0" borderId="241" xfId="0" applyNumberFormat="1" applyFont="1" applyBorder="1" applyAlignment="1">
      <alignment horizontal="right" wrapText="1"/>
    </xf>
    <xf numFmtId="1" fontId="5" fillId="0" borderId="247" xfId="0" applyNumberFormat="1" applyFont="1" applyBorder="1" applyAlignment="1">
      <alignment horizontal="right" wrapText="1"/>
    </xf>
    <xf numFmtId="1" fontId="5" fillId="6" borderId="242" xfId="0" applyNumberFormat="1" applyFont="1" applyFill="1" applyBorder="1" applyProtection="1">
      <protection locked="0"/>
    </xf>
    <xf numFmtId="1" fontId="5" fillId="6" borderId="239" xfId="0" applyNumberFormat="1" applyFont="1" applyFill="1" applyBorder="1" applyProtection="1">
      <protection locked="0"/>
    </xf>
    <xf numFmtId="1" fontId="5" fillId="6" borderId="248" xfId="0" applyNumberFormat="1" applyFont="1" applyFill="1" applyBorder="1" applyProtection="1">
      <protection locked="0"/>
    </xf>
    <xf numFmtId="1" fontId="5" fillId="0" borderId="251" xfId="0" applyNumberFormat="1" applyFont="1" applyBorder="1" applyAlignment="1">
      <alignment horizontal="right" wrapText="1"/>
    </xf>
    <xf numFmtId="1" fontId="5" fillId="0" borderId="252" xfId="0" applyNumberFormat="1" applyFont="1" applyBorder="1" applyAlignment="1">
      <alignment horizontal="right" wrapText="1"/>
    </xf>
    <xf numFmtId="1" fontId="5" fillId="0" borderId="250" xfId="0" applyNumberFormat="1" applyFont="1" applyBorder="1" applyAlignment="1">
      <alignment horizontal="right"/>
    </xf>
    <xf numFmtId="1" fontId="5" fillId="6" borderId="251" xfId="0" applyNumberFormat="1" applyFont="1" applyFill="1" applyBorder="1" applyProtection="1">
      <protection locked="0"/>
    </xf>
    <xf numFmtId="1" fontId="5" fillId="6" borderId="250" xfId="0" applyNumberFormat="1" applyFont="1" applyFill="1" applyBorder="1" applyProtection="1">
      <protection locked="0"/>
    </xf>
    <xf numFmtId="1" fontId="5" fillId="6" borderId="253" xfId="0" applyNumberFormat="1" applyFont="1" applyFill="1" applyBorder="1" applyProtection="1">
      <protection locked="0"/>
    </xf>
    <xf numFmtId="1" fontId="5" fillId="6" borderId="249" xfId="0" applyNumberFormat="1" applyFont="1" applyFill="1" applyBorder="1" applyProtection="1">
      <protection locked="0"/>
    </xf>
    <xf numFmtId="1" fontId="5" fillId="6" borderId="254" xfId="0" applyNumberFormat="1" applyFont="1" applyFill="1" applyBorder="1" applyProtection="1">
      <protection locked="0"/>
    </xf>
    <xf numFmtId="1" fontId="5" fillId="0" borderId="213" xfId="0" applyNumberFormat="1" applyFont="1" applyBorder="1" applyAlignment="1">
      <alignment horizontal="left" vertical="center" wrapText="1"/>
    </xf>
    <xf numFmtId="1" fontId="5" fillId="5" borderId="249" xfId="0" applyNumberFormat="1" applyFont="1" applyFill="1" applyBorder="1" applyAlignment="1">
      <alignment vertical="center" wrapText="1"/>
    </xf>
    <xf numFmtId="1" fontId="5" fillId="5" borderId="251" xfId="0" applyNumberFormat="1" applyFont="1" applyFill="1" applyBorder="1" applyAlignment="1">
      <alignment horizontal="right" wrapText="1"/>
    </xf>
    <xf numFmtId="1" fontId="5" fillId="5" borderId="252" xfId="0" applyNumberFormat="1" applyFont="1" applyFill="1" applyBorder="1" applyAlignment="1">
      <alignment horizontal="right" wrapText="1"/>
    </xf>
    <xf numFmtId="1" fontId="5" fillId="5" borderId="250" xfId="0" applyNumberFormat="1" applyFont="1" applyFill="1" applyBorder="1" applyAlignment="1">
      <alignment horizontal="right"/>
    </xf>
    <xf numFmtId="1" fontId="5" fillId="6" borderId="255" xfId="0" applyNumberFormat="1" applyFont="1" applyFill="1" applyBorder="1" applyProtection="1">
      <protection locked="0"/>
    </xf>
    <xf numFmtId="1" fontId="5" fillId="5" borderId="159" xfId="0" applyNumberFormat="1" applyFont="1" applyFill="1" applyBorder="1" applyAlignment="1">
      <alignment horizontal="right"/>
    </xf>
    <xf numFmtId="1" fontId="5" fillId="5" borderId="164" xfId="0" applyNumberFormat="1" applyFont="1" applyFill="1" applyBorder="1"/>
    <xf numFmtId="1" fontId="4" fillId="2" borderId="0" xfId="0" applyNumberFormat="1" applyFont="1" applyFill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 applyProtection="1">
      <alignment horizontal="center" vertical="center" wrapText="1"/>
      <protection hidden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90" xfId="0" applyNumberFormat="1" applyFont="1" applyBorder="1" applyAlignment="1">
      <alignment horizontal="center" vertical="center" wrapText="1"/>
    </xf>
    <xf numFmtId="1" fontId="5" fillId="0" borderId="221" xfId="0" applyNumberFormat="1" applyFont="1" applyBorder="1" applyAlignment="1">
      <alignment horizontal="center" vertical="center" wrapText="1"/>
    </xf>
    <xf numFmtId="1" fontId="5" fillId="0" borderId="249" xfId="0" applyNumberFormat="1" applyFont="1" applyBorder="1" applyAlignment="1">
      <alignment vertical="center" wrapText="1"/>
    </xf>
    <xf numFmtId="1" fontId="5" fillId="6" borderId="256" xfId="0" applyNumberFormat="1" applyFont="1" applyFill="1" applyBorder="1" applyProtection="1">
      <protection locked="0"/>
    </xf>
    <xf numFmtId="1" fontId="5" fillId="0" borderId="222" xfId="0" applyNumberFormat="1" applyFont="1" applyBorder="1" applyAlignment="1">
      <alignment horizontal="right"/>
    </xf>
    <xf numFmtId="1" fontId="5" fillId="0" borderId="223" xfId="0" applyNumberFormat="1" applyFont="1" applyBorder="1" applyAlignment="1">
      <alignment horizontal="right"/>
    </xf>
    <xf numFmtId="1" fontId="5" fillId="0" borderId="220" xfId="0" applyNumberFormat="1" applyFont="1" applyBorder="1" applyAlignment="1">
      <alignment horizontal="right"/>
    </xf>
    <xf numFmtId="1" fontId="5" fillId="0" borderId="222" xfId="0" applyNumberFormat="1" applyFont="1" applyBorder="1"/>
    <xf numFmtId="1" fontId="5" fillId="0" borderId="220" xfId="0" applyNumberFormat="1" applyFont="1" applyBorder="1"/>
    <xf numFmtId="1" fontId="5" fillId="0" borderId="219" xfId="0" applyNumberFormat="1" applyFont="1" applyBorder="1"/>
    <xf numFmtId="1" fontId="5" fillId="0" borderId="222" xfId="0" applyNumberFormat="1" applyFont="1" applyBorder="1" applyAlignment="1">
      <alignment horizontal="right" wrapText="1"/>
    </xf>
    <xf numFmtId="1" fontId="5" fillId="0" borderId="223" xfId="0" applyNumberFormat="1" applyFont="1" applyBorder="1" applyAlignment="1">
      <alignment horizontal="right" wrapText="1"/>
    </xf>
    <xf numFmtId="1" fontId="5" fillId="6" borderId="222" xfId="0" applyNumberFormat="1" applyFont="1" applyFill="1" applyBorder="1" applyProtection="1">
      <protection locked="0"/>
    </xf>
    <xf numFmtId="1" fontId="5" fillId="6" borderId="220" xfId="0" applyNumberFormat="1" applyFont="1" applyFill="1" applyBorder="1" applyProtection="1">
      <protection locked="0"/>
    </xf>
    <xf numFmtId="1" fontId="5" fillId="6" borderId="201" xfId="0" applyNumberFormat="1" applyFont="1" applyFill="1" applyBorder="1" applyProtection="1">
      <protection locked="0"/>
    </xf>
    <xf numFmtId="1" fontId="5" fillId="6" borderId="219" xfId="0" applyNumberFormat="1" applyFont="1" applyFill="1" applyBorder="1" applyProtection="1">
      <protection locked="0"/>
    </xf>
    <xf numFmtId="1" fontId="5" fillId="6" borderId="202" xfId="0" applyNumberFormat="1" applyFont="1" applyFill="1" applyBorder="1" applyProtection="1">
      <protection locked="0"/>
    </xf>
    <xf numFmtId="1" fontId="5" fillId="0" borderId="200" xfId="0" applyNumberFormat="1" applyFont="1" applyBorder="1" applyAlignment="1">
      <alignment horizontal="center" vertical="center" wrapText="1"/>
    </xf>
    <xf numFmtId="1" fontId="5" fillId="5" borderId="257" xfId="0" applyNumberFormat="1" applyFont="1" applyFill="1" applyBorder="1"/>
    <xf numFmtId="1" fontId="5" fillId="0" borderId="257" xfId="0" applyNumberFormat="1" applyFont="1" applyBorder="1" applyAlignment="1">
      <alignment horizontal="center" vertical="center"/>
    </xf>
    <xf numFmtId="1" fontId="3" fillId="5" borderId="257" xfId="0" applyNumberFormat="1" applyFont="1" applyFill="1" applyBorder="1"/>
    <xf numFmtId="1" fontId="5" fillId="6" borderId="258" xfId="0" applyNumberFormat="1" applyFont="1" applyFill="1" applyBorder="1" applyProtection="1">
      <protection locked="0"/>
    </xf>
    <xf numFmtId="1" fontId="5" fillId="6" borderId="259" xfId="0" applyNumberFormat="1" applyFont="1" applyFill="1" applyBorder="1" applyProtection="1">
      <protection locked="0"/>
    </xf>
    <xf numFmtId="1" fontId="5" fillId="0" borderId="260" xfId="0" applyNumberFormat="1" applyFont="1" applyBorder="1"/>
    <xf numFmtId="1" fontId="5" fillId="0" borderId="261" xfId="0" applyNumberFormat="1" applyFont="1" applyBorder="1"/>
    <xf numFmtId="1" fontId="5" fillId="0" borderId="258" xfId="0" applyNumberFormat="1" applyFont="1" applyBorder="1"/>
    <xf numFmtId="1" fontId="5" fillId="6" borderId="262" xfId="0" applyNumberFormat="1" applyFont="1" applyFill="1" applyBorder="1" applyProtection="1">
      <protection locked="0"/>
    </xf>
    <xf numFmtId="1" fontId="5" fillId="6" borderId="263" xfId="0" applyNumberFormat="1" applyFont="1" applyFill="1" applyBorder="1" applyProtection="1">
      <protection locked="0"/>
    </xf>
    <xf numFmtId="1" fontId="5" fillId="6" borderId="264" xfId="0" applyNumberFormat="1" applyFont="1" applyFill="1" applyBorder="1" applyProtection="1">
      <protection locked="0"/>
    </xf>
    <xf numFmtId="0" fontId="8" fillId="0" borderId="200" xfId="0" applyFont="1" applyBorder="1" applyAlignment="1">
      <alignment horizontal="center"/>
    </xf>
    <xf numFmtId="1" fontId="8" fillId="0" borderId="200" xfId="0" applyNumberFormat="1" applyFont="1" applyBorder="1"/>
    <xf numFmtId="1" fontId="8" fillId="0" borderId="220" xfId="0" applyNumberFormat="1" applyFont="1" applyBorder="1"/>
    <xf numFmtId="1" fontId="8" fillId="0" borderId="203" xfId="0" applyNumberFormat="1" applyFont="1" applyBorder="1"/>
    <xf numFmtId="1" fontId="5" fillId="5" borderId="222" xfId="0" applyNumberFormat="1" applyFont="1" applyFill="1" applyBorder="1"/>
    <xf numFmtId="1" fontId="5" fillId="5" borderId="203" xfId="0" applyNumberFormat="1" applyFont="1" applyFill="1" applyBorder="1"/>
    <xf numFmtId="1" fontId="5" fillId="5" borderId="220" xfId="0" applyNumberFormat="1" applyFont="1" applyFill="1" applyBorder="1"/>
    <xf numFmtId="1" fontId="5" fillId="5" borderId="265" xfId="0" applyNumberFormat="1" applyFont="1" applyFill="1" applyBorder="1"/>
    <xf numFmtId="1" fontId="5" fillId="0" borderId="266" xfId="0" applyNumberFormat="1" applyFont="1" applyBorder="1" applyAlignment="1">
      <alignment horizontal="center" vertical="center"/>
    </xf>
    <xf numFmtId="1" fontId="5" fillId="5" borderId="266" xfId="0" applyNumberFormat="1" applyFont="1" applyFill="1" applyBorder="1"/>
    <xf numFmtId="1" fontId="3" fillId="5" borderId="266" xfId="0" applyNumberFormat="1" applyFont="1" applyFill="1" applyBorder="1"/>
    <xf numFmtId="1" fontId="5" fillId="0" borderId="271" xfId="0" applyNumberFormat="1" applyFont="1" applyBorder="1" applyAlignment="1">
      <alignment horizontal="center" vertical="center" wrapText="1"/>
    </xf>
    <xf numFmtId="1" fontId="5" fillId="0" borderId="272" xfId="0" applyNumberFormat="1" applyFont="1" applyBorder="1" applyAlignment="1">
      <alignment horizontal="center" vertical="center" wrapText="1"/>
    </xf>
    <xf numFmtId="9" fontId="5" fillId="0" borderId="269" xfId="1" applyFont="1" applyBorder="1" applyAlignment="1">
      <alignment horizontal="center" vertical="center" wrapText="1"/>
    </xf>
    <xf numFmtId="0" fontId="5" fillId="0" borderId="271" xfId="0" applyFont="1" applyBorder="1" applyAlignment="1">
      <alignment horizontal="center" vertical="center" wrapText="1"/>
    </xf>
    <xf numFmtId="0" fontId="5" fillId="0" borderId="272" xfId="0" applyFont="1" applyBorder="1" applyAlignment="1">
      <alignment horizontal="center" vertical="center" wrapText="1"/>
    </xf>
    <xf numFmtId="0" fontId="5" fillId="0" borderId="269" xfId="0" applyFont="1" applyBorder="1" applyAlignment="1">
      <alignment horizontal="center" vertical="center" wrapText="1"/>
    </xf>
    <xf numFmtId="1" fontId="5" fillId="0" borderId="259" xfId="0" applyNumberFormat="1" applyFont="1" applyBorder="1" applyAlignment="1">
      <alignment horizontal="left" vertical="center" wrapText="1"/>
    </xf>
    <xf numFmtId="1" fontId="5" fillId="0" borderId="259" xfId="0" applyNumberFormat="1" applyFont="1" applyBorder="1" applyAlignment="1">
      <alignment horizontal="right" vertical="center" wrapText="1"/>
    </xf>
    <xf numFmtId="1" fontId="5" fillId="6" borderId="273" xfId="0" applyNumberFormat="1" applyFont="1" applyFill="1" applyBorder="1" applyProtection="1">
      <protection locked="0"/>
    </xf>
    <xf numFmtId="1" fontId="5" fillId="0" borderId="262" xfId="0" applyNumberFormat="1" applyFont="1" applyBorder="1"/>
    <xf numFmtId="1" fontId="5" fillId="6" borderId="274" xfId="0" applyNumberFormat="1" applyFont="1" applyFill="1" applyBorder="1" applyProtection="1">
      <protection locked="0"/>
    </xf>
    <xf numFmtId="1" fontId="5" fillId="6" borderId="261" xfId="0" applyNumberFormat="1" applyFont="1" applyFill="1" applyBorder="1" applyProtection="1">
      <protection locked="0"/>
    </xf>
    <xf numFmtId="1" fontId="5" fillId="6" borderId="275" xfId="0" applyNumberFormat="1" applyFont="1" applyFill="1" applyBorder="1" applyProtection="1">
      <protection locked="0"/>
    </xf>
    <xf numFmtId="0" fontId="8" fillId="0" borderId="276" xfId="0" applyFont="1" applyBorder="1" applyAlignment="1">
      <alignment horizontal="center"/>
    </xf>
    <xf numFmtId="1" fontId="8" fillId="0" borderId="276" xfId="0" applyNumberFormat="1" applyFont="1" applyBorder="1"/>
    <xf numFmtId="1" fontId="5" fillId="5" borderId="271" xfId="0" applyNumberFormat="1" applyFont="1" applyFill="1" applyBorder="1"/>
    <xf numFmtId="1" fontId="5" fillId="5" borderId="276" xfId="0" applyNumberFormat="1" applyFont="1" applyFill="1" applyBorder="1"/>
    <xf numFmtId="1" fontId="8" fillId="5" borderId="271" xfId="0" applyNumberFormat="1" applyFont="1" applyFill="1" applyBorder="1"/>
    <xf numFmtId="1" fontId="5" fillId="5" borderId="277" xfId="0" applyNumberFormat="1" applyFont="1" applyFill="1" applyBorder="1"/>
    <xf numFmtId="1" fontId="5" fillId="5" borderId="272" xfId="0" applyNumberFormat="1" applyFont="1" applyFill="1" applyBorder="1"/>
    <xf numFmtId="1" fontId="5" fillId="5" borderId="278" xfId="0" applyNumberFormat="1" applyFont="1" applyFill="1" applyBorder="1"/>
    <xf numFmtId="1" fontId="5" fillId="2" borderId="266" xfId="0" applyNumberFormat="1" applyFont="1" applyFill="1" applyBorder="1"/>
    <xf numFmtId="1" fontId="5" fillId="0" borderId="266" xfId="0" applyNumberFormat="1" applyFont="1" applyBorder="1"/>
    <xf numFmtId="1" fontId="5" fillId="6" borderId="218" xfId="0" applyNumberFormat="1" applyFont="1" applyFill="1" applyBorder="1" applyProtection="1">
      <protection locked="0"/>
    </xf>
    <xf numFmtId="1" fontId="5" fillId="2" borderId="177" xfId="0" applyNumberFormat="1" applyFont="1" applyFill="1" applyBorder="1"/>
    <xf numFmtId="1" fontId="5" fillId="0" borderId="177" xfId="0" applyNumberFormat="1" applyFont="1" applyBorder="1"/>
    <xf numFmtId="1" fontId="5" fillId="6" borderId="128" xfId="0" applyNumberFormat="1" applyFont="1" applyFill="1" applyBorder="1" applyProtection="1">
      <protection locked="0"/>
    </xf>
    <xf numFmtId="1" fontId="5" fillId="0" borderId="269" xfId="0" applyNumberFormat="1" applyFont="1" applyBorder="1" applyAlignment="1">
      <alignment horizontal="center" vertical="center" wrapText="1"/>
    </xf>
    <xf numFmtId="1" fontId="5" fillId="0" borderId="277" xfId="0" applyNumberFormat="1" applyFont="1" applyBorder="1" applyAlignment="1">
      <alignment horizontal="center" vertical="center" wrapText="1"/>
    </xf>
    <xf numFmtId="1" fontId="5" fillId="0" borderId="279" xfId="0" applyNumberFormat="1" applyFont="1" applyBorder="1" applyAlignment="1">
      <alignment horizontal="center" vertical="center" wrapText="1"/>
    </xf>
    <xf numFmtId="1" fontId="5" fillId="0" borderId="271" xfId="0" applyNumberFormat="1" applyFont="1" applyBorder="1" applyAlignment="1">
      <alignment horizontal="right" wrapText="1"/>
    </xf>
    <xf numFmtId="1" fontId="5" fillId="0" borderId="272" xfId="0" applyNumberFormat="1" applyFont="1" applyBorder="1" applyAlignment="1">
      <alignment horizontal="right" wrapText="1"/>
    </xf>
    <xf numFmtId="1" fontId="5" fillId="0" borderId="269" xfId="0" applyNumberFormat="1" applyFont="1" applyBorder="1" applyAlignment="1">
      <alignment horizontal="right"/>
    </xf>
    <xf numFmtId="1" fontId="5" fillId="6" borderId="271" xfId="0" applyNumberFormat="1" applyFont="1" applyFill="1" applyBorder="1" applyProtection="1">
      <protection locked="0"/>
    </xf>
    <xf numFmtId="1" fontId="5" fillId="6" borderId="278" xfId="0" applyNumberFormat="1" applyFont="1" applyFill="1" applyBorder="1" applyProtection="1">
      <protection locked="0"/>
    </xf>
    <xf numFmtId="1" fontId="5" fillId="6" borderId="268" xfId="0" applyNumberFormat="1" applyFont="1" applyFill="1" applyBorder="1" applyProtection="1">
      <protection locked="0"/>
    </xf>
    <xf numFmtId="1" fontId="5" fillId="6" borderId="280" xfId="0" applyNumberFormat="1" applyFont="1" applyFill="1" applyBorder="1" applyProtection="1">
      <protection locked="0"/>
    </xf>
    <xf numFmtId="1" fontId="5" fillId="6" borderId="269" xfId="0" applyNumberFormat="1" applyFont="1" applyFill="1" applyBorder="1" applyAlignment="1" applyProtection="1">
      <alignment wrapText="1"/>
      <protection locked="0"/>
    </xf>
    <xf numFmtId="1" fontId="5" fillId="0" borderId="276" xfId="0" applyNumberFormat="1" applyFont="1" applyBorder="1" applyAlignment="1" applyProtection="1">
      <alignment horizontal="center" vertical="center" wrapText="1"/>
      <protection hidden="1"/>
    </xf>
    <xf numFmtId="1" fontId="5" fillId="0" borderId="276" xfId="0" applyNumberFormat="1" applyFont="1" applyBorder="1" applyAlignment="1" applyProtection="1">
      <alignment horizontal="left" vertical="center" wrapText="1"/>
      <protection hidden="1"/>
    </xf>
    <xf numFmtId="1" fontId="5" fillId="5" borderId="281" xfId="0" applyNumberFormat="1" applyFont="1" applyFill="1" applyBorder="1" applyProtection="1">
      <protection hidden="1"/>
    </xf>
    <xf numFmtId="1" fontId="5" fillId="5" borderId="285" xfId="0" applyNumberFormat="1" applyFont="1" applyFill="1" applyBorder="1" applyProtection="1">
      <protection hidden="1"/>
    </xf>
    <xf numFmtId="1" fontId="5" fillId="0" borderId="286" xfId="0" applyNumberFormat="1" applyFont="1" applyBorder="1" applyAlignment="1" applyProtection="1">
      <alignment horizontal="center" vertical="center"/>
      <protection hidden="1"/>
    </xf>
    <xf numFmtId="1" fontId="5" fillId="0" borderId="287" xfId="0" applyNumberFormat="1" applyFont="1" applyBorder="1" applyAlignment="1" applyProtection="1">
      <alignment horizontal="center" vertical="center"/>
      <protection hidden="1"/>
    </xf>
    <xf numFmtId="1" fontId="5" fillId="0" borderId="288" xfId="0" applyNumberFormat="1" applyFont="1" applyBorder="1" applyAlignment="1" applyProtection="1">
      <alignment horizontal="left" vertical="center" wrapText="1"/>
      <protection hidden="1"/>
    </xf>
    <xf numFmtId="1" fontId="5" fillId="0" borderId="289" xfId="0" applyNumberFormat="1" applyFont="1" applyBorder="1" applyAlignment="1">
      <alignment horizontal="right" wrapText="1"/>
    </xf>
    <xf numFmtId="1" fontId="5" fillId="0" borderId="290" xfId="0" applyNumberFormat="1" applyFont="1" applyBorder="1" applyAlignment="1">
      <alignment horizontal="right" wrapText="1"/>
    </xf>
    <xf numFmtId="1" fontId="5" fillId="0" borderId="291" xfId="0" applyNumberFormat="1" applyFont="1" applyBorder="1" applyAlignment="1">
      <alignment horizontal="right"/>
    </xf>
    <xf numFmtId="1" fontId="5" fillId="7" borderId="289" xfId="0" applyNumberFormat="1" applyFont="1" applyFill="1" applyBorder="1"/>
    <xf numFmtId="1" fontId="5" fillId="7" borderId="291" xfId="0" applyNumberFormat="1" applyFont="1" applyFill="1" applyBorder="1"/>
    <xf numFmtId="1" fontId="5" fillId="6" borderId="289" xfId="0" applyNumberFormat="1" applyFont="1" applyFill="1" applyBorder="1" applyProtection="1">
      <protection locked="0"/>
    </xf>
    <xf numFmtId="1" fontId="5" fillId="6" borderId="291" xfId="0" applyNumberFormat="1" applyFont="1" applyFill="1" applyBorder="1" applyProtection="1">
      <protection locked="0"/>
    </xf>
    <xf numFmtId="1" fontId="5" fillId="6" borderId="292" xfId="0" applyNumberFormat="1" applyFont="1" applyFill="1" applyBorder="1" applyProtection="1">
      <protection locked="0"/>
    </xf>
    <xf numFmtId="1" fontId="5" fillId="6" borderId="288" xfId="0" applyNumberFormat="1" applyFont="1" applyFill="1" applyBorder="1" applyProtection="1">
      <protection locked="0"/>
    </xf>
    <xf numFmtId="1" fontId="5" fillId="6" borderId="293" xfId="0" applyNumberFormat="1" applyFont="1" applyFill="1" applyBorder="1" applyProtection="1">
      <protection locked="0"/>
    </xf>
    <xf numFmtId="1" fontId="5" fillId="6" borderId="291" xfId="0" applyNumberFormat="1" applyFont="1" applyFill="1" applyBorder="1" applyAlignment="1" applyProtection="1">
      <alignment wrapText="1"/>
      <protection locked="0"/>
    </xf>
    <xf numFmtId="1" fontId="5" fillId="0" borderId="264" xfId="0" applyNumberFormat="1" applyFont="1" applyBorder="1" applyAlignment="1" applyProtection="1">
      <alignment horizontal="left" vertical="center" wrapText="1"/>
      <protection hidden="1"/>
    </xf>
    <xf numFmtId="1" fontId="5" fillId="0" borderId="262" xfId="0" applyNumberFormat="1" applyFont="1" applyBorder="1" applyAlignment="1">
      <alignment horizontal="right" wrapText="1"/>
    </xf>
    <xf numFmtId="1" fontId="5" fillId="0" borderId="261" xfId="0" applyNumberFormat="1" applyFont="1" applyBorder="1" applyAlignment="1">
      <alignment horizontal="right" wrapText="1"/>
    </xf>
    <xf numFmtId="1" fontId="5" fillId="7" borderId="262" xfId="0" applyNumberFormat="1" applyFont="1" applyFill="1" applyBorder="1"/>
    <xf numFmtId="1" fontId="5" fillId="7" borderId="264" xfId="0" applyNumberFormat="1" applyFont="1" applyFill="1" applyBorder="1"/>
    <xf numFmtId="1" fontId="5" fillId="7" borderId="263" xfId="0" applyNumberFormat="1" applyFont="1" applyFill="1" applyBorder="1"/>
    <xf numFmtId="1" fontId="5" fillId="7" borderId="294" xfId="0" applyNumberFormat="1" applyFont="1" applyFill="1" applyBorder="1"/>
    <xf numFmtId="1" fontId="5" fillId="6" borderId="294" xfId="0" applyNumberFormat="1" applyFont="1" applyFill="1" applyBorder="1" applyProtection="1">
      <protection locked="0"/>
    </xf>
    <xf numFmtId="1" fontId="2" fillId="2" borderId="198" xfId="0" applyNumberFormat="1" applyFont="1" applyFill="1" applyBorder="1" applyAlignment="1" applyProtection="1">
      <alignment wrapText="1"/>
      <protection hidden="1"/>
    </xf>
    <xf numFmtId="1" fontId="5" fillId="0" borderId="198" xfId="0" applyNumberFormat="1" applyFont="1" applyBorder="1" applyProtection="1">
      <protection hidden="1"/>
    </xf>
    <xf numFmtId="1" fontId="5" fillId="0" borderId="286" xfId="0" applyNumberFormat="1" applyFont="1" applyBorder="1" applyAlignment="1" applyProtection="1">
      <alignment horizontal="center" vertical="center" wrapText="1"/>
      <protection hidden="1"/>
    </xf>
    <xf numFmtId="1" fontId="5" fillId="0" borderId="297" xfId="0" applyNumberFormat="1" applyFont="1" applyBorder="1" applyAlignment="1" applyProtection="1">
      <alignment horizontal="center" vertical="center" wrapText="1"/>
      <protection hidden="1"/>
    </xf>
    <xf numFmtId="1" fontId="5" fillId="0" borderId="298" xfId="0" applyNumberFormat="1" applyFont="1" applyBorder="1" applyAlignment="1" applyProtection="1">
      <alignment horizontal="center" vertical="center" wrapText="1"/>
      <protection hidden="1"/>
    </xf>
    <xf numFmtId="1" fontId="5" fillId="0" borderId="299" xfId="0" applyNumberFormat="1" applyFont="1" applyBorder="1" applyAlignment="1" applyProtection="1">
      <alignment horizontal="center" vertical="center" wrapText="1"/>
      <protection hidden="1"/>
    </xf>
    <xf numFmtId="1" fontId="5" fillId="6" borderId="262" xfId="0" applyNumberFormat="1" applyFont="1" applyFill="1" applyBorder="1" applyAlignment="1" applyProtection="1">
      <alignment wrapText="1"/>
      <protection locked="0"/>
    </xf>
    <xf numFmtId="1" fontId="5" fillId="6" borderId="263" xfId="0" applyNumberFormat="1" applyFont="1" applyFill="1" applyBorder="1" applyAlignment="1" applyProtection="1">
      <alignment wrapText="1"/>
      <protection locked="0"/>
    </xf>
    <xf numFmtId="1" fontId="5" fillId="6" borderId="294" xfId="0" applyNumberFormat="1" applyFont="1" applyFill="1" applyBorder="1" applyAlignment="1" applyProtection="1">
      <alignment wrapText="1"/>
      <protection locked="0"/>
    </xf>
    <xf numFmtId="1" fontId="5" fillId="6" borderId="274" xfId="0" applyNumberFormat="1" applyFont="1" applyFill="1" applyBorder="1" applyAlignment="1" applyProtection="1">
      <alignment wrapText="1"/>
      <protection locked="0"/>
    </xf>
    <xf numFmtId="1" fontId="5" fillId="2" borderId="300" xfId="0" applyNumberFormat="1" applyFont="1" applyFill="1" applyBorder="1" applyProtection="1">
      <protection hidden="1"/>
    </xf>
    <xf numFmtId="1" fontId="5" fillId="2" borderId="198" xfId="0" applyNumberFormat="1" applyFont="1" applyFill="1" applyBorder="1" applyProtection="1">
      <protection hidden="1"/>
    </xf>
    <xf numFmtId="1" fontId="5" fillId="2" borderId="301" xfId="0" applyNumberFormat="1" applyFont="1" applyFill="1" applyBorder="1"/>
    <xf numFmtId="1" fontId="5" fillId="2" borderId="302" xfId="0" applyNumberFormat="1" applyFont="1" applyFill="1" applyBorder="1" applyAlignment="1" applyProtection="1">
      <alignment wrapText="1"/>
      <protection hidden="1"/>
    </xf>
    <xf numFmtId="1" fontId="7" fillId="2" borderId="302" xfId="0" applyNumberFormat="1" applyFont="1" applyFill="1" applyBorder="1" applyProtection="1">
      <protection hidden="1"/>
    </xf>
    <xf numFmtId="1" fontId="3" fillId="0" borderId="198" xfId="0" applyNumberFormat="1" applyFont="1" applyBorder="1"/>
    <xf numFmtId="1" fontId="3" fillId="2" borderId="198" xfId="0" applyNumberFormat="1" applyFont="1" applyFill="1" applyBorder="1"/>
    <xf numFmtId="1" fontId="5" fillId="6" borderId="259" xfId="0" applyNumberFormat="1" applyFont="1" applyFill="1" applyBorder="1" applyAlignment="1" applyProtection="1">
      <alignment horizontal="right" wrapText="1"/>
      <protection locked="0"/>
    </xf>
    <xf numFmtId="1" fontId="5" fillId="6" borderId="262" xfId="0" applyNumberFormat="1" applyFont="1" applyFill="1" applyBorder="1" applyAlignment="1" applyProtection="1">
      <alignment horizontal="right"/>
      <protection locked="0"/>
    </xf>
    <xf numFmtId="1" fontId="5" fillId="6" borderId="291" xfId="0" applyNumberFormat="1" applyFont="1" applyFill="1" applyBorder="1" applyAlignment="1" applyProtection="1">
      <alignment horizontal="right"/>
      <protection locked="0"/>
    </xf>
    <xf numFmtId="1" fontId="3" fillId="0" borderId="303" xfId="0" applyNumberFormat="1" applyFont="1" applyBorder="1"/>
    <xf numFmtId="1" fontId="3" fillId="2" borderId="303" xfId="0" applyNumberFormat="1" applyFont="1" applyFill="1" applyBorder="1"/>
    <xf numFmtId="1" fontId="3" fillId="0" borderId="300" xfId="0" applyNumberFormat="1" applyFont="1" applyBorder="1"/>
    <xf numFmtId="1" fontId="5" fillId="0" borderId="305" xfId="0" applyNumberFormat="1" applyFont="1" applyBorder="1" applyProtection="1">
      <protection hidden="1"/>
    </xf>
    <xf numFmtId="1" fontId="5" fillId="0" borderId="269" xfId="0" applyNumberFormat="1" applyFont="1" applyBorder="1" applyAlignment="1" applyProtection="1">
      <alignment horizontal="center" vertical="center" wrapText="1"/>
      <protection hidden="1"/>
    </xf>
    <xf numFmtId="1" fontId="5" fillId="0" borderId="304" xfId="0" applyNumberFormat="1" applyFont="1" applyBorder="1" applyAlignment="1" applyProtection="1">
      <alignment horizontal="center" vertical="center" wrapText="1"/>
      <protection hidden="1"/>
    </xf>
    <xf numFmtId="1" fontId="5" fillId="2" borderId="295" xfId="0" applyNumberFormat="1" applyFont="1" applyFill="1" applyBorder="1" applyAlignment="1">
      <alignment wrapText="1"/>
    </xf>
    <xf numFmtId="1" fontId="5" fillId="2" borderId="286" xfId="0" applyNumberFormat="1" applyFont="1" applyFill="1" applyBorder="1" applyAlignment="1">
      <alignment wrapText="1"/>
    </xf>
    <xf numFmtId="1" fontId="5" fillId="2" borderId="269" xfId="0" applyNumberFormat="1" applyFont="1" applyFill="1" applyBorder="1" applyAlignment="1">
      <alignment wrapText="1"/>
    </xf>
    <xf numFmtId="1" fontId="5" fillId="2" borderId="305" xfId="0" applyNumberFormat="1" applyFont="1" applyFill="1" applyBorder="1" applyProtection="1">
      <protection hidden="1"/>
    </xf>
    <xf numFmtId="1" fontId="5" fillId="2" borderId="269" xfId="0" applyNumberFormat="1" applyFont="1" applyFill="1" applyBorder="1" applyProtection="1">
      <protection hidden="1"/>
    </xf>
    <xf numFmtId="1" fontId="5" fillId="0" borderId="295" xfId="0" applyNumberFormat="1" applyFont="1" applyBorder="1" applyAlignment="1">
      <alignment horizontal="center" vertical="center"/>
    </xf>
    <xf numFmtId="1" fontId="5" fillId="0" borderId="299" xfId="0" applyNumberFormat="1" applyFont="1" applyBorder="1" applyAlignment="1">
      <alignment horizontal="center" vertical="center"/>
    </xf>
    <xf numFmtId="1" fontId="5" fillId="0" borderId="286" xfId="0" applyNumberFormat="1" applyFont="1" applyBorder="1" applyAlignment="1">
      <alignment horizontal="center" vertical="center" wrapText="1"/>
    </xf>
    <xf numFmtId="1" fontId="5" fillId="0" borderId="259" xfId="0" applyNumberFormat="1" applyFont="1" applyBorder="1" applyAlignment="1">
      <alignment horizontal="right" wrapText="1"/>
    </xf>
    <xf numFmtId="1" fontId="5" fillId="0" borderId="274" xfId="0" applyNumberFormat="1" applyFont="1" applyBorder="1" applyAlignment="1">
      <alignment horizontal="right" wrapText="1"/>
    </xf>
    <xf numFmtId="1" fontId="5" fillId="6" borderId="263" xfId="0" applyNumberFormat="1" applyFont="1" applyFill="1" applyBorder="1" applyAlignment="1" applyProtection="1">
      <alignment horizontal="right"/>
      <protection locked="0"/>
    </xf>
    <xf numFmtId="1" fontId="5" fillId="6" borderId="264" xfId="0" applyNumberFormat="1" applyFont="1" applyFill="1" applyBorder="1" applyAlignment="1" applyProtection="1">
      <alignment horizontal="right"/>
      <protection locked="0"/>
    </xf>
    <xf numFmtId="1" fontId="3" fillId="0" borderId="306" xfId="0" applyNumberFormat="1" applyFont="1" applyBorder="1"/>
    <xf numFmtId="1" fontId="5" fillId="0" borderId="275" xfId="0" applyNumberFormat="1" applyFont="1" applyBorder="1" applyAlignment="1">
      <alignment horizontal="right" wrapText="1"/>
    </xf>
    <xf numFmtId="1" fontId="5" fillId="0" borderId="295" xfId="0" applyNumberFormat="1" applyFont="1" applyBorder="1" applyAlignment="1">
      <alignment horizontal="left" vertical="center" wrapText="1"/>
    </xf>
    <xf numFmtId="1" fontId="5" fillId="0" borderId="295" xfId="0" applyNumberFormat="1" applyFont="1" applyBorder="1" applyAlignment="1">
      <alignment horizontal="right" wrapText="1"/>
    </xf>
    <xf numFmtId="1" fontId="5" fillId="0" borderId="299" xfId="0" applyNumberFormat="1" applyFont="1" applyBorder="1" applyAlignment="1">
      <alignment horizontal="right" wrapText="1"/>
    </xf>
    <xf numFmtId="1" fontId="5" fillId="6" borderId="286" xfId="0" applyNumberFormat="1" applyFont="1" applyFill="1" applyBorder="1" applyAlignment="1" applyProtection="1">
      <alignment horizontal="right"/>
      <protection locked="0"/>
    </xf>
    <xf numFmtId="1" fontId="5" fillId="6" borderId="269" xfId="0" applyNumberFormat="1" applyFont="1" applyFill="1" applyBorder="1" applyAlignment="1" applyProtection="1">
      <alignment horizontal="right"/>
      <protection locked="0"/>
    </xf>
    <xf numFmtId="1" fontId="5" fillId="6" borderId="297" xfId="0" applyNumberFormat="1" applyFont="1" applyFill="1" applyBorder="1" applyAlignment="1" applyProtection="1">
      <alignment horizontal="right"/>
      <protection locked="0"/>
    </xf>
    <xf numFmtId="1" fontId="5" fillId="6" borderId="304" xfId="0" applyNumberFormat="1" applyFont="1" applyFill="1" applyBorder="1" applyAlignment="1" applyProtection="1">
      <alignment horizontal="right"/>
      <protection locked="0"/>
    </xf>
    <xf numFmtId="1" fontId="5" fillId="6" borderId="298" xfId="0" applyNumberFormat="1" applyFont="1" applyFill="1" applyBorder="1" applyAlignment="1" applyProtection="1">
      <alignment horizontal="right"/>
      <protection locked="0"/>
    </xf>
    <xf numFmtId="1" fontId="5" fillId="0" borderId="286" xfId="0" applyNumberFormat="1" applyFont="1" applyBorder="1" applyAlignment="1">
      <alignment horizontal="center" vertical="center"/>
    </xf>
    <xf numFmtId="1" fontId="5" fillId="0" borderId="296" xfId="0" applyNumberFormat="1" applyFont="1" applyBorder="1" applyAlignment="1">
      <alignment horizontal="center" vertical="center"/>
    </xf>
    <xf numFmtId="0" fontId="8" fillId="0" borderId="295" xfId="0" applyFont="1" applyBorder="1"/>
    <xf numFmtId="1" fontId="5" fillId="6" borderId="296" xfId="0" applyNumberFormat="1" applyFont="1" applyFill="1" applyBorder="1" applyAlignment="1" applyProtection="1">
      <alignment horizontal="right"/>
      <protection locked="0"/>
    </xf>
    <xf numFmtId="1" fontId="5" fillId="6" borderId="308" xfId="0" applyNumberFormat="1" applyFont="1" applyFill="1" applyBorder="1" applyAlignment="1" applyProtection="1">
      <alignment horizontal="right"/>
      <protection locked="0"/>
    </xf>
    <xf numFmtId="1" fontId="12" fillId="0" borderId="309" xfId="0" applyNumberFormat="1" applyFont="1" applyBorder="1" applyAlignment="1">
      <alignment horizontal="center" vertical="center" wrapText="1"/>
    </xf>
    <xf numFmtId="1" fontId="5" fillId="0" borderId="297" xfId="0" applyNumberFormat="1" applyFont="1" applyBorder="1" applyAlignment="1">
      <alignment horizontal="center" vertical="center" wrapText="1"/>
    </xf>
    <xf numFmtId="1" fontId="5" fillId="0" borderId="299" xfId="0" applyNumberFormat="1" applyFont="1" applyBorder="1" applyAlignment="1">
      <alignment horizontal="center" vertical="center" wrapText="1"/>
    </xf>
    <xf numFmtId="1" fontId="5" fillId="0" borderId="287" xfId="0" applyNumberFormat="1" applyFont="1" applyBorder="1" applyAlignment="1">
      <alignment horizontal="center" vertical="center" wrapText="1"/>
    </xf>
    <xf numFmtId="1" fontId="5" fillId="0" borderId="295" xfId="0" applyNumberFormat="1" applyFont="1" applyBorder="1" applyAlignment="1">
      <alignment vertical="center" wrapText="1"/>
    </xf>
    <xf numFmtId="1" fontId="12" fillId="0" borderId="295" xfId="0" applyNumberFormat="1" applyFont="1" applyBorder="1" applyAlignment="1">
      <alignment horizontal="right" vertical="center" wrapText="1"/>
    </xf>
    <xf numFmtId="1" fontId="5" fillId="6" borderId="299" xfId="0" applyNumberFormat="1" applyFont="1" applyFill="1" applyBorder="1" applyAlignment="1" applyProtection="1">
      <alignment horizontal="right"/>
      <protection locked="0"/>
    </xf>
    <xf numFmtId="1" fontId="5" fillId="0" borderId="264" xfId="0" applyNumberFormat="1" applyFont="1" applyBorder="1" applyAlignment="1">
      <alignment vertical="center" wrapText="1"/>
    </xf>
    <xf numFmtId="1" fontId="5" fillId="0" borderId="295" xfId="0" applyNumberFormat="1" applyFont="1" applyBorder="1" applyAlignment="1">
      <alignment horizontal="center"/>
    </xf>
    <xf numFmtId="1" fontId="5" fillId="0" borderId="286" xfId="0" applyNumberFormat="1" applyFont="1" applyBorder="1" applyAlignment="1">
      <alignment horizontal="right"/>
    </xf>
    <xf numFmtId="1" fontId="5" fillId="0" borderId="287" xfId="0" applyNumberFormat="1" applyFont="1" applyBorder="1" applyAlignment="1">
      <alignment horizontal="right"/>
    </xf>
    <xf numFmtId="1" fontId="5" fillId="0" borderId="286" xfId="0" applyNumberFormat="1" applyFont="1" applyBorder="1"/>
    <xf numFmtId="1" fontId="5" fillId="0" borderId="269" xfId="0" applyNumberFormat="1" applyFont="1" applyBorder="1"/>
    <xf numFmtId="1" fontId="5" fillId="0" borderId="297" xfId="0" applyNumberFormat="1" applyFont="1" applyBorder="1"/>
    <xf numFmtId="1" fontId="5" fillId="0" borderId="304" xfId="0" applyNumberFormat="1" applyFont="1" applyBorder="1"/>
    <xf numFmtId="1" fontId="5" fillId="0" borderId="298" xfId="0" applyNumberFormat="1" applyFont="1" applyBorder="1"/>
    <xf numFmtId="1" fontId="5" fillId="0" borderId="314" xfId="0" applyNumberFormat="1" applyFont="1" applyBorder="1" applyAlignment="1">
      <alignment horizontal="right" wrapText="1"/>
    </xf>
    <xf numFmtId="1" fontId="5" fillId="0" borderId="315" xfId="0" applyNumberFormat="1" applyFont="1" applyBorder="1" applyAlignment="1">
      <alignment horizontal="right" wrapText="1"/>
    </xf>
    <xf numFmtId="1" fontId="5" fillId="0" borderId="313" xfId="0" applyNumberFormat="1" applyFont="1" applyBorder="1" applyAlignment="1">
      <alignment horizontal="right"/>
    </xf>
    <xf numFmtId="1" fontId="5" fillId="6" borderId="314" xfId="0" applyNumberFormat="1" applyFont="1" applyFill="1" applyBorder="1" applyProtection="1">
      <protection locked="0"/>
    </xf>
    <xf numFmtId="1" fontId="5" fillId="6" borderId="313" xfId="0" applyNumberFormat="1" applyFont="1" applyFill="1" applyBorder="1" applyProtection="1">
      <protection locked="0"/>
    </xf>
    <xf numFmtId="1" fontId="5" fillId="6" borderId="316" xfId="0" applyNumberFormat="1" applyFont="1" applyFill="1" applyBorder="1" applyProtection="1">
      <protection locked="0"/>
    </xf>
    <xf numFmtId="1" fontId="5" fillId="6" borderId="312" xfId="0" applyNumberFormat="1" applyFont="1" applyFill="1" applyBorder="1" applyProtection="1">
      <protection locked="0"/>
    </xf>
    <xf numFmtId="1" fontId="5" fillId="6" borderId="317" xfId="0" applyNumberFormat="1" applyFont="1" applyFill="1" applyBorder="1" applyProtection="1">
      <protection locked="0"/>
    </xf>
    <xf numFmtId="1" fontId="5" fillId="0" borderId="311" xfId="0" applyNumberFormat="1" applyFont="1" applyBorder="1" applyAlignment="1">
      <alignment horizontal="left" vertical="center" wrapText="1"/>
    </xf>
    <xf numFmtId="1" fontId="5" fillId="0" borderId="310" xfId="0" applyNumberFormat="1" applyFont="1" applyBorder="1" applyAlignment="1">
      <alignment horizontal="right"/>
    </xf>
    <xf numFmtId="1" fontId="5" fillId="6" borderId="310" xfId="0" applyNumberFormat="1" applyFont="1" applyFill="1" applyBorder="1" applyProtection="1">
      <protection locked="0"/>
    </xf>
    <xf numFmtId="1" fontId="5" fillId="6" borderId="311" xfId="0" applyNumberFormat="1" applyFont="1" applyFill="1" applyBorder="1" applyProtection="1">
      <protection locked="0"/>
    </xf>
    <xf numFmtId="1" fontId="5" fillId="5" borderId="264" xfId="0" applyNumberFormat="1" applyFont="1" applyFill="1" applyBorder="1" applyAlignment="1">
      <alignment vertical="center" wrapText="1"/>
    </xf>
    <xf numFmtId="1" fontId="5" fillId="5" borderId="262" xfId="0" applyNumberFormat="1" applyFont="1" applyFill="1" applyBorder="1" applyAlignment="1">
      <alignment horizontal="right" wrapText="1"/>
    </xf>
    <xf numFmtId="1" fontId="5" fillId="5" borderId="196" xfId="0" applyNumberFormat="1" applyFont="1" applyFill="1" applyBorder="1" applyAlignment="1">
      <alignment horizontal="right" wrapText="1"/>
    </xf>
    <xf numFmtId="1" fontId="5" fillId="5" borderId="291" xfId="0" applyNumberFormat="1" applyFont="1" applyFill="1" applyBorder="1" applyAlignment="1">
      <alignment horizontal="right"/>
    </xf>
    <xf numFmtId="1" fontId="5" fillId="5" borderId="295" xfId="0" applyNumberFormat="1" applyFont="1" applyFill="1" applyBorder="1" applyAlignment="1">
      <alignment horizontal="center"/>
    </xf>
    <xf numFmtId="1" fontId="5" fillId="5" borderId="286" xfId="0" applyNumberFormat="1" applyFont="1" applyFill="1" applyBorder="1" applyAlignment="1">
      <alignment horizontal="right"/>
    </xf>
    <xf numFmtId="1" fontId="5" fillId="5" borderId="287" xfId="0" applyNumberFormat="1" applyFont="1" applyFill="1" applyBorder="1" applyAlignment="1">
      <alignment horizontal="right"/>
    </xf>
    <xf numFmtId="1" fontId="5" fillId="5" borderId="269" xfId="0" applyNumberFormat="1" applyFont="1" applyFill="1" applyBorder="1" applyAlignment="1">
      <alignment horizontal="right"/>
    </xf>
    <xf numFmtId="1" fontId="5" fillId="5" borderId="286" xfId="0" applyNumberFormat="1" applyFont="1" applyFill="1" applyBorder="1"/>
    <xf numFmtId="1" fontId="5" fillId="5" borderId="269" xfId="0" applyNumberFormat="1" applyFont="1" applyFill="1" applyBorder="1"/>
    <xf numFmtId="1" fontId="5" fillId="5" borderId="297" xfId="0" applyNumberFormat="1" applyFont="1" applyFill="1" applyBorder="1"/>
    <xf numFmtId="1" fontId="5" fillId="5" borderId="304" xfId="0" applyNumberFormat="1" applyFont="1" applyFill="1" applyBorder="1"/>
    <xf numFmtId="1" fontId="5" fillId="5" borderId="298" xfId="0" applyNumberFormat="1" applyFont="1" applyFill="1" applyBorder="1"/>
    <xf numFmtId="1" fontId="5" fillId="5" borderId="295" xfId="0" applyNumberFormat="1" applyFont="1" applyFill="1" applyBorder="1"/>
    <xf numFmtId="1" fontId="5" fillId="0" borderId="5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12" xfId="0" applyNumberFormat="1" applyFont="1" applyBorder="1" applyAlignment="1" applyProtection="1">
      <alignment horizontal="center" vertical="center" wrapText="1"/>
      <protection hidden="1"/>
    </xf>
    <xf numFmtId="1" fontId="4" fillId="2" borderId="0" xfId="0" applyNumberFormat="1" applyFont="1" applyFill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35" xfId="0" applyNumberFormat="1" applyFont="1" applyBorder="1" applyAlignment="1">
      <alignment horizontal="center" vertical="center" wrapText="1"/>
    </xf>
    <xf numFmtId="1" fontId="5" fillId="0" borderId="190" xfId="0" applyNumberFormat="1" applyFont="1" applyBorder="1" applyAlignment="1">
      <alignment horizontal="center" vertical="center" wrapText="1"/>
    </xf>
    <xf numFmtId="1" fontId="5" fillId="0" borderId="175" xfId="0" applyNumberFormat="1" applyFont="1" applyBorder="1" applyAlignment="1">
      <alignment horizontal="center" vertical="center" wrapText="1"/>
    </xf>
    <xf numFmtId="1" fontId="5" fillId="0" borderId="129" xfId="0" applyNumberFormat="1" applyFont="1" applyBorder="1" applyAlignment="1">
      <alignment horizontal="center" vertical="center" wrapText="1"/>
    </xf>
    <xf numFmtId="1" fontId="5" fillId="0" borderId="312" xfId="0" applyNumberFormat="1" applyFont="1" applyBorder="1" applyAlignment="1">
      <alignment vertical="center" wrapText="1"/>
    </xf>
    <xf numFmtId="1" fontId="5" fillId="0" borderId="318" xfId="0" applyNumberFormat="1" applyFont="1" applyBorder="1" applyAlignment="1">
      <alignment horizontal="right" wrapText="1"/>
    </xf>
    <xf numFmtId="1" fontId="5" fillId="6" borderId="319" xfId="0" applyNumberFormat="1" applyFont="1" applyFill="1" applyBorder="1" applyProtection="1">
      <protection locked="0"/>
    </xf>
    <xf numFmtId="1" fontId="5" fillId="6" borderId="320" xfId="0" applyNumberFormat="1" applyFont="1" applyFill="1" applyBorder="1" applyProtection="1">
      <protection locked="0"/>
    </xf>
    <xf numFmtId="1" fontId="5" fillId="6" borderId="321" xfId="0" applyNumberFormat="1" applyFont="1" applyFill="1" applyBorder="1" applyProtection="1">
      <protection locked="0"/>
    </xf>
    <xf numFmtId="1" fontId="5" fillId="6" borderId="322" xfId="0" applyNumberFormat="1" applyFont="1" applyFill="1" applyBorder="1" applyProtection="1">
      <protection locked="0"/>
    </xf>
    <xf numFmtId="1" fontId="5" fillId="0" borderId="286" xfId="0" applyNumberFormat="1" applyFont="1" applyBorder="1" applyAlignment="1">
      <alignment horizontal="right" wrapText="1"/>
    </xf>
    <xf numFmtId="1" fontId="5" fillId="0" borderId="287" xfId="0" applyNumberFormat="1" applyFont="1" applyBorder="1" applyAlignment="1">
      <alignment horizontal="right" wrapText="1"/>
    </xf>
    <xf numFmtId="1" fontId="5" fillId="6" borderId="286" xfId="0" applyNumberFormat="1" applyFont="1" applyFill="1" applyBorder="1" applyProtection="1">
      <protection locked="0"/>
    </xf>
    <xf numFmtId="1" fontId="5" fillId="6" borderId="269" xfId="0" applyNumberFormat="1" applyFont="1" applyFill="1" applyBorder="1" applyProtection="1">
      <protection locked="0"/>
    </xf>
    <xf numFmtId="1" fontId="5" fillId="6" borderId="297" xfId="0" applyNumberFormat="1" applyFont="1" applyFill="1" applyBorder="1" applyProtection="1">
      <protection locked="0"/>
    </xf>
    <xf numFmtId="1" fontId="5" fillId="6" borderId="304" xfId="0" applyNumberFormat="1" applyFont="1" applyFill="1" applyBorder="1" applyProtection="1">
      <protection locked="0"/>
    </xf>
    <xf numFmtId="1" fontId="5" fillId="6" borderId="298" xfId="0" applyNumberFormat="1" applyFont="1" applyFill="1" applyBorder="1" applyProtection="1">
      <protection locked="0"/>
    </xf>
    <xf numFmtId="1" fontId="5" fillId="0" borderId="295" xfId="0" applyNumberFormat="1" applyFont="1" applyBorder="1" applyAlignment="1">
      <alignment horizontal="center" vertical="center" wrapText="1"/>
    </xf>
    <xf numFmtId="1" fontId="5" fillId="0" borderId="323" xfId="0" applyNumberFormat="1" applyFont="1" applyBorder="1" applyAlignment="1">
      <alignment horizontal="left" vertical="center" wrapText="1"/>
    </xf>
    <xf numFmtId="1" fontId="5" fillId="0" borderId="319" xfId="0" applyNumberFormat="1" applyFont="1" applyBorder="1" applyAlignment="1">
      <alignment horizontal="right" wrapText="1"/>
    </xf>
    <xf numFmtId="1" fontId="5" fillId="5" borderId="281" xfId="0" applyNumberFormat="1" applyFont="1" applyFill="1" applyBorder="1"/>
    <xf numFmtId="1" fontId="5" fillId="0" borderId="281" xfId="0" applyNumberFormat="1" applyFont="1" applyBorder="1" applyAlignment="1">
      <alignment horizontal="center" vertical="center"/>
    </xf>
    <xf numFmtId="1" fontId="3" fillId="5" borderId="281" xfId="0" applyNumberFormat="1" applyFont="1" applyFill="1" applyBorder="1"/>
    <xf numFmtId="1" fontId="5" fillId="0" borderId="324" xfId="0" applyNumberFormat="1" applyFont="1" applyBorder="1" applyAlignment="1">
      <alignment horizontal="left" vertical="center" wrapText="1"/>
    </xf>
    <xf numFmtId="1" fontId="5" fillId="0" borderId="324" xfId="0" applyNumberFormat="1" applyFont="1" applyBorder="1" applyAlignment="1">
      <alignment horizontal="right" vertical="center" wrapText="1"/>
    </xf>
    <xf numFmtId="1" fontId="5" fillId="6" borderId="323" xfId="0" applyNumberFormat="1" applyFont="1" applyFill="1" applyBorder="1" applyProtection="1">
      <protection locked="0"/>
    </xf>
    <xf numFmtId="1" fontId="5" fillId="0" borderId="274" xfId="0" applyNumberFormat="1" applyFont="1" applyBorder="1"/>
    <xf numFmtId="1" fontId="5" fillId="0" borderId="318" xfId="0" applyNumberFormat="1" applyFont="1" applyBorder="1"/>
    <xf numFmtId="1" fontId="5" fillId="0" borderId="313" xfId="0" applyNumberFormat="1" applyFont="1" applyBorder="1"/>
    <xf numFmtId="0" fontId="8" fillId="0" borderId="295" xfId="0" applyFont="1" applyBorder="1" applyAlignment="1">
      <alignment horizontal="center"/>
    </xf>
    <xf numFmtId="1" fontId="8" fillId="0" borderId="295" xfId="0" applyNumberFormat="1" applyFont="1" applyBorder="1"/>
    <xf numFmtId="1" fontId="8" fillId="0" borderId="269" xfId="0" applyNumberFormat="1" applyFont="1" applyBorder="1"/>
    <xf numFmtId="1" fontId="8" fillId="0" borderId="299" xfId="0" applyNumberFormat="1" applyFont="1" applyBorder="1"/>
    <xf numFmtId="1" fontId="5" fillId="5" borderId="299" xfId="0" applyNumberFormat="1" applyFont="1" applyFill="1" applyBorder="1"/>
    <xf numFmtId="1" fontId="5" fillId="5" borderId="325" xfId="0" applyNumberFormat="1" applyFont="1" applyFill="1" applyBorder="1"/>
    <xf numFmtId="1" fontId="5" fillId="0" borderId="330" xfId="0" applyNumberFormat="1" applyFont="1" applyBorder="1" applyAlignment="1">
      <alignment horizontal="center" vertical="center" wrapText="1"/>
    </xf>
    <xf numFmtId="1" fontId="5" fillId="0" borderId="331" xfId="0" applyNumberFormat="1" applyFont="1" applyBorder="1" applyAlignment="1">
      <alignment horizontal="center" vertical="center" wrapText="1"/>
    </xf>
    <xf numFmtId="9" fontId="5" fillId="0" borderId="328" xfId="1" applyFont="1" applyBorder="1" applyAlignment="1">
      <alignment horizontal="center" vertical="center" wrapText="1"/>
    </xf>
    <xf numFmtId="0" fontId="5" fillId="0" borderId="330" xfId="0" applyFont="1" applyBorder="1" applyAlignment="1">
      <alignment horizontal="center" vertical="center" wrapText="1"/>
    </xf>
    <xf numFmtId="0" fontId="5" fillId="0" borderId="331" xfId="0" applyFont="1" applyBorder="1" applyAlignment="1">
      <alignment horizontal="center" vertical="center" wrapText="1"/>
    </xf>
    <xf numFmtId="0" fontId="5" fillId="0" borderId="328" xfId="0" applyFont="1" applyBorder="1" applyAlignment="1">
      <alignment horizontal="center" vertical="center" wrapText="1"/>
    </xf>
    <xf numFmtId="1" fontId="5" fillId="6" borderId="332" xfId="0" applyNumberFormat="1" applyFont="1" applyFill="1" applyBorder="1" applyProtection="1">
      <protection locked="0"/>
    </xf>
    <xf numFmtId="1" fontId="5" fillId="0" borderId="333" xfId="0" applyNumberFormat="1" applyFont="1" applyBorder="1"/>
    <xf numFmtId="1" fontId="5" fillId="6" borderId="334" xfId="0" applyNumberFormat="1" applyFont="1" applyFill="1" applyBorder="1" applyProtection="1">
      <protection locked="0"/>
    </xf>
    <xf numFmtId="1" fontId="5" fillId="6" borderId="333" xfId="0" applyNumberFormat="1" applyFont="1" applyFill="1" applyBorder="1" applyProtection="1">
      <protection locked="0"/>
    </xf>
    <xf numFmtId="1" fontId="5" fillId="6" borderId="335" xfId="0" applyNumberFormat="1" applyFont="1" applyFill="1" applyBorder="1" applyProtection="1">
      <protection locked="0"/>
    </xf>
    <xf numFmtId="1" fontId="5" fillId="6" borderId="336" xfId="0" applyNumberFormat="1" applyFont="1" applyFill="1" applyBorder="1" applyProtection="1">
      <protection locked="0"/>
    </xf>
    <xf numFmtId="1" fontId="5" fillId="6" borderId="337" xfId="0" applyNumberFormat="1" applyFont="1" applyFill="1" applyBorder="1" applyProtection="1">
      <protection locked="0"/>
    </xf>
    <xf numFmtId="0" fontId="8" fillId="0" borderId="338" xfId="0" applyFont="1" applyBorder="1" applyAlignment="1">
      <alignment horizontal="center"/>
    </xf>
    <xf numFmtId="1" fontId="8" fillId="0" borderId="338" xfId="0" applyNumberFormat="1" applyFont="1" applyBorder="1"/>
    <xf numFmtId="1" fontId="5" fillId="5" borderId="330" xfId="0" applyNumberFormat="1" applyFont="1" applyFill="1" applyBorder="1"/>
    <xf numFmtId="1" fontId="5" fillId="5" borderId="338" xfId="0" applyNumberFormat="1" applyFont="1" applyFill="1" applyBorder="1"/>
    <xf numFmtId="1" fontId="8" fillId="5" borderId="330" xfId="0" applyNumberFormat="1" applyFont="1" applyFill="1" applyBorder="1"/>
    <xf numFmtId="1" fontId="5" fillId="5" borderId="339" xfId="0" applyNumberFormat="1" applyFont="1" applyFill="1" applyBorder="1"/>
    <xf numFmtId="1" fontId="5" fillId="5" borderId="331" xfId="0" applyNumberFormat="1" applyFont="1" applyFill="1" applyBorder="1"/>
    <xf numFmtId="1" fontId="5" fillId="5" borderId="340" xfId="0" applyNumberFormat="1" applyFont="1" applyFill="1" applyBorder="1"/>
    <xf numFmtId="1" fontId="5" fillId="2" borderId="281" xfId="0" applyNumberFormat="1" applyFont="1" applyFill="1" applyBorder="1"/>
    <xf numFmtId="1" fontId="5" fillId="0" borderId="281" xfId="0" applyNumberFormat="1" applyFont="1" applyBorder="1"/>
    <xf numFmtId="1" fontId="5" fillId="2" borderId="214" xfId="0" applyNumberFormat="1" applyFont="1" applyFill="1" applyBorder="1"/>
    <xf numFmtId="1" fontId="5" fillId="0" borderId="214" xfId="0" applyNumberFormat="1" applyFont="1" applyBorder="1"/>
    <xf numFmtId="1" fontId="5" fillId="0" borderId="328" xfId="0" applyNumberFormat="1" applyFont="1" applyBorder="1" applyAlignment="1">
      <alignment horizontal="center" vertical="center" wrapText="1"/>
    </xf>
    <xf numFmtId="1" fontId="5" fillId="0" borderId="339" xfId="0" applyNumberFormat="1" applyFont="1" applyBorder="1" applyAlignment="1">
      <alignment horizontal="center" vertical="center" wrapText="1"/>
    </xf>
    <xf numFmtId="1" fontId="5" fillId="0" borderId="341" xfId="0" applyNumberFormat="1" applyFont="1" applyBorder="1" applyAlignment="1">
      <alignment horizontal="center" vertical="center" wrapText="1"/>
    </xf>
    <xf numFmtId="1" fontId="5" fillId="0" borderId="330" xfId="0" applyNumberFormat="1" applyFont="1" applyBorder="1" applyAlignment="1">
      <alignment horizontal="right" wrapText="1"/>
    </xf>
    <xf numFmtId="1" fontId="5" fillId="0" borderId="331" xfId="0" applyNumberFormat="1" applyFont="1" applyBorder="1" applyAlignment="1">
      <alignment horizontal="right" wrapText="1"/>
    </xf>
    <xf numFmtId="1" fontId="5" fillId="0" borderId="328" xfId="0" applyNumberFormat="1" applyFont="1" applyBorder="1" applyAlignment="1">
      <alignment horizontal="right"/>
    </xf>
    <xf numFmtId="1" fontId="5" fillId="6" borderId="330" xfId="0" applyNumberFormat="1" applyFont="1" applyFill="1" applyBorder="1" applyProtection="1">
      <protection locked="0"/>
    </xf>
    <xf numFmtId="1" fontId="5" fillId="6" borderId="340" xfId="0" applyNumberFormat="1" applyFont="1" applyFill="1" applyBorder="1" applyProtection="1">
      <protection locked="0"/>
    </xf>
    <xf numFmtId="1" fontId="5" fillId="6" borderId="327" xfId="0" applyNumberFormat="1" applyFont="1" applyFill="1" applyBorder="1" applyProtection="1">
      <protection locked="0"/>
    </xf>
    <xf numFmtId="1" fontId="5" fillId="6" borderId="342" xfId="0" applyNumberFormat="1" applyFont="1" applyFill="1" applyBorder="1" applyProtection="1">
      <protection locked="0"/>
    </xf>
    <xf numFmtId="1" fontId="5" fillId="6" borderId="328" xfId="0" applyNumberFormat="1" applyFont="1" applyFill="1" applyBorder="1" applyAlignment="1" applyProtection="1">
      <alignment wrapText="1"/>
      <protection locked="0"/>
    </xf>
    <xf numFmtId="1" fontId="5" fillId="0" borderId="338" xfId="0" applyNumberFormat="1" applyFont="1" applyBorder="1" applyAlignment="1" applyProtection="1">
      <alignment horizontal="center" vertical="center" wrapText="1"/>
      <protection hidden="1"/>
    </xf>
    <xf numFmtId="1" fontId="5" fillId="0" borderId="338" xfId="0" applyNumberFormat="1" applyFont="1" applyBorder="1" applyAlignment="1" applyProtection="1">
      <alignment horizontal="left" vertical="center" wrapText="1"/>
      <protection hidden="1"/>
    </xf>
    <xf numFmtId="1" fontId="5" fillId="5" borderId="343" xfId="0" applyNumberFormat="1" applyFont="1" applyFill="1" applyBorder="1" applyProtection="1">
      <protection hidden="1"/>
    </xf>
    <xf numFmtId="1" fontId="5" fillId="5" borderId="347" xfId="0" applyNumberFormat="1" applyFont="1" applyFill="1" applyBorder="1" applyProtection="1">
      <protection hidden="1"/>
    </xf>
    <xf numFmtId="1" fontId="5" fillId="0" borderId="348" xfId="0" applyNumberFormat="1" applyFont="1" applyBorder="1" applyAlignment="1" applyProtection="1">
      <alignment horizontal="center" vertical="center"/>
      <protection hidden="1"/>
    </xf>
    <xf numFmtId="1" fontId="5" fillId="0" borderId="349" xfId="0" applyNumberFormat="1" applyFont="1" applyBorder="1" applyAlignment="1" applyProtection="1">
      <alignment horizontal="center" vertical="center"/>
      <protection hidden="1"/>
    </xf>
    <xf numFmtId="1" fontId="5" fillId="0" borderId="350" xfId="0" applyNumberFormat="1" applyFont="1" applyBorder="1" applyAlignment="1" applyProtection="1">
      <alignment horizontal="left" vertical="center" wrapText="1"/>
      <protection hidden="1"/>
    </xf>
    <xf numFmtId="1" fontId="5" fillId="0" borderId="351" xfId="0" applyNumberFormat="1" applyFont="1" applyBorder="1" applyAlignment="1">
      <alignment horizontal="right" wrapText="1"/>
    </xf>
    <xf numFmtId="1" fontId="5" fillId="0" borderId="352" xfId="0" applyNumberFormat="1" applyFont="1" applyBorder="1" applyAlignment="1">
      <alignment horizontal="right" wrapText="1"/>
    </xf>
    <xf numFmtId="1" fontId="5" fillId="0" borderId="353" xfId="0" applyNumberFormat="1" applyFont="1" applyBorder="1" applyAlignment="1">
      <alignment horizontal="right"/>
    </xf>
    <xf numFmtId="1" fontId="5" fillId="7" borderId="351" xfId="0" applyNumberFormat="1" applyFont="1" applyFill="1" applyBorder="1"/>
    <xf numFmtId="1" fontId="5" fillId="7" borderId="353" xfId="0" applyNumberFormat="1" applyFont="1" applyFill="1" applyBorder="1"/>
    <xf numFmtId="1" fontId="5" fillId="6" borderId="351" xfId="0" applyNumberFormat="1" applyFont="1" applyFill="1" applyBorder="1" applyProtection="1">
      <protection locked="0"/>
    </xf>
    <xf numFmtId="1" fontId="5" fillId="6" borderId="353" xfId="0" applyNumberFormat="1" applyFont="1" applyFill="1" applyBorder="1" applyProtection="1">
      <protection locked="0"/>
    </xf>
    <xf numFmtId="1" fontId="5" fillId="6" borderId="354" xfId="0" applyNumberFormat="1" applyFont="1" applyFill="1" applyBorder="1" applyProtection="1">
      <protection locked="0"/>
    </xf>
    <xf numFmtId="1" fontId="5" fillId="6" borderId="350" xfId="0" applyNumberFormat="1" applyFont="1" applyFill="1" applyBorder="1" applyProtection="1">
      <protection locked="0"/>
    </xf>
    <xf numFmtId="1" fontId="5" fillId="6" borderId="355" xfId="0" applyNumberFormat="1" applyFont="1" applyFill="1" applyBorder="1" applyProtection="1">
      <protection locked="0"/>
    </xf>
    <xf numFmtId="1" fontId="5" fillId="6" borderId="353" xfId="0" applyNumberFormat="1" applyFont="1" applyFill="1" applyBorder="1" applyAlignment="1" applyProtection="1">
      <alignment wrapText="1"/>
      <protection locked="0"/>
    </xf>
    <xf numFmtId="1" fontId="5" fillId="7" borderId="350" xfId="0" applyNumberFormat="1" applyFont="1" applyFill="1" applyBorder="1"/>
    <xf numFmtId="1" fontId="5" fillId="7" borderId="354" xfId="0" applyNumberFormat="1" applyFont="1" applyFill="1" applyBorder="1"/>
    <xf numFmtId="1" fontId="5" fillId="7" borderId="355" xfId="0" applyNumberFormat="1" applyFont="1" applyFill="1" applyBorder="1"/>
    <xf numFmtId="1" fontId="2" fillId="2" borderId="358" xfId="0" applyNumberFormat="1" applyFont="1" applyFill="1" applyBorder="1" applyAlignment="1" applyProtection="1">
      <alignment wrapText="1"/>
      <protection hidden="1"/>
    </xf>
    <xf numFmtId="1" fontId="5" fillId="0" borderId="358" xfId="0" applyNumberFormat="1" applyFont="1" applyBorder="1" applyProtection="1">
      <protection hidden="1"/>
    </xf>
    <xf numFmtId="1" fontId="5" fillId="0" borderId="348" xfId="0" applyNumberFormat="1" applyFont="1" applyBorder="1" applyAlignment="1" applyProtection="1">
      <alignment horizontal="center" vertical="center" wrapText="1"/>
      <protection hidden="1"/>
    </xf>
    <xf numFmtId="1" fontId="5" fillId="0" borderId="359" xfId="0" applyNumberFormat="1" applyFont="1" applyBorder="1" applyAlignment="1" applyProtection="1">
      <alignment horizontal="center" vertical="center" wrapText="1"/>
      <protection hidden="1"/>
    </xf>
    <xf numFmtId="1" fontId="5" fillId="0" borderId="360" xfId="0" applyNumberFormat="1" applyFont="1" applyBorder="1" applyAlignment="1" applyProtection="1">
      <alignment horizontal="center" vertical="center" wrapText="1"/>
      <protection hidden="1"/>
    </xf>
    <xf numFmtId="1" fontId="5" fillId="0" borderId="361" xfId="0" applyNumberFormat="1" applyFont="1" applyBorder="1" applyAlignment="1" applyProtection="1">
      <alignment horizontal="center" vertical="center" wrapText="1"/>
      <protection hidden="1"/>
    </xf>
    <xf numFmtId="1" fontId="5" fillId="6" borderId="351" xfId="0" applyNumberFormat="1" applyFont="1" applyFill="1" applyBorder="1" applyAlignment="1" applyProtection="1">
      <alignment wrapText="1"/>
      <protection locked="0"/>
    </xf>
    <xf numFmtId="1" fontId="5" fillId="6" borderId="354" xfId="0" applyNumberFormat="1" applyFont="1" applyFill="1" applyBorder="1" applyAlignment="1" applyProtection="1">
      <alignment wrapText="1"/>
      <protection locked="0"/>
    </xf>
    <xf numFmtId="1" fontId="5" fillId="6" borderId="355" xfId="0" applyNumberFormat="1" applyFont="1" applyFill="1" applyBorder="1" applyAlignment="1" applyProtection="1">
      <alignment wrapText="1"/>
      <protection locked="0"/>
    </xf>
    <xf numFmtId="1" fontId="5" fillId="6" borderId="363" xfId="0" applyNumberFormat="1" applyFont="1" applyFill="1" applyBorder="1" applyAlignment="1" applyProtection="1">
      <alignment wrapText="1"/>
      <protection locked="0"/>
    </xf>
    <xf numFmtId="1" fontId="2" fillId="2" borderId="364" xfId="0" applyNumberFormat="1" applyFont="1" applyFill="1" applyBorder="1" applyAlignment="1" applyProtection="1">
      <alignment wrapText="1"/>
      <protection hidden="1"/>
    </xf>
    <xf numFmtId="1" fontId="5" fillId="0" borderId="364" xfId="0" applyNumberFormat="1" applyFont="1" applyBorder="1" applyProtection="1">
      <protection hidden="1"/>
    </xf>
    <xf numFmtId="1" fontId="5" fillId="2" borderId="365" xfId="0" applyNumberFormat="1" applyFont="1" applyFill="1" applyBorder="1" applyProtection="1">
      <protection hidden="1"/>
    </xf>
    <xf numFmtId="1" fontId="5" fillId="2" borderId="364" xfId="0" applyNumberFormat="1" applyFont="1" applyFill="1" applyBorder="1" applyProtection="1">
      <protection hidden="1"/>
    </xf>
    <xf numFmtId="1" fontId="5" fillId="2" borderId="366" xfId="0" applyNumberFormat="1" applyFont="1" applyFill="1" applyBorder="1"/>
    <xf numFmtId="1" fontId="5" fillId="2" borderId="367" xfId="0" applyNumberFormat="1" applyFont="1" applyFill="1" applyBorder="1" applyAlignment="1" applyProtection="1">
      <alignment wrapText="1"/>
      <protection hidden="1"/>
    </xf>
    <xf numFmtId="1" fontId="7" fillId="2" borderId="367" xfId="0" applyNumberFormat="1" applyFont="1" applyFill="1" applyBorder="1" applyProtection="1">
      <protection hidden="1"/>
    </xf>
    <xf numFmtId="1" fontId="3" fillId="0" borderId="364" xfId="0" applyNumberFormat="1" applyFont="1" applyBorder="1"/>
    <xf numFmtId="1" fontId="3" fillId="2" borderId="364" xfId="0" applyNumberFormat="1" applyFont="1" applyFill="1" applyBorder="1"/>
    <xf numFmtId="1" fontId="5" fillId="6" borderId="362" xfId="0" applyNumberFormat="1" applyFont="1" applyFill="1" applyBorder="1" applyAlignment="1" applyProtection="1">
      <alignment horizontal="right" wrapText="1"/>
      <protection locked="0"/>
    </xf>
    <xf numFmtId="1" fontId="5" fillId="6" borderId="351" xfId="0" applyNumberFormat="1" applyFont="1" applyFill="1" applyBorder="1" applyAlignment="1" applyProtection="1">
      <alignment horizontal="right"/>
      <protection locked="0"/>
    </xf>
    <xf numFmtId="1" fontId="5" fillId="6" borderId="353" xfId="0" applyNumberFormat="1" applyFont="1" applyFill="1" applyBorder="1" applyAlignment="1" applyProtection="1">
      <alignment horizontal="right"/>
      <protection locked="0"/>
    </xf>
    <xf numFmtId="1" fontId="3" fillId="0" borderId="368" xfId="0" applyNumberFormat="1" applyFont="1" applyBorder="1"/>
    <xf numFmtId="1" fontId="3" fillId="2" borderId="368" xfId="0" applyNumberFormat="1" applyFont="1" applyFill="1" applyBorder="1"/>
    <xf numFmtId="1" fontId="3" fillId="0" borderId="365" xfId="0" applyNumberFormat="1" applyFont="1" applyBorder="1"/>
    <xf numFmtId="1" fontId="5" fillId="0" borderId="370" xfId="0" applyNumberFormat="1" applyFont="1" applyBorder="1" applyProtection="1">
      <protection hidden="1"/>
    </xf>
    <xf numFmtId="1" fontId="5" fillId="0" borderId="328" xfId="0" applyNumberFormat="1" applyFont="1" applyBorder="1" applyAlignment="1" applyProtection="1">
      <alignment horizontal="center" vertical="center" wrapText="1"/>
      <protection hidden="1"/>
    </xf>
    <xf numFmtId="1" fontId="5" fillId="6" borderId="362" xfId="0" applyNumberFormat="1" applyFont="1" applyFill="1" applyBorder="1" applyProtection="1">
      <protection locked="0"/>
    </xf>
    <xf numFmtId="1" fontId="5" fillId="0" borderId="369" xfId="0" applyNumberFormat="1" applyFont="1" applyBorder="1" applyAlignment="1" applyProtection="1">
      <alignment horizontal="center" vertical="center" wrapText="1"/>
      <protection hidden="1"/>
    </xf>
    <xf numFmtId="1" fontId="5" fillId="2" borderId="356" xfId="0" applyNumberFormat="1" applyFont="1" applyFill="1" applyBorder="1" applyAlignment="1">
      <alignment wrapText="1"/>
    </xf>
    <xf numFmtId="1" fontId="5" fillId="2" borderId="348" xfId="0" applyNumberFormat="1" applyFont="1" applyFill="1" applyBorder="1" applyAlignment="1">
      <alignment wrapText="1"/>
    </xf>
    <xf numFmtId="1" fontId="5" fillId="2" borderId="328" xfId="0" applyNumberFormat="1" applyFont="1" applyFill="1" applyBorder="1" applyAlignment="1">
      <alignment wrapText="1"/>
    </xf>
    <xf numFmtId="1" fontId="5" fillId="2" borderId="370" xfId="0" applyNumberFormat="1" applyFont="1" applyFill="1" applyBorder="1" applyProtection="1">
      <protection hidden="1"/>
    </xf>
    <xf numFmtId="1" fontId="5" fillId="2" borderId="328" xfId="0" applyNumberFormat="1" applyFont="1" applyFill="1" applyBorder="1" applyProtection="1">
      <protection hidden="1"/>
    </xf>
    <xf numFmtId="1" fontId="5" fillId="0" borderId="356" xfId="0" applyNumberFormat="1" applyFont="1" applyBorder="1" applyAlignment="1">
      <alignment horizontal="center" vertical="center"/>
    </xf>
    <xf numFmtId="1" fontId="5" fillId="0" borderId="361" xfId="0" applyNumberFormat="1" applyFont="1" applyBorder="1" applyAlignment="1">
      <alignment horizontal="center" vertical="center"/>
    </xf>
    <xf numFmtId="1" fontId="5" fillId="0" borderId="348" xfId="0" applyNumberFormat="1" applyFont="1" applyBorder="1" applyAlignment="1">
      <alignment horizontal="center" vertical="center" wrapText="1"/>
    </xf>
    <xf numFmtId="1" fontId="5" fillId="0" borderId="362" xfId="0" applyNumberFormat="1" applyFont="1" applyBorder="1" applyAlignment="1">
      <alignment horizontal="left" vertical="center" wrapText="1"/>
    </xf>
    <xf numFmtId="1" fontId="5" fillId="0" borderId="362" xfId="0" applyNumberFormat="1" applyFont="1" applyBorder="1" applyAlignment="1">
      <alignment horizontal="right" wrapText="1"/>
    </xf>
    <xf numFmtId="1" fontId="5" fillId="0" borderId="363" xfId="0" applyNumberFormat="1" applyFont="1" applyBorder="1" applyAlignment="1">
      <alignment horizontal="right" wrapText="1"/>
    </xf>
    <xf numFmtId="1" fontId="5" fillId="6" borderId="371" xfId="0" applyNumberFormat="1" applyFont="1" applyFill="1" applyBorder="1" applyAlignment="1" applyProtection="1">
      <alignment horizontal="right"/>
      <protection locked="0"/>
    </xf>
    <xf numFmtId="1" fontId="5" fillId="6" borderId="350" xfId="0" applyNumberFormat="1" applyFont="1" applyFill="1" applyBorder="1" applyAlignment="1" applyProtection="1">
      <alignment horizontal="right"/>
      <protection locked="0"/>
    </xf>
    <xf numFmtId="1" fontId="3" fillId="0" borderId="372" xfId="0" applyNumberFormat="1" applyFont="1" applyBorder="1"/>
    <xf numFmtId="1" fontId="5" fillId="0" borderId="337" xfId="0" applyNumberFormat="1" applyFont="1" applyBorder="1" applyAlignment="1">
      <alignment horizontal="right" wrapText="1"/>
    </xf>
    <xf numFmtId="1" fontId="5" fillId="0" borderId="356" xfId="0" applyNumberFormat="1" applyFont="1" applyBorder="1" applyAlignment="1">
      <alignment horizontal="left" vertical="center" wrapText="1"/>
    </xf>
    <xf numFmtId="1" fontId="5" fillId="0" borderId="356" xfId="0" applyNumberFormat="1" applyFont="1" applyBorder="1" applyAlignment="1">
      <alignment horizontal="right" wrapText="1"/>
    </xf>
    <xf numFmtId="1" fontId="5" fillId="0" borderId="361" xfId="0" applyNumberFormat="1" applyFont="1" applyBorder="1" applyAlignment="1">
      <alignment horizontal="right" wrapText="1"/>
    </xf>
    <xf numFmtId="1" fontId="5" fillId="6" borderId="348" xfId="0" applyNumberFormat="1" applyFont="1" applyFill="1" applyBorder="1" applyAlignment="1" applyProtection="1">
      <alignment horizontal="right"/>
      <protection locked="0"/>
    </xf>
    <xf numFmtId="1" fontId="5" fillId="6" borderId="328" xfId="0" applyNumberFormat="1" applyFont="1" applyFill="1" applyBorder="1" applyAlignment="1" applyProtection="1">
      <alignment horizontal="right"/>
      <protection locked="0"/>
    </xf>
    <xf numFmtId="1" fontId="5" fillId="6" borderId="359" xfId="0" applyNumberFormat="1" applyFont="1" applyFill="1" applyBorder="1" applyAlignment="1" applyProtection="1">
      <alignment horizontal="right"/>
      <protection locked="0"/>
    </xf>
    <xf numFmtId="1" fontId="5" fillId="6" borderId="369" xfId="0" applyNumberFormat="1" applyFont="1" applyFill="1" applyBorder="1" applyAlignment="1" applyProtection="1">
      <alignment horizontal="right"/>
      <protection locked="0"/>
    </xf>
    <xf numFmtId="1" fontId="5" fillId="6" borderId="360" xfId="0" applyNumberFormat="1" applyFont="1" applyFill="1" applyBorder="1" applyAlignment="1" applyProtection="1">
      <alignment horizontal="right"/>
      <protection locked="0"/>
    </xf>
    <xf numFmtId="1" fontId="5" fillId="0" borderId="348" xfId="0" applyNumberFormat="1" applyFont="1" applyBorder="1" applyAlignment="1">
      <alignment horizontal="center" vertical="center"/>
    </xf>
    <xf numFmtId="1" fontId="5" fillId="0" borderId="357" xfId="0" applyNumberFormat="1" applyFont="1" applyBorder="1" applyAlignment="1">
      <alignment horizontal="center" vertical="center"/>
    </xf>
    <xf numFmtId="0" fontId="8" fillId="0" borderId="356" xfId="0" applyFont="1" applyBorder="1"/>
    <xf numFmtId="1" fontId="5" fillId="6" borderId="357" xfId="0" applyNumberFormat="1" applyFont="1" applyFill="1" applyBorder="1" applyAlignment="1" applyProtection="1">
      <alignment horizontal="right"/>
      <protection locked="0"/>
    </xf>
    <xf numFmtId="1" fontId="5" fillId="6" borderId="374" xfId="0" applyNumberFormat="1" applyFont="1" applyFill="1" applyBorder="1" applyAlignment="1" applyProtection="1">
      <alignment horizontal="right"/>
      <protection locked="0"/>
    </xf>
    <xf numFmtId="1" fontId="12" fillId="0" borderId="375" xfId="0" applyNumberFormat="1" applyFont="1" applyBorder="1" applyAlignment="1">
      <alignment horizontal="center" vertical="center" wrapText="1"/>
    </xf>
    <xf numFmtId="1" fontId="5" fillId="0" borderId="359" xfId="0" applyNumberFormat="1" applyFont="1" applyBorder="1" applyAlignment="1">
      <alignment horizontal="center" vertical="center" wrapText="1"/>
    </xf>
    <xf numFmtId="1" fontId="5" fillId="0" borderId="361" xfId="0" applyNumberFormat="1" applyFont="1" applyBorder="1" applyAlignment="1">
      <alignment horizontal="center" vertical="center" wrapText="1"/>
    </xf>
    <xf numFmtId="1" fontId="5" fillId="0" borderId="349" xfId="0" applyNumberFormat="1" applyFont="1" applyBorder="1" applyAlignment="1">
      <alignment horizontal="center" vertical="center" wrapText="1"/>
    </xf>
    <xf numFmtId="1" fontId="5" fillId="0" borderId="356" xfId="0" applyNumberFormat="1" applyFont="1" applyBorder="1" applyAlignment="1">
      <alignment vertical="center" wrapText="1"/>
    </xf>
    <xf numFmtId="1" fontId="12" fillId="0" borderId="356" xfId="0" applyNumberFormat="1" applyFont="1" applyBorder="1" applyAlignment="1">
      <alignment horizontal="right" vertical="center" wrapText="1"/>
    </xf>
    <xf numFmtId="1" fontId="5" fillId="6" borderId="361" xfId="0" applyNumberFormat="1" applyFont="1" applyFill="1" applyBorder="1" applyAlignment="1" applyProtection="1">
      <alignment horizontal="right"/>
      <protection locked="0"/>
    </xf>
    <xf numFmtId="1" fontId="5" fillId="0" borderId="350" xfId="0" applyNumberFormat="1" applyFont="1" applyBorder="1" applyAlignment="1">
      <alignment vertical="center" wrapText="1"/>
    </xf>
    <xf numFmtId="1" fontId="5" fillId="0" borderId="378" xfId="0" applyNumberFormat="1" applyFont="1" applyBorder="1" applyAlignment="1">
      <alignment horizontal="right" wrapText="1"/>
    </xf>
    <xf numFmtId="1" fontId="5" fillId="6" borderId="371" xfId="0" applyNumberFormat="1" applyFont="1" applyFill="1" applyBorder="1" applyProtection="1">
      <protection locked="0"/>
    </xf>
    <xf numFmtId="1" fontId="5" fillId="6" borderId="379" xfId="0" applyNumberFormat="1" applyFont="1" applyFill="1" applyBorder="1" applyProtection="1">
      <protection locked="0"/>
    </xf>
    <xf numFmtId="1" fontId="5" fillId="0" borderId="356" xfId="0" applyNumberFormat="1" applyFont="1" applyBorder="1" applyAlignment="1">
      <alignment horizontal="center"/>
    </xf>
    <xf numFmtId="1" fontId="5" fillId="0" borderId="348" xfId="0" applyNumberFormat="1" applyFont="1" applyBorder="1" applyAlignment="1">
      <alignment horizontal="right"/>
    </xf>
    <xf numFmtId="1" fontId="5" fillId="0" borderId="349" xfId="0" applyNumberFormat="1" applyFont="1" applyBorder="1" applyAlignment="1">
      <alignment horizontal="right"/>
    </xf>
    <xf numFmtId="1" fontId="5" fillId="0" borderId="348" xfId="0" applyNumberFormat="1" applyFont="1" applyBorder="1"/>
    <xf numFmtId="1" fontId="5" fillId="0" borderId="328" xfId="0" applyNumberFormat="1" applyFont="1" applyBorder="1"/>
    <xf numFmtId="1" fontId="5" fillId="0" borderId="359" xfId="0" applyNumberFormat="1" applyFont="1" applyBorder="1"/>
    <xf numFmtId="1" fontId="5" fillId="0" borderId="369" xfId="0" applyNumberFormat="1" applyFont="1" applyBorder="1"/>
    <xf numFmtId="1" fontId="5" fillId="0" borderId="360" xfId="0" applyNumberFormat="1" applyFont="1" applyBorder="1"/>
    <xf numFmtId="1" fontId="5" fillId="0" borderId="382" xfId="0" applyNumberFormat="1" applyFont="1" applyBorder="1" applyAlignment="1">
      <alignment horizontal="right" wrapText="1"/>
    </xf>
    <xf numFmtId="1" fontId="5" fillId="0" borderId="383" xfId="0" applyNumberFormat="1" applyFont="1" applyBorder="1" applyAlignment="1">
      <alignment horizontal="right" wrapText="1"/>
    </xf>
    <xf numFmtId="1" fontId="5" fillId="0" borderId="381" xfId="0" applyNumberFormat="1" applyFont="1" applyBorder="1" applyAlignment="1">
      <alignment horizontal="right"/>
    </xf>
    <xf numFmtId="1" fontId="5" fillId="6" borderId="382" xfId="0" applyNumberFormat="1" applyFont="1" applyFill="1" applyBorder="1" applyProtection="1">
      <protection locked="0"/>
    </xf>
    <xf numFmtId="1" fontId="5" fillId="6" borderId="381" xfId="0" applyNumberFormat="1" applyFont="1" applyFill="1" applyBorder="1" applyProtection="1">
      <protection locked="0"/>
    </xf>
    <xf numFmtId="1" fontId="5" fillId="6" borderId="384" xfId="0" applyNumberFormat="1" applyFont="1" applyFill="1" applyBorder="1" applyProtection="1">
      <protection locked="0"/>
    </xf>
    <xf numFmtId="1" fontId="5" fillId="6" borderId="380" xfId="0" applyNumberFormat="1" applyFont="1" applyFill="1" applyBorder="1" applyProtection="1">
      <protection locked="0"/>
    </xf>
    <xf numFmtId="1" fontId="5" fillId="6" borderId="385" xfId="0" applyNumberFormat="1" applyFont="1" applyFill="1" applyBorder="1" applyProtection="1">
      <protection locked="0"/>
    </xf>
    <xf numFmtId="1" fontId="5" fillId="0" borderId="377" xfId="0" applyNumberFormat="1" applyFont="1" applyBorder="1" applyAlignment="1">
      <alignment horizontal="left" vertical="center" wrapText="1"/>
    </xf>
    <xf numFmtId="1" fontId="5" fillId="0" borderId="376" xfId="0" applyNumberFormat="1" applyFont="1" applyBorder="1" applyAlignment="1">
      <alignment horizontal="right"/>
    </xf>
    <xf numFmtId="1" fontId="5" fillId="6" borderId="376" xfId="0" applyNumberFormat="1" applyFont="1" applyFill="1" applyBorder="1" applyProtection="1">
      <protection locked="0"/>
    </xf>
    <xf numFmtId="1" fontId="5" fillId="6" borderId="377" xfId="0" applyNumberFormat="1" applyFont="1" applyFill="1" applyBorder="1" applyProtection="1">
      <protection locked="0"/>
    </xf>
    <xf numFmtId="1" fontId="5" fillId="5" borderId="380" xfId="0" applyNumberFormat="1" applyFont="1" applyFill="1" applyBorder="1" applyAlignment="1">
      <alignment vertical="center" wrapText="1"/>
    </xf>
    <xf numFmtId="1" fontId="5" fillId="5" borderId="382" xfId="0" applyNumberFormat="1" applyFont="1" applyFill="1" applyBorder="1" applyAlignment="1">
      <alignment horizontal="right" wrapText="1"/>
    </xf>
    <xf numFmtId="1" fontId="5" fillId="5" borderId="383" xfId="0" applyNumberFormat="1" applyFont="1" applyFill="1" applyBorder="1" applyAlignment="1">
      <alignment horizontal="right" wrapText="1"/>
    </xf>
    <xf numFmtId="1" fontId="5" fillId="5" borderId="381" xfId="0" applyNumberFormat="1" applyFont="1" applyFill="1" applyBorder="1" applyAlignment="1">
      <alignment horizontal="right"/>
    </xf>
    <xf numFmtId="1" fontId="5" fillId="6" borderId="386" xfId="0" applyNumberFormat="1" applyFont="1" applyFill="1" applyBorder="1" applyProtection="1">
      <protection locked="0"/>
    </xf>
    <xf numFmtId="1" fontId="5" fillId="5" borderId="356" xfId="0" applyNumberFormat="1" applyFont="1" applyFill="1" applyBorder="1" applyAlignment="1">
      <alignment horizontal="center"/>
    </xf>
    <xf numFmtId="1" fontId="5" fillId="5" borderId="348" xfId="0" applyNumberFormat="1" applyFont="1" applyFill="1" applyBorder="1" applyAlignment="1">
      <alignment horizontal="right"/>
    </xf>
    <xf numFmtId="1" fontId="5" fillId="5" borderId="349" xfId="0" applyNumberFormat="1" applyFont="1" applyFill="1" applyBorder="1" applyAlignment="1">
      <alignment horizontal="right"/>
    </xf>
    <xf numFmtId="1" fontId="5" fillId="5" borderId="328" xfId="0" applyNumberFormat="1" applyFont="1" applyFill="1" applyBorder="1" applyAlignment="1">
      <alignment horizontal="right"/>
    </xf>
    <xf numFmtId="1" fontId="5" fillId="5" borderId="348" xfId="0" applyNumberFormat="1" applyFont="1" applyFill="1" applyBorder="1"/>
    <xf numFmtId="1" fontId="5" fillId="5" borderId="328" xfId="0" applyNumberFormat="1" applyFont="1" applyFill="1" applyBorder="1"/>
    <xf numFmtId="1" fontId="5" fillId="5" borderId="359" xfId="0" applyNumberFormat="1" applyFont="1" applyFill="1" applyBorder="1"/>
    <xf numFmtId="1" fontId="5" fillId="5" borderId="369" xfId="0" applyNumberFormat="1" applyFont="1" applyFill="1" applyBorder="1"/>
    <xf numFmtId="1" fontId="5" fillId="5" borderId="360" xfId="0" applyNumberFormat="1" applyFont="1" applyFill="1" applyBorder="1"/>
    <xf numFmtId="1" fontId="5" fillId="5" borderId="356" xfId="0" applyNumberFormat="1" applyFont="1" applyFill="1" applyBorder="1"/>
    <xf numFmtId="1" fontId="4" fillId="2" borderId="0" xfId="0" applyNumberFormat="1" applyFont="1" applyFill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 applyProtection="1">
      <alignment horizontal="center" vertical="center" wrapText="1"/>
      <protection hidden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190" xfId="0" applyNumberFormat="1" applyFont="1" applyBorder="1" applyAlignment="1">
      <alignment horizontal="center" vertical="center" wrapText="1"/>
    </xf>
    <xf numFmtId="1" fontId="5" fillId="0" borderId="328" xfId="0" applyNumberFormat="1" applyFont="1" applyBorder="1" applyAlignment="1">
      <alignment horizontal="center" vertical="center" wrapText="1"/>
    </xf>
    <xf numFmtId="1" fontId="5" fillId="0" borderId="329" xfId="0" applyNumberFormat="1" applyFont="1" applyBorder="1" applyAlignment="1">
      <alignment horizontal="center" vertical="center" wrapText="1"/>
    </xf>
    <xf numFmtId="1" fontId="5" fillId="0" borderId="377" xfId="0" applyNumberFormat="1" applyFont="1" applyBorder="1" applyAlignment="1">
      <alignment horizontal="left" vertical="center" wrapText="1"/>
    </xf>
    <xf numFmtId="1" fontId="5" fillId="0" borderId="387" xfId="0" applyNumberFormat="1" applyFont="1" applyBorder="1" applyAlignment="1">
      <alignment horizontal="center" vertical="center" wrapText="1"/>
    </xf>
    <xf numFmtId="1" fontId="5" fillId="0" borderId="388" xfId="0" applyNumberFormat="1" applyFont="1" applyBorder="1" applyAlignment="1">
      <alignment horizontal="center" vertical="center" wrapText="1"/>
    </xf>
    <xf numFmtId="1" fontId="5" fillId="0" borderId="380" xfId="0" applyNumberFormat="1" applyFont="1" applyBorder="1" applyAlignment="1">
      <alignment vertical="center" wrapText="1"/>
    </xf>
    <xf numFmtId="1" fontId="5" fillId="0" borderId="169" xfId="0" applyNumberFormat="1" applyFont="1" applyBorder="1" applyAlignment="1">
      <alignment horizontal="right" wrapText="1"/>
    </xf>
    <xf numFmtId="1" fontId="5" fillId="6" borderId="178" xfId="0" applyNumberFormat="1" applyFont="1" applyFill="1" applyBorder="1" applyProtection="1">
      <protection locked="0"/>
    </xf>
    <xf numFmtId="1" fontId="5" fillId="6" borderId="179" xfId="0" applyNumberFormat="1" applyFont="1" applyFill="1" applyBorder="1" applyProtection="1">
      <protection locked="0"/>
    </xf>
    <xf numFmtId="1" fontId="5" fillId="0" borderId="387" xfId="0" applyNumberFormat="1" applyFont="1" applyBorder="1" applyAlignment="1">
      <alignment horizontal="right" wrapText="1"/>
    </xf>
    <xf numFmtId="1" fontId="5" fillId="0" borderId="388" xfId="0" applyNumberFormat="1" applyFont="1" applyBorder="1" applyAlignment="1">
      <alignment horizontal="right" wrapText="1"/>
    </xf>
    <xf numFmtId="1" fontId="5" fillId="6" borderId="387" xfId="0" applyNumberFormat="1" applyFont="1" applyFill="1" applyBorder="1" applyProtection="1">
      <protection locked="0"/>
    </xf>
    <xf numFmtId="1" fontId="5" fillId="6" borderId="389" xfId="0" applyNumberFormat="1" applyFont="1" applyFill="1" applyBorder="1" applyProtection="1">
      <protection locked="0"/>
    </xf>
    <xf numFmtId="1" fontId="5" fillId="6" borderId="390" xfId="0" applyNumberFormat="1" applyFont="1" applyFill="1" applyBorder="1" applyProtection="1">
      <protection locked="0"/>
    </xf>
    <xf numFmtId="1" fontId="5" fillId="0" borderId="386" xfId="0" applyNumberFormat="1" applyFont="1" applyBorder="1" applyAlignment="1">
      <alignment horizontal="left" vertical="center" wrapText="1"/>
    </xf>
    <xf numFmtId="1" fontId="5" fillId="5" borderId="177" xfId="0" applyNumberFormat="1" applyFont="1" applyFill="1" applyBorder="1"/>
    <xf numFmtId="1" fontId="5" fillId="0" borderId="177" xfId="0" applyNumberFormat="1" applyFont="1" applyBorder="1" applyAlignment="1">
      <alignment horizontal="center" vertical="center"/>
    </xf>
    <xf numFmtId="1" fontId="3" fillId="5" borderId="177" xfId="0" applyNumberFormat="1" applyFont="1" applyFill="1" applyBorder="1"/>
    <xf numFmtId="1" fontId="5" fillId="0" borderId="386" xfId="0" applyNumberFormat="1" applyFont="1" applyBorder="1" applyAlignment="1">
      <alignment horizontal="right" vertical="center" wrapText="1"/>
    </xf>
    <xf numFmtId="1" fontId="5" fillId="6" borderId="391" xfId="0" applyNumberFormat="1" applyFont="1" applyFill="1" applyBorder="1" applyProtection="1">
      <protection locked="0"/>
    </xf>
    <xf numFmtId="1" fontId="5" fillId="0" borderId="392" xfId="0" applyNumberFormat="1" applyFont="1" applyBorder="1"/>
    <xf numFmtId="1" fontId="5" fillId="0" borderId="171" xfId="0" applyNumberFormat="1" applyFont="1" applyBorder="1"/>
    <xf numFmtId="1" fontId="5" fillId="0" borderId="172" xfId="0" applyNumberFormat="1" applyFont="1" applyBorder="1"/>
    <xf numFmtId="1" fontId="5" fillId="5" borderId="393" xfId="0" applyNumberFormat="1" applyFont="1" applyFill="1" applyBorder="1"/>
    <xf numFmtId="1" fontId="5" fillId="0" borderId="393" xfId="0" applyNumberFormat="1" applyFont="1" applyBorder="1" applyAlignment="1">
      <alignment horizontal="center" vertical="center"/>
    </xf>
    <xf numFmtId="1" fontId="3" fillId="5" borderId="393" xfId="0" applyNumberFormat="1" applyFont="1" applyFill="1" applyBorder="1"/>
    <xf numFmtId="1" fontId="5" fillId="5" borderId="394" xfId="0" applyNumberFormat="1" applyFont="1" applyFill="1" applyBorder="1"/>
    <xf numFmtId="9" fontId="5" fillId="0" borderId="396" xfId="1" applyFont="1" applyBorder="1" applyAlignment="1">
      <alignment horizontal="center" vertical="center" wrapText="1"/>
    </xf>
    <xf numFmtId="0" fontId="5" fillId="0" borderId="396" xfId="0" applyFont="1" applyBorder="1" applyAlignment="1">
      <alignment horizontal="center" vertical="center" wrapText="1"/>
    </xf>
    <xf numFmtId="1" fontId="5" fillId="0" borderId="382" xfId="0" applyNumberFormat="1" applyFont="1" applyBorder="1"/>
    <xf numFmtId="1" fontId="5" fillId="6" borderId="363" xfId="0" applyNumberFormat="1" applyFont="1" applyFill="1" applyBorder="1" applyProtection="1">
      <protection locked="0"/>
    </xf>
    <xf numFmtId="1" fontId="5" fillId="6" borderId="383" xfId="0" applyNumberFormat="1" applyFont="1" applyFill="1" applyBorder="1" applyProtection="1">
      <protection locked="0"/>
    </xf>
    <xf numFmtId="1" fontId="5" fillId="6" borderId="398" xfId="0" applyNumberFormat="1" applyFont="1" applyFill="1" applyBorder="1" applyProtection="1">
      <protection locked="0"/>
    </xf>
    <xf numFmtId="1" fontId="5" fillId="6" borderId="399" xfId="0" applyNumberFormat="1" applyFont="1" applyFill="1" applyBorder="1" applyProtection="1">
      <protection locked="0"/>
    </xf>
    <xf numFmtId="0" fontId="8" fillId="0" borderId="165" xfId="0" applyFont="1" applyBorder="1" applyAlignment="1">
      <alignment horizontal="center"/>
    </xf>
    <xf numFmtId="1" fontId="8" fillId="0" borderId="165" xfId="0" applyNumberFormat="1" applyFont="1" applyBorder="1"/>
    <xf numFmtId="1" fontId="5" fillId="5" borderId="165" xfId="0" applyNumberFormat="1" applyFont="1" applyFill="1" applyBorder="1"/>
    <xf numFmtId="1" fontId="5" fillId="0" borderId="396" xfId="0" applyNumberFormat="1" applyFont="1" applyBorder="1" applyAlignment="1">
      <alignment horizontal="center" vertical="center" wrapText="1"/>
    </xf>
    <xf numFmtId="1" fontId="5" fillId="0" borderId="167" xfId="0" applyNumberFormat="1" applyFont="1" applyBorder="1" applyAlignment="1">
      <alignment horizontal="center" vertical="center" wrapText="1"/>
    </xf>
    <xf numFmtId="1" fontId="5" fillId="0" borderId="396" xfId="0" applyNumberFormat="1" applyFont="1" applyBorder="1" applyAlignment="1">
      <alignment horizontal="right"/>
    </xf>
    <xf numFmtId="1" fontId="5" fillId="6" borderId="166" xfId="0" applyNumberFormat="1" applyFont="1" applyFill="1" applyBorder="1" applyProtection="1">
      <protection locked="0"/>
    </xf>
    <xf numFmtId="1" fontId="5" fillId="6" borderId="396" xfId="0" applyNumberFormat="1" applyFont="1" applyFill="1" applyBorder="1" applyAlignment="1" applyProtection="1">
      <alignment wrapText="1"/>
      <protection locked="0"/>
    </xf>
    <xf numFmtId="1" fontId="5" fillId="0" borderId="165" xfId="0" applyNumberFormat="1" applyFont="1" applyBorder="1" applyAlignment="1" applyProtection="1">
      <alignment horizontal="center" vertical="center" wrapText="1"/>
      <protection hidden="1"/>
    </xf>
    <xf numFmtId="1" fontId="5" fillId="0" borderId="165" xfId="0" applyNumberFormat="1" applyFont="1" applyBorder="1" applyAlignment="1" applyProtection="1">
      <alignment horizontal="left" vertical="center" wrapText="1"/>
      <protection hidden="1"/>
    </xf>
    <xf numFmtId="1" fontId="5" fillId="6" borderId="191" xfId="0" applyNumberFormat="1" applyFont="1" applyFill="1" applyBorder="1" applyProtection="1">
      <protection locked="0"/>
    </xf>
    <xf numFmtId="1" fontId="5" fillId="6" borderId="245" xfId="0" applyNumberFormat="1" applyFont="1" applyFill="1" applyBorder="1" applyProtection="1">
      <protection locked="0"/>
    </xf>
    <xf numFmtId="1" fontId="5" fillId="6" borderId="400" xfId="0" applyNumberFormat="1" applyFont="1" applyFill="1" applyBorder="1" applyProtection="1">
      <protection locked="0"/>
    </xf>
    <xf numFmtId="1" fontId="5" fillId="5" borderId="401" xfId="0" applyNumberFormat="1" applyFont="1" applyFill="1" applyBorder="1" applyProtection="1">
      <protection hidden="1"/>
    </xf>
    <xf numFmtId="1" fontId="5" fillId="5" borderId="405" xfId="0" applyNumberFormat="1" applyFont="1" applyFill="1" applyBorder="1" applyProtection="1">
      <protection hidden="1"/>
    </xf>
    <xf numFmtId="1" fontId="5" fillId="0" borderId="406" xfId="0" applyNumberFormat="1" applyFont="1" applyBorder="1" applyAlignment="1" applyProtection="1">
      <alignment horizontal="center" vertical="center"/>
      <protection hidden="1"/>
    </xf>
    <xf numFmtId="1" fontId="5" fillId="0" borderId="407" xfId="0" applyNumberFormat="1" applyFont="1" applyBorder="1" applyAlignment="1" applyProtection="1">
      <alignment horizontal="center" vertical="center"/>
      <protection hidden="1"/>
    </xf>
    <xf numFmtId="1" fontId="5" fillId="0" borderId="408" xfId="0" applyNumberFormat="1" applyFont="1" applyBorder="1" applyAlignment="1" applyProtection="1">
      <alignment horizontal="left" vertical="center" wrapText="1"/>
      <protection hidden="1"/>
    </xf>
    <xf numFmtId="1" fontId="5" fillId="0" borderId="409" xfId="0" applyNumberFormat="1" applyFont="1" applyBorder="1" applyAlignment="1">
      <alignment horizontal="right" wrapText="1"/>
    </xf>
    <xf numFmtId="1" fontId="5" fillId="0" borderId="410" xfId="0" applyNumberFormat="1" applyFont="1" applyBorder="1" applyAlignment="1">
      <alignment horizontal="right" wrapText="1"/>
    </xf>
    <xf numFmtId="1" fontId="5" fillId="0" borderId="411" xfId="0" applyNumberFormat="1" applyFont="1" applyBorder="1" applyAlignment="1">
      <alignment horizontal="right"/>
    </xf>
    <xf numFmtId="1" fontId="5" fillId="7" borderId="409" xfId="0" applyNumberFormat="1" applyFont="1" applyFill="1" applyBorder="1"/>
    <xf numFmtId="1" fontId="5" fillId="7" borderId="411" xfId="0" applyNumberFormat="1" applyFont="1" applyFill="1" applyBorder="1"/>
    <xf numFmtId="1" fontId="5" fillId="6" borderId="409" xfId="0" applyNumberFormat="1" applyFont="1" applyFill="1" applyBorder="1" applyProtection="1">
      <protection locked="0"/>
    </xf>
    <xf numFmtId="1" fontId="5" fillId="6" borderId="411" xfId="0" applyNumberFormat="1" applyFont="1" applyFill="1" applyBorder="1" applyProtection="1">
      <protection locked="0"/>
    </xf>
    <xf numFmtId="1" fontId="5" fillId="6" borderId="412" xfId="0" applyNumberFormat="1" applyFont="1" applyFill="1" applyBorder="1" applyProtection="1">
      <protection locked="0"/>
    </xf>
    <xf numFmtId="1" fontId="5" fillId="6" borderId="408" xfId="0" applyNumberFormat="1" applyFont="1" applyFill="1" applyBorder="1" applyProtection="1">
      <protection locked="0"/>
    </xf>
    <xf numFmtId="1" fontId="5" fillId="6" borderId="413" xfId="0" applyNumberFormat="1" applyFont="1" applyFill="1" applyBorder="1" applyProtection="1">
      <protection locked="0"/>
    </xf>
    <xf numFmtId="1" fontId="5" fillId="6" borderId="411" xfId="0" applyNumberFormat="1" applyFont="1" applyFill="1" applyBorder="1" applyAlignment="1" applyProtection="1">
      <alignment wrapText="1"/>
      <protection locked="0"/>
    </xf>
    <xf numFmtId="1" fontId="5" fillId="7" borderId="408" xfId="0" applyNumberFormat="1" applyFont="1" applyFill="1" applyBorder="1"/>
    <xf numFmtId="1" fontId="5" fillId="7" borderId="412" xfId="0" applyNumberFormat="1" applyFont="1" applyFill="1" applyBorder="1"/>
    <xf numFmtId="1" fontId="5" fillId="7" borderId="385" xfId="0" applyNumberFormat="1" applyFont="1" applyFill="1" applyBorder="1"/>
    <xf numFmtId="1" fontId="5" fillId="0" borderId="406" xfId="0" applyNumberFormat="1" applyFont="1" applyBorder="1" applyAlignment="1" applyProtection="1">
      <alignment horizontal="center" vertical="center" wrapText="1"/>
      <protection hidden="1"/>
    </xf>
    <xf numFmtId="1" fontId="5" fillId="0" borderId="416" xfId="0" applyNumberFormat="1" applyFont="1" applyBorder="1" applyAlignment="1" applyProtection="1">
      <alignment horizontal="center" vertical="center" wrapText="1"/>
      <protection hidden="1"/>
    </xf>
    <xf numFmtId="1" fontId="5" fillId="0" borderId="417" xfId="0" applyNumberFormat="1" applyFont="1" applyBorder="1" applyAlignment="1" applyProtection="1">
      <alignment horizontal="center" vertical="center" wrapText="1"/>
      <protection hidden="1"/>
    </xf>
    <xf numFmtId="1" fontId="5" fillId="0" borderId="418" xfId="0" applyNumberFormat="1" applyFont="1" applyBorder="1" applyAlignment="1" applyProtection="1">
      <alignment horizontal="center" vertical="center" wrapText="1"/>
      <protection hidden="1"/>
    </xf>
    <xf numFmtId="1" fontId="5" fillId="6" borderId="409" xfId="0" applyNumberFormat="1" applyFont="1" applyFill="1" applyBorder="1" applyAlignment="1" applyProtection="1">
      <alignment wrapText="1"/>
      <protection locked="0"/>
    </xf>
    <xf numFmtId="1" fontId="5" fillId="6" borderId="412" xfId="0" applyNumberFormat="1" applyFont="1" applyFill="1" applyBorder="1" applyAlignment="1" applyProtection="1">
      <alignment wrapText="1"/>
      <protection locked="0"/>
    </xf>
    <xf numFmtId="1" fontId="5" fillId="6" borderId="385" xfId="0" applyNumberFormat="1" applyFont="1" applyFill="1" applyBorder="1" applyAlignment="1" applyProtection="1">
      <alignment wrapText="1"/>
      <protection locked="0"/>
    </xf>
    <xf numFmtId="1" fontId="5" fillId="6" borderId="420" xfId="0" applyNumberFormat="1" applyFont="1" applyFill="1" applyBorder="1" applyAlignment="1" applyProtection="1">
      <alignment wrapText="1"/>
      <protection locked="0"/>
    </xf>
    <xf numFmtId="1" fontId="2" fillId="2" borderId="421" xfId="0" applyNumberFormat="1" applyFont="1" applyFill="1" applyBorder="1" applyAlignment="1" applyProtection="1">
      <alignment wrapText="1"/>
      <protection hidden="1"/>
    </xf>
    <xf numFmtId="1" fontId="5" fillId="0" borderId="421" xfId="0" applyNumberFormat="1" applyFont="1" applyBorder="1" applyProtection="1">
      <protection hidden="1"/>
    </xf>
    <xf numFmtId="1" fontId="5" fillId="2" borderId="422" xfId="0" applyNumberFormat="1" applyFont="1" applyFill="1" applyBorder="1" applyProtection="1">
      <protection hidden="1"/>
    </xf>
    <xf numFmtId="1" fontId="5" fillId="2" borderId="421" xfId="0" applyNumberFormat="1" applyFont="1" applyFill="1" applyBorder="1" applyProtection="1">
      <protection hidden="1"/>
    </xf>
    <xf numFmtId="1" fontId="5" fillId="2" borderId="423" xfId="0" applyNumberFormat="1" applyFont="1" applyFill="1" applyBorder="1"/>
    <xf numFmtId="1" fontId="5" fillId="2" borderId="424" xfId="0" applyNumberFormat="1" applyFont="1" applyFill="1" applyBorder="1" applyAlignment="1" applyProtection="1">
      <alignment wrapText="1"/>
      <protection hidden="1"/>
    </xf>
    <xf numFmtId="1" fontId="7" fillId="2" borderId="424" xfId="0" applyNumberFormat="1" applyFont="1" applyFill="1" applyBorder="1" applyProtection="1">
      <protection hidden="1"/>
    </xf>
    <xf numFmtId="1" fontId="3" fillId="0" borderId="421" xfId="0" applyNumberFormat="1" applyFont="1" applyBorder="1"/>
    <xf numFmtId="1" fontId="3" fillId="0" borderId="425" xfId="0" applyNumberFormat="1" applyFont="1" applyBorder="1"/>
    <xf numFmtId="1" fontId="5" fillId="2" borderId="425" xfId="0" applyNumberFormat="1" applyFont="1" applyFill="1" applyBorder="1" applyProtection="1">
      <protection hidden="1"/>
    </xf>
    <xf numFmtId="1" fontId="3" fillId="2" borderId="421" xfId="0" applyNumberFormat="1" applyFont="1" applyFill="1" applyBorder="1"/>
    <xf numFmtId="1" fontId="5" fillId="6" borderId="419" xfId="0" applyNumberFormat="1" applyFont="1" applyFill="1" applyBorder="1" applyAlignment="1" applyProtection="1">
      <alignment horizontal="right" wrapText="1"/>
      <protection locked="0"/>
    </xf>
    <xf numFmtId="1" fontId="5" fillId="6" borderId="409" xfId="0" applyNumberFormat="1" applyFont="1" applyFill="1" applyBorder="1" applyAlignment="1" applyProtection="1">
      <alignment horizontal="right"/>
      <protection locked="0"/>
    </xf>
    <xf numFmtId="1" fontId="5" fillId="6" borderId="411" xfId="0" applyNumberFormat="1" applyFont="1" applyFill="1" applyBorder="1" applyAlignment="1" applyProtection="1">
      <alignment horizontal="right"/>
      <protection locked="0"/>
    </xf>
    <xf numFmtId="1" fontId="3" fillId="0" borderId="426" xfId="0" applyNumberFormat="1" applyFont="1" applyBorder="1"/>
    <xf numFmtId="1" fontId="3" fillId="2" borderId="426" xfId="0" applyNumberFormat="1" applyFont="1" applyFill="1" applyBorder="1"/>
    <xf numFmtId="1" fontId="3" fillId="0" borderId="422" xfId="0" applyNumberFormat="1" applyFont="1" applyBorder="1"/>
    <xf numFmtId="1" fontId="5" fillId="0" borderId="428" xfId="0" applyNumberFormat="1" applyFont="1" applyBorder="1" applyProtection="1">
      <protection hidden="1"/>
    </xf>
    <xf numFmtId="1" fontId="5" fillId="0" borderId="396" xfId="0" applyNumberFormat="1" applyFont="1" applyBorder="1" applyAlignment="1" applyProtection="1">
      <alignment horizontal="center" vertical="center" wrapText="1"/>
      <protection hidden="1"/>
    </xf>
    <xf numFmtId="1" fontId="5" fillId="6" borderId="419" xfId="0" applyNumberFormat="1" applyFont="1" applyFill="1" applyBorder="1" applyProtection="1">
      <protection locked="0"/>
    </xf>
    <xf numFmtId="1" fontId="5" fillId="0" borderId="427" xfId="0" applyNumberFormat="1" applyFont="1" applyBorder="1" applyAlignment="1" applyProtection="1">
      <alignment horizontal="center" vertical="center" wrapText="1"/>
      <protection hidden="1"/>
    </xf>
    <xf numFmtId="1" fontId="5" fillId="2" borderId="414" xfId="0" applyNumberFormat="1" applyFont="1" applyFill="1" applyBorder="1" applyAlignment="1">
      <alignment wrapText="1"/>
    </xf>
    <xf numFmtId="1" fontId="5" fillId="2" borderId="406" xfId="0" applyNumberFormat="1" applyFont="1" applyFill="1" applyBorder="1" applyAlignment="1">
      <alignment wrapText="1"/>
    </xf>
    <xf numFmtId="1" fontId="5" fillId="2" borderId="396" xfId="0" applyNumberFormat="1" applyFont="1" applyFill="1" applyBorder="1" applyAlignment="1">
      <alignment wrapText="1"/>
    </xf>
    <xf numFmtId="1" fontId="6" fillId="0" borderId="425" xfId="0" applyNumberFormat="1" applyFont="1" applyBorder="1" applyAlignment="1">
      <alignment horizontal="left"/>
    </xf>
    <xf numFmtId="1" fontId="5" fillId="2" borderId="428" xfId="0" applyNumberFormat="1" applyFont="1" applyFill="1" applyBorder="1" applyProtection="1">
      <protection hidden="1"/>
    </xf>
    <xf numFmtId="1" fontId="5" fillId="2" borderId="396" xfId="0" applyNumberFormat="1" applyFont="1" applyFill="1" applyBorder="1" applyProtection="1">
      <protection hidden="1"/>
    </xf>
    <xf numFmtId="1" fontId="5" fillId="0" borderId="414" xfId="0" applyNumberFormat="1" applyFont="1" applyBorder="1" applyAlignment="1">
      <alignment horizontal="center" vertical="center"/>
    </xf>
    <xf numFmtId="1" fontId="5" fillId="0" borderId="418" xfId="0" applyNumberFormat="1" applyFont="1" applyBorder="1" applyAlignment="1">
      <alignment horizontal="center" vertical="center"/>
    </xf>
    <xf numFmtId="1" fontId="5" fillId="0" borderId="406" xfId="0" applyNumberFormat="1" applyFont="1" applyBorder="1" applyAlignment="1">
      <alignment horizontal="center" vertical="center" wrapText="1"/>
    </xf>
    <xf numFmtId="1" fontId="3" fillId="0" borderId="429" xfId="0" applyNumberFormat="1" applyFont="1" applyBorder="1"/>
    <xf numFmtId="1" fontId="5" fillId="0" borderId="419" xfId="0" applyNumberFormat="1" applyFont="1" applyBorder="1" applyAlignment="1">
      <alignment horizontal="left" vertical="center" wrapText="1"/>
    </xf>
    <xf numFmtId="1" fontId="5" fillId="0" borderId="419" xfId="0" applyNumberFormat="1" applyFont="1" applyBorder="1" applyAlignment="1">
      <alignment horizontal="right" wrapText="1"/>
    </xf>
    <xf numFmtId="1" fontId="5" fillId="0" borderId="420" xfId="0" applyNumberFormat="1" applyFont="1" applyBorder="1" applyAlignment="1">
      <alignment horizontal="right" wrapText="1"/>
    </xf>
    <xf numFmtId="1" fontId="5" fillId="6" borderId="430" xfId="0" applyNumberFormat="1" applyFont="1" applyFill="1" applyBorder="1" applyAlignment="1" applyProtection="1">
      <alignment horizontal="right"/>
      <protection locked="0"/>
    </xf>
    <xf numFmtId="1" fontId="5" fillId="6" borderId="408" xfId="0" applyNumberFormat="1" applyFont="1" applyFill="1" applyBorder="1" applyAlignment="1" applyProtection="1">
      <alignment horizontal="right"/>
      <protection locked="0"/>
    </xf>
    <xf numFmtId="1" fontId="3" fillId="0" borderId="431" xfId="0" applyNumberFormat="1" applyFont="1" applyBorder="1"/>
    <xf numFmtId="1" fontId="5" fillId="0" borderId="414" xfId="0" applyNumberFormat="1" applyFont="1" applyBorder="1" applyAlignment="1">
      <alignment horizontal="left" vertical="center" wrapText="1"/>
    </xf>
    <xf numFmtId="1" fontId="5" fillId="0" borderId="414" xfId="0" applyNumberFormat="1" applyFont="1" applyBorder="1" applyAlignment="1">
      <alignment horizontal="right" wrapText="1"/>
    </xf>
    <xf numFmtId="1" fontId="5" fillId="0" borderId="418" xfId="0" applyNumberFormat="1" applyFont="1" applyBorder="1" applyAlignment="1">
      <alignment horizontal="right" wrapText="1"/>
    </xf>
    <xf numFmtId="1" fontId="5" fillId="6" borderId="406" xfId="0" applyNumberFormat="1" applyFont="1" applyFill="1" applyBorder="1" applyAlignment="1" applyProtection="1">
      <alignment horizontal="right"/>
      <protection locked="0"/>
    </xf>
    <xf numFmtId="1" fontId="5" fillId="6" borderId="396" xfId="0" applyNumberFormat="1" applyFont="1" applyFill="1" applyBorder="1" applyAlignment="1" applyProtection="1">
      <alignment horizontal="right"/>
      <protection locked="0"/>
    </xf>
    <xf numFmtId="1" fontId="5" fillId="6" borderId="416" xfId="0" applyNumberFormat="1" applyFont="1" applyFill="1" applyBorder="1" applyAlignment="1" applyProtection="1">
      <alignment horizontal="right"/>
      <protection locked="0"/>
    </xf>
    <xf numFmtId="1" fontId="5" fillId="6" borderId="427" xfId="0" applyNumberFormat="1" applyFont="1" applyFill="1" applyBorder="1" applyAlignment="1" applyProtection="1">
      <alignment horizontal="right"/>
      <protection locked="0"/>
    </xf>
    <xf numFmtId="1" fontId="5" fillId="6" borderId="417" xfId="0" applyNumberFormat="1" applyFont="1" applyFill="1" applyBorder="1" applyAlignment="1" applyProtection="1">
      <alignment horizontal="right"/>
      <protection locked="0"/>
    </xf>
    <xf numFmtId="1" fontId="5" fillId="0" borderId="406" xfId="0" applyNumberFormat="1" applyFont="1" applyBorder="1" applyAlignment="1">
      <alignment horizontal="center" vertical="center"/>
    </xf>
    <xf numFmtId="1" fontId="5" fillId="0" borderId="415" xfId="0" applyNumberFormat="1" applyFont="1" applyBorder="1" applyAlignment="1">
      <alignment horizontal="center" vertical="center"/>
    </xf>
    <xf numFmtId="0" fontId="8" fillId="0" borderId="414" xfId="0" applyFont="1" applyBorder="1"/>
    <xf numFmtId="1" fontId="5" fillId="6" borderId="415" xfId="0" applyNumberFormat="1" applyFont="1" applyFill="1" applyBorder="1" applyAlignment="1" applyProtection="1">
      <alignment horizontal="right"/>
      <protection locked="0"/>
    </xf>
    <xf numFmtId="1" fontId="5" fillId="6" borderId="433" xfId="0" applyNumberFormat="1" applyFont="1" applyFill="1" applyBorder="1" applyAlignment="1" applyProtection="1">
      <alignment horizontal="right"/>
      <protection locked="0"/>
    </xf>
    <xf numFmtId="1" fontId="4" fillId="0" borderId="425" xfId="0" applyNumberFormat="1" applyFont="1" applyBorder="1" applyAlignment="1">
      <alignment horizontal="left"/>
    </xf>
    <xf numFmtId="1" fontId="12" fillId="0" borderId="434" xfId="0" applyNumberFormat="1" applyFont="1" applyBorder="1" applyAlignment="1">
      <alignment horizontal="center" vertical="center" wrapText="1"/>
    </xf>
    <xf numFmtId="1" fontId="5" fillId="0" borderId="416" xfId="0" applyNumberFormat="1" applyFont="1" applyBorder="1" applyAlignment="1">
      <alignment horizontal="center" vertical="center" wrapText="1"/>
    </xf>
    <xf numFmtId="1" fontId="5" fillId="0" borderId="418" xfId="0" applyNumberFormat="1" applyFont="1" applyBorder="1" applyAlignment="1">
      <alignment horizontal="center" vertical="center" wrapText="1"/>
    </xf>
    <xf numFmtId="1" fontId="5" fillId="0" borderId="407" xfId="0" applyNumberFormat="1" applyFont="1" applyBorder="1" applyAlignment="1">
      <alignment horizontal="center" vertical="center" wrapText="1"/>
    </xf>
    <xf numFmtId="1" fontId="5" fillId="0" borderId="414" xfId="0" applyNumberFormat="1" applyFont="1" applyBorder="1" applyAlignment="1">
      <alignment vertical="center" wrapText="1"/>
    </xf>
    <xf numFmtId="1" fontId="12" fillId="0" borderId="414" xfId="0" applyNumberFormat="1" applyFont="1" applyBorder="1" applyAlignment="1">
      <alignment horizontal="right" vertical="center" wrapText="1"/>
    </xf>
    <xf numFmtId="1" fontId="5" fillId="6" borderId="418" xfId="0" applyNumberFormat="1" applyFont="1" applyFill="1" applyBorder="1" applyAlignment="1" applyProtection="1">
      <alignment horizontal="right"/>
      <protection locked="0"/>
    </xf>
    <xf numFmtId="1" fontId="5" fillId="0" borderId="408" xfId="0" applyNumberFormat="1" applyFont="1" applyBorder="1" applyAlignment="1">
      <alignment vertical="center" wrapText="1"/>
    </xf>
    <xf numFmtId="1" fontId="5" fillId="0" borderId="435" xfId="0" applyNumberFormat="1" applyFont="1" applyBorder="1" applyAlignment="1">
      <alignment horizontal="right" wrapText="1"/>
    </xf>
    <xf numFmtId="1" fontId="5" fillId="6" borderId="430" xfId="0" applyNumberFormat="1" applyFont="1" applyFill="1" applyBorder="1" applyProtection="1">
      <protection locked="0"/>
    </xf>
    <xf numFmtId="1" fontId="5" fillId="6" borderId="436" xfId="0" applyNumberFormat="1" applyFont="1" applyFill="1" applyBorder="1" applyProtection="1">
      <protection locked="0"/>
    </xf>
    <xf numFmtId="1" fontId="5" fillId="0" borderId="414" xfId="0" applyNumberFormat="1" applyFont="1" applyBorder="1" applyAlignment="1">
      <alignment horizontal="center"/>
    </xf>
    <xf numFmtId="1" fontId="5" fillId="0" borderId="406" xfId="0" applyNumberFormat="1" applyFont="1" applyBorder="1" applyAlignment="1">
      <alignment horizontal="right"/>
    </xf>
    <xf numFmtId="1" fontId="5" fillId="0" borderId="407" xfId="0" applyNumberFormat="1" applyFont="1" applyBorder="1" applyAlignment="1">
      <alignment horizontal="right"/>
    </xf>
    <xf numFmtId="1" fontId="5" fillId="0" borderId="406" xfId="0" applyNumberFormat="1" applyFont="1" applyBorder="1"/>
    <xf numFmtId="1" fontId="5" fillId="0" borderId="396" xfId="0" applyNumberFormat="1" applyFont="1" applyBorder="1"/>
    <xf numFmtId="1" fontId="5" fillId="0" borderId="416" xfId="0" applyNumberFormat="1" applyFont="1" applyBorder="1"/>
    <xf numFmtId="1" fontId="5" fillId="0" borderId="427" xfId="0" applyNumberFormat="1" applyFont="1" applyBorder="1"/>
    <xf numFmtId="1" fontId="5" fillId="0" borderId="417" xfId="0" applyNumberFormat="1" applyFont="1" applyBorder="1"/>
    <xf numFmtId="1" fontId="5" fillId="0" borderId="439" xfId="0" applyNumberFormat="1" applyFont="1" applyBorder="1" applyAlignment="1">
      <alignment horizontal="right" wrapText="1"/>
    </xf>
    <xf numFmtId="1" fontId="5" fillId="0" borderId="440" xfId="0" applyNumberFormat="1" applyFont="1" applyBorder="1" applyAlignment="1">
      <alignment horizontal="right" wrapText="1"/>
    </xf>
    <xf numFmtId="1" fontId="5" fillId="0" borderId="438" xfId="0" applyNumberFormat="1" applyFont="1" applyBorder="1" applyAlignment="1">
      <alignment horizontal="right"/>
    </xf>
    <xf numFmtId="1" fontId="5" fillId="6" borderId="439" xfId="0" applyNumberFormat="1" applyFont="1" applyFill="1" applyBorder="1" applyProtection="1">
      <protection locked="0"/>
    </xf>
    <xf numFmtId="1" fontId="5" fillId="6" borderId="438" xfId="0" applyNumberFormat="1" applyFont="1" applyFill="1" applyBorder="1" applyProtection="1">
      <protection locked="0"/>
    </xf>
    <xf numFmtId="1" fontId="5" fillId="6" borderId="441" xfId="0" applyNumberFormat="1" applyFont="1" applyFill="1" applyBorder="1" applyProtection="1">
      <protection locked="0"/>
    </xf>
    <xf numFmtId="1" fontId="5" fillId="6" borderId="437" xfId="0" applyNumberFormat="1" applyFont="1" applyFill="1" applyBorder="1" applyProtection="1">
      <protection locked="0"/>
    </xf>
    <xf numFmtId="1" fontId="5" fillId="6" borderId="442" xfId="0" applyNumberFormat="1" applyFont="1" applyFill="1" applyBorder="1" applyProtection="1">
      <protection locked="0"/>
    </xf>
    <xf numFmtId="1" fontId="5" fillId="5" borderId="437" xfId="0" applyNumberFormat="1" applyFont="1" applyFill="1" applyBorder="1" applyAlignment="1">
      <alignment vertical="center" wrapText="1"/>
    </xf>
    <xf numFmtId="1" fontId="5" fillId="5" borderId="439" xfId="0" applyNumberFormat="1" applyFont="1" applyFill="1" applyBorder="1" applyAlignment="1">
      <alignment horizontal="right" wrapText="1"/>
    </xf>
    <xf numFmtId="1" fontId="5" fillId="5" borderId="440" xfId="0" applyNumberFormat="1" applyFont="1" applyFill="1" applyBorder="1" applyAlignment="1">
      <alignment horizontal="right" wrapText="1"/>
    </xf>
    <xf numFmtId="1" fontId="5" fillId="5" borderId="438" xfId="0" applyNumberFormat="1" applyFont="1" applyFill="1" applyBorder="1" applyAlignment="1">
      <alignment horizontal="right"/>
    </xf>
    <xf numFmtId="1" fontId="5" fillId="6" borderId="443" xfId="0" applyNumberFormat="1" applyFont="1" applyFill="1" applyBorder="1" applyProtection="1">
      <protection locked="0"/>
    </xf>
    <xf numFmtId="1" fontId="5" fillId="5" borderId="414" xfId="0" applyNumberFormat="1" applyFont="1" applyFill="1" applyBorder="1" applyAlignment="1">
      <alignment horizontal="center"/>
    </xf>
    <xf numFmtId="1" fontId="5" fillId="5" borderId="406" xfId="0" applyNumberFormat="1" applyFont="1" applyFill="1" applyBorder="1" applyAlignment="1">
      <alignment horizontal="right"/>
    </xf>
    <xf numFmtId="1" fontId="5" fillId="5" borderId="407" xfId="0" applyNumberFormat="1" applyFont="1" applyFill="1" applyBorder="1" applyAlignment="1">
      <alignment horizontal="right"/>
    </xf>
    <xf numFmtId="1" fontId="5" fillId="5" borderId="396" xfId="0" applyNumberFormat="1" applyFont="1" applyFill="1" applyBorder="1" applyAlignment="1">
      <alignment horizontal="right"/>
    </xf>
    <xf numFmtId="1" fontId="5" fillId="5" borderId="406" xfId="0" applyNumberFormat="1" applyFont="1" applyFill="1" applyBorder="1"/>
    <xf numFmtId="1" fontId="5" fillId="5" borderId="396" xfId="0" applyNumberFormat="1" applyFont="1" applyFill="1" applyBorder="1"/>
    <xf numFmtId="1" fontId="5" fillId="5" borderId="416" xfId="0" applyNumberFormat="1" applyFont="1" applyFill="1" applyBorder="1"/>
    <xf numFmtId="1" fontId="5" fillId="5" borderId="427" xfId="0" applyNumberFormat="1" applyFont="1" applyFill="1" applyBorder="1"/>
    <xf numFmtId="1" fontId="5" fillId="5" borderId="417" xfId="0" applyNumberFormat="1" applyFont="1" applyFill="1" applyBorder="1"/>
    <xf numFmtId="1" fontId="5" fillId="5" borderId="414" xfId="0" applyNumberFormat="1" applyFont="1" applyFill="1" applyBorder="1"/>
    <xf numFmtId="1" fontId="5" fillId="0" borderId="5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12" xfId="0" applyNumberFormat="1" applyFont="1" applyBorder="1" applyAlignment="1" applyProtection="1">
      <alignment horizontal="center" vertical="center" wrapText="1"/>
      <protection hidden="1"/>
    </xf>
    <xf numFmtId="1" fontId="4" fillId="2" borderId="0" xfId="0" applyNumberFormat="1" applyFont="1" applyFill="1" applyAlignment="1">
      <alignment horizontal="center" vertical="center" wrapText="1"/>
    </xf>
    <xf numFmtId="1" fontId="5" fillId="0" borderId="328" xfId="0" applyNumberFormat="1" applyFont="1" applyBorder="1" applyAlignment="1">
      <alignment horizontal="center" vertical="center" wrapText="1"/>
    </xf>
    <xf numFmtId="1" fontId="5" fillId="0" borderId="329" xfId="0" applyNumberFormat="1" applyFont="1" applyBorder="1" applyAlignment="1">
      <alignment horizontal="center" vertical="center" wrapText="1"/>
    </xf>
    <xf numFmtId="1" fontId="6" fillId="2" borderId="425" xfId="0" applyNumberFormat="1" applyFont="1" applyFill="1" applyBorder="1" applyAlignment="1">
      <alignment horizontal="left"/>
    </xf>
    <xf numFmtId="1" fontId="5" fillId="0" borderId="437" xfId="0" applyNumberFormat="1" applyFont="1" applyBorder="1" applyAlignment="1">
      <alignment vertical="center" wrapText="1"/>
    </xf>
    <xf numFmtId="1" fontId="5" fillId="0" borderId="406" xfId="0" applyNumberFormat="1" applyFont="1" applyBorder="1" applyAlignment="1">
      <alignment horizontal="right" wrapText="1"/>
    </xf>
    <xf numFmtId="1" fontId="5" fillId="0" borderId="407" xfId="0" applyNumberFormat="1" applyFont="1" applyBorder="1" applyAlignment="1">
      <alignment horizontal="right" wrapText="1"/>
    </xf>
    <xf numFmtId="1" fontId="5" fillId="6" borderId="406" xfId="0" applyNumberFormat="1" applyFont="1" applyFill="1" applyBorder="1" applyProtection="1">
      <protection locked="0"/>
    </xf>
    <xf numFmtId="1" fontId="5" fillId="6" borderId="328" xfId="0" applyNumberFormat="1" applyFont="1" applyFill="1" applyBorder="1" applyProtection="1">
      <protection locked="0"/>
    </xf>
    <xf numFmtId="1" fontId="5" fillId="6" borderId="416" xfId="0" applyNumberFormat="1" applyFont="1" applyFill="1" applyBorder="1" applyProtection="1">
      <protection locked="0"/>
    </xf>
    <xf numFmtId="1" fontId="5" fillId="6" borderId="427" xfId="0" applyNumberFormat="1" applyFont="1" applyFill="1" applyBorder="1" applyProtection="1">
      <protection locked="0"/>
    </xf>
    <xf numFmtId="1" fontId="5" fillId="6" borderId="417" xfId="0" applyNumberFormat="1" applyFont="1" applyFill="1" applyBorder="1" applyProtection="1">
      <protection locked="0"/>
    </xf>
    <xf numFmtId="1" fontId="5" fillId="0" borderId="414" xfId="0" applyNumberFormat="1" applyFont="1" applyBorder="1" applyAlignment="1">
      <alignment horizontal="center" vertical="center" wrapText="1"/>
    </xf>
    <xf numFmtId="1" fontId="5" fillId="0" borderId="443" xfId="0" applyNumberFormat="1" applyFont="1" applyBorder="1" applyAlignment="1">
      <alignment horizontal="left" vertical="center" wrapText="1"/>
    </xf>
    <xf numFmtId="1" fontId="5" fillId="0" borderId="444" xfId="0" applyNumberFormat="1" applyFont="1" applyBorder="1" applyAlignment="1">
      <alignment horizontal="right" wrapText="1"/>
    </xf>
    <xf numFmtId="1" fontId="5" fillId="5" borderId="445" xfId="0" applyNumberFormat="1" applyFont="1" applyFill="1" applyBorder="1"/>
    <xf numFmtId="1" fontId="5" fillId="0" borderId="445" xfId="0" applyNumberFormat="1" applyFont="1" applyBorder="1" applyAlignment="1">
      <alignment horizontal="center" vertical="center"/>
    </xf>
    <xf numFmtId="1" fontId="5" fillId="5" borderId="446" xfId="0" applyNumberFormat="1" applyFont="1" applyFill="1" applyBorder="1"/>
    <xf numFmtId="1" fontId="5" fillId="0" borderId="446" xfId="0" applyNumberFormat="1" applyFont="1" applyBorder="1" applyAlignment="1">
      <alignment horizontal="center" vertical="center"/>
    </xf>
    <xf numFmtId="1" fontId="3" fillId="5" borderId="446" xfId="0" applyNumberFormat="1" applyFont="1" applyFill="1" applyBorder="1"/>
    <xf numFmtId="1" fontId="5" fillId="0" borderId="443" xfId="0" applyNumberFormat="1" applyFont="1" applyBorder="1" applyAlignment="1">
      <alignment horizontal="right" vertical="center" wrapText="1"/>
    </xf>
    <xf numFmtId="1" fontId="5" fillId="0" borderId="420" xfId="0" applyNumberFormat="1" applyFont="1" applyBorder="1"/>
    <xf numFmtId="1" fontId="5" fillId="0" borderId="440" xfId="0" applyNumberFormat="1" applyFont="1" applyBorder="1"/>
    <xf numFmtId="1" fontId="5" fillId="0" borderId="438" xfId="0" applyNumberFormat="1" applyFont="1" applyBorder="1"/>
    <xf numFmtId="0" fontId="8" fillId="0" borderId="414" xfId="0" applyFont="1" applyBorder="1" applyAlignment="1">
      <alignment horizontal="center"/>
    </xf>
    <xf numFmtId="1" fontId="8" fillId="0" borderId="414" xfId="0" applyNumberFormat="1" applyFont="1" applyBorder="1"/>
    <xf numFmtId="1" fontId="8" fillId="0" borderId="328" xfId="0" applyNumberFormat="1" applyFont="1" applyBorder="1"/>
    <xf numFmtId="1" fontId="8" fillId="0" borderId="418" xfId="0" applyNumberFormat="1" applyFont="1" applyBorder="1"/>
    <xf numFmtId="1" fontId="5" fillId="5" borderId="418" xfId="0" applyNumberFormat="1" applyFont="1" applyFill="1" applyBorder="1"/>
    <xf numFmtId="1" fontId="5" fillId="5" borderId="447" xfId="0" applyNumberFormat="1" applyFont="1" applyFill="1" applyBorder="1"/>
    <xf numFmtId="1" fontId="5" fillId="0" borderId="452" xfId="0" applyNumberFormat="1" applyFont="1" applyBorder="1" applyAlignment="1">
      <alignment horizontal="center" vertical="center" wrapText="1"/>
    </xf>
    <xf numFmtId="1" fontId="5" fillId="0" borderId="453" xfId="0" applyNumberFormat="1" applyFont="1" applyBorder="1" applyAlignment="1">
      <alignment horizontal="center" vertical="center" wrapText="1"/>
    </xf>
    <xf numFmtId="1" fontId="5" fillId="0" borderId="454" xfId="0" applyNumberFormat="1" applyFont="1" applyBorder="1" applyAlignment="1">
      <alignment horizontal="center" vertical="center" wrapText="1"/>
    </xf>
    <xf numFmtId="9" fontId="5" fillId="0" borderId="450" xfId="1" applyFont="1" applyBorder="1" applyAlignment="1">
      <alignment horizontal="center" vertical="center" wrapText="1"/>
    </xf>
    <xf numFmtId="0" fontId="5" fillId="0" borderId="453" xfId="0" applyFont="1" applyBorder="1" applyAlignment="1">
      <alignment horizontal="center" vertical="center" wrapText="1"/>
    </xf>
    <xf numFmtId="0" fontId="5" fillId="0" borderId="454" xfId="0" applyFont="1" applyBorder="1" applyAlignment="1">
      <alignment horizontal="center" vertical="center" wrapText="1"/>
    </xf>
    <xf numFmtId="0" fontId="5" fillId="0" borderId="450" xfId="0" applyFont="1" applyBorder="1" applyAlignment="1">
      <alignment horizontal="center" vertical="center" wrapText="1"/>
    </xf>
    <xf numFmtId="1" fontId="5" fillId="0" borderId="439" xfId="0" applyNumberFormat="1" applyFont="1" applyBorder="1"/>
    <xf numFmtId="1" fontId="5" fillId="6" borderId="420" xfId="0" applyNumberFormat="1" applyFont="1" applyFill="1" applyBorder="1" applyProtection="1">
      <protection locked="0"/>
    </xf>
    <xf numFmtId="1" fontId="5" fillId="6" borderId="440" xfId="0" applyNumberFormat="1" applyFont="1" applyFill="1" applyBorder="1" applyProtection="1">
      <protection locked="0"/>
    </xf>
    <xf numFmtId="1" fontId="5" fillId="0" borderId="452" xfId="0" applyNumberFormat="1" applyFont="1" applyBorder="1" applyAlignment="1">
      <alignment horizontal="left" vertical="center" wrapText="1"/>
    </xf>
    <xf numFmtId="1" fontId="5" fillId="0" borderId="452" xfId="0" applyNumberFormat="1" applyFont="1" applyBorder="1" applyAlignment="1">
      <alignment horizontal="right" vertical="center" wrapText="1"/>
    </xf>
    <xf numFmtId="1" fontId="5" fillId="6" borderId="455" xfId="0" applyNumberFormat="1" applyFont="1" applyFill="1" applyBorder="1" applyProtection="1">
      <protection locked="0"/>
    </xf>
    <xf numFmtId="1" fontId="5" fillId="0" borderId="456" xfId="0" applyNumberFormat="1" applyFont="1" applyBorder="1"/>
    <xf numFmtId="1" fontId="5" fillId="6" borderId="457" xfId="0" applyNumberFormat="1" applyFont="1" applyFill="1" applyBorder="1" applyProtection="1">
      <protection locked="0"/>
    </xf>
    <xf numFmtId="1" fontId="5" fillId="6" borderId="456" xfId="0" applyNumberFormat="1" applyFont="1" applyFill="1" applyBorder="1" applyProtection="1">
      <protection locked="0"/>
    </xf>
    <xf numFmtId="1" fontId="5" fillId="6" borderId="458" xfId="0" applyNumberFormat="1" applyFont="1" applyFill="1" applyBorder="1" applyProtection="1">
      <protection locked="0"/>
    </xf>
    <xf numFmtId="0" fontId="8" fillId="0" borderId="459" xfId="0" applyFont="1" applyBorder="1" applyAlignment="1">
      <alignment horizontal="center"/>
    </xf>
    <xf numFmtId="1" fontId="8" fillId="0" borderId="459" xfId="0" applyNumberFormat="1" applyFont="1" applyBorder="1"/>
    <xf numFmtId="1" fontId="5" fillId="5" borderId="453" xfId="0" applyNumberFormat="1" applyFont="1" applyFill="1" applyBorder="1"/>
    <xf numFmtId="1" fontId="5" fillId="5" borderId="459" xfId="0" applyNumberFormat="1" applyFont="1" applyFill="1" applyBorder="1"/>
    <xf numFmtId="1" fontId="8" fillId="5" borderId="453" xfId="0" applyNumberFormat="1" applyFont="1" applyFill="1" applyBorder="1"/>
    <xf numFmtId="1" fontId="5" fillId="5" borderId="460" xfId="0" applyNumberFormat="1" applyFont="1" applyFill="1" applyBorder="1"/>
    <xf numFmtId="1" fontId="5" fillId="5" borderId="454" xfId="0" applyNumberFormat="1" applyFont="1" applyFill="1" applyBorder="1"/>
    <xf numFmtId="1" fontId="5" fillId="5" borderId="461" xfId="0" applyNumberFormat="1" applyFont="1" applyFill="1" applyBorder="1"/>
    <xf numFmtId="1" fontId="5" fillId="0" borderId="450" xfId="0" applyNumberFormat="1" applyFont="1" applyBorder="1" applyAlignment="1">
      <alignment horizontal="center" vertical="center" wrapText="1"/>
    </xf>
    <xf numFmtId="1" fontId="5" fillId="0" borderId="460" xfId="0" applyNumberFormat="1" applyFont="1" applyBorder="1" applyAlignment="1">
      <alignment horizontal="center" vertical="center" wrapText="1"/>
    </xf>
    <xf numFmtId="1" fontId="5" fillId="0" borderId="462" xfId="0" applyNumberFormat="1" applyFont="1" applyBorder="1" applyAlignment="1">
      <alignment horizontal="center" vertical="center" wrapText="1"/>
    </xf>
    <xf numFmtId="1" fontId="5" fillId="0" borderId="453" xfId="0" applyNumberFormat="1" applyFont="1" applyBorder="1" applyAlignment="1">
      <alignment horizontal="right" wrapText="1"/>
    </xf>
    <xf numFmtId="1" fontId="5" fillId="0" borderId="454" xfId="0" applyNumberFormat="1" applyFont="1" applyBorder="1" applyAlignment="1">
      <alignment horizontal="right" wrapText="1"/>
    </xf>
    <xf numFmtId="1" fontId="5" fillId="0" borderId="450" xfId="0" applyNumberFormat="1" applyFont="1" applyBorder="1" applyAlignment="1">
      <alignment horizontal="right"/>
    </xf>
    <xf numFmtId="1" fontId="5" fillId="6" borderId="453" xfId="0" applyNumberFormat="1" applyFont="1" applyFill="1" applyBorder="1" applyProtection="1">
      <protection locked="0"/>
    </xf>
    <xf numFmtId="1" fontId="5" fillId="6" borderId="461" xfId="0" applyNumberFormat="1" applyFont="1" applyFill="1" applyBorder="1" applyProtection="1">
      <protection locked="0"/>
    </xf>
    <xf numFmtId="1" fontId="5" fillId="6" borderId="449" xfId="0" applyNumberFormat="1" applyFont="1" applyFill="1" applyBorder="1" applyProtection="1">
      <protection locked="0"/>
    </xf>
    <xf numFmtId="1" fontId="5" fillId="6" borderId="463" xfId="0" applyNumberFormat="1" applyFont="1" applyFill="1" applyBorder="1" applyProtection="1">
      <protection locked="0"/>
    </xf>
    <xf numFmtId="1" fontId="5" fillId="6" borderId="450" xfId="0" applyNumberFormat="1" applyFont="1" applyFill="1" applyBorder="1" applyAlignment="1" applyProtection="1">
      <alignment wrapText="1"/>
      <protection locked="0"/>
    </xf>
    <xf numFmtId="1" fontId="5" fillId="0" borderId="459" xfId="0" applyNumberFormat="1" applyFont="1" applyBorder="1" applyAlignment="1" applyProtection="1">
      <alignment horizontal="center" vertical="center" wrapText="1"/>
      <protection hidden="1"/>
    </xf>
    <xf numFmtId="1" fontId="5" fillId="0" borderId="459" xfId="0" applyNumberFormat="1" applyFont="1" applyBorder="1" applyAlignment="1" applyProtection="1">
      <alignment horizontal="left" vertical="center" wrapText="1"/>
      <protection hidden="1"/>
    </xf>
    <xf numFmtId="1" fontId="5" fillId="6" borderId="464" xfId="0" applyNumberFormat="1" applyFont="1" applyFill="1" applyBorder="1" applyProtection="1">
      <protection locked="0"/>
    </xf>
    <xf numFmtId="1" fontId="5" fillId="5" borderId="465" xfId="0" applyNumberFormat="1" applyFont="1" applyFill="1" applyBorder="1" applyProtection="1">
      <protection hidden="1"/>
    </xf>
    <xf numFmtId="1" fontId="5" fillId="5" borderId="469" xfId="0" applyNumberFormat="1" applyFont="1" applyFill="1" applyBorder="1" applyProtection="1">
      <protection hidden="1"/>
    </xf>
    <xf numFmtId="1" fontId="5" fillId="0" borderId="470" xfId="0" applyNumberFormat="1" applyFont="1" applyBorder="1" applyAlignment="1" applyProtection="1">
      <alignment horizontal="center" vertical="center"/>
      <protection hidden="1"/>
    </xf>
    <xf numFmtId="1" fontId="5" fillId="0" borderId="471" xfId="0" applyNumberFormat="1" applyFont="1" applyBorder="1" applyAlignment="1" applyProtection="1">
      <alignment horizontal="center" vertical="center"/>
      <protection hidden="1"/>
    </xf>
    <xf numFmtId="1" fontId="5" fillId="0" borderId="472" xfId="0" applyNumberFormat="1" applyFont="1" applyBorder="1" applyAlignment="1" applyProtection="1">
      <alignment horizontal="left" vertical="center" wrapText="1"/>
      <protection hidden="1"/>
    </xf>
    <xf numFmtId="1" fontId="5" fillId="0" borderId="473" xfId="0" applyNumberFormat="1" applyFont="1" applyBorder="1" applyAlignment="1">
      <alignment horizontal="right" wrapText="1"/>
    </xf>
    <xf numFmtId="1" fontId="5" fillId="0" borderId="474" xfId="0" applyNumberFormat="1" applyFont="1" applyBorder="1" applyAlignment="1">
      <alignment horizontal="right" wrapText="1"/>
    </xf>
    <xf numFmtId="1" fontId="5" fillId="0" borderId="475" xfId="0" applyNumberFormat="1" applyFont="1" applyBorder="1" applyAlignment="1">
      <alignment horizontal="right"/>
    </xf>
    <xf numFmtId="1" fontId="5" fillId="7" borderId="473" xfId="0" applyNumberFormat="1" applyFont="1" applyFill="1" applyBorder="1"/>
    <xf numFmtId="1" fontId="5" fillId="7" borderId="475" xfId="0" applyNumberFormat="1" applyFont="1" applyFill="1" applyBorder="1"/>
    <xf numFmtId="1" fontId="5" fillId="6" borderId="473" xfId="0" applyNumberFormat="1" applyFont="1" applyFill="1" applyBorder="1" applyProtection="1">
      <protection locked="0"/>
    </xf>
    <xf numFmtId="1" fontId="5" fillId="6" borderId="475" xfId="0" applyNumberFormat="1" applyFont="1" applyFill="1" applyBorder="1" applyProtection="1">
      <protection locked="0"/>
    </xf>
    <xf numFmtId="1" fontId="5" fillId="6" borderId="476" xfId="0" applyNumberFormat="1" applyFont="1" applyFill="1" applyBorder="1" applyProtection="1">
      <protection locked="0"/>
    </xf>
    <xf numFmtId="1" fontId="5" fillId="6" borderId="472" xfId="0" applyNumberFormat="1" applyFont="1" applyFill="1" applyBorder="1" applyProtection="1">
      <protection locked="0"/>
    </xf>
    <xf numFmtId="1" fontId="5" fillId="6" borderId="477" xfId="0" applyNumberFormat="1" applyFont="1" applyFill="1" applyBorder="1" applyProtection="1">
      <protection locked="0"/>
    </xf>
    <xf numFmtId="1" fontId="5" fillId="6" borderId="475" xfId="0" applyNumberFormat="1" applyFont="1" applyFill="1" applyBorder="1" applyAlignment="1" applyProtection="1">
      <alignment wrapText="1"/>
      <protection locked="0"/>
    </xf>
    <xf numFmtId="1" fontId="5" fillId="0" borderId="437" xfId="0" applyNumberFormat="1" applyFont="1" applyBorder="1" applyAlignment="1" applyProtection="1">
      <alignment horizontal="left" vertical="center" wrapText="1"/>
      <protection hidden="1"/>
    </xf>
    <xf numFmtId="1" fontId="5" fillId="7" borderId="439" xfId="0" applyNumberFormat="1" applyFont="1" applyFill="1" applyBorder="1"/>
    <xf numFmtId="1" fontId="5" fillId="7" borderId="438" xfId="0" applyNumberFormat="1" applyFont="1" applyFill="1" applyBorder="1"/>
    <xf numFmtId="1" fontId="5" fillId="7" borderId="437" xfId="0" applyNumberFormat="1" applyFont="1" applyFill="1" applyBorder="1"/>
    <xf numFmtId="1" fontId="5" fillId="7" borderId="441" xfId="0" applyNumberFormat="1" applyFont="1" applyFill="1" applyBorder="1"/>
    <xf numFmtId="1" fontId="5" fillId="7" borderId="442" xfId="0" applyNumberFormat="1" applyFont="1" applyFill="1" applyBorder="1"/>
    <xf numFmtId="1" fontId="5" fillId="6" borderId="438" xfId="0" applyNumberFormat="1" applyFont="1" applyFill="1" applyBorder="1" applyAlignment="1" applyProtection="1">
      <alignment wrapText="1"/>
      <protection locked="0"/>
    </xf>
    <xf numFmtId="1" fontId="2" fillId="2" borderId="480" xfId="0" applyNumberFormat="1" applyFont="1" applyFill="1" applyBorder="1" applyAlignment="1" applyProtection="1">
      <alignment wrapText="1"/>
      <protection hidden="1"/>
    </xf>
    <xf numFmtId="1" fontId="5" fillId="0" borderId="480" xfId="0" applyNumberFormat="1" applyFont="1" applyBorder="1" applyProtection="1">
      <protection hidden="1"/>
    </xf>
    <xf numFmtId="1" fontId="5" fillId="0" borderId="470" xfId="0" applyNumberFormat="1" applyFont="1" applyBorder="1" applyAlignment="1" applyProtection="1">
      <alignment horizontal="center" vertical="center" wrapText="1"/>
      <protection hidden="1"/>
    </xf>
    <xf numFmtId="1" fontId="5" fillId="0" borderId="481" xfId="0" applyNumberFormat="1" applyFont="1" applyBorder="1" applyAlignment="1" applyProtection="1">
      <alignment horizontal="center" vertical="center" wrapText="1"/>
      <protection hidden="1"/>
    </xf>
    <xf numFmtId="1" fontId="5" fillId="0" borderId="482" xfId="0" applyNumberFormat="1" applyFont="1" applyBorder="1" applyAlignment="1" applyProtection="1">
      <alignment horizontal="center" vertical="center" wrapText="1"/>
      <protection hidden="1"/>
    </xf>
    <xf numFmtId="1" fontId="5" fillId="0" borderId="483" xfId="0" applyNumberFormat="1" applyFont="1" applyBorder="1" applyAlignment="1" applyProtection="1">
      <alignment horizontal="center" vertical="center" wrapText="1"/>
      <protection hidden="1"/>
    </xf>
    <xf numFmtId="1" fontId="5" fillId="6" borderId="485" xfId="0" applyNumberFormat="1" applyFont="1" applyFill="1" applyBorder="1" applyAlignment="1" applyProtection="1">
      <alignment wrapText="1"/>
      <protection locked="0"/>
    </xf>
    <xf numFmtId="1" fontId="5" fillId="6" borderId="486" xfId="0" applyNumberFormat="1" applyFont="1" applyFill="1" applyBorder="1" applyAlignment="1" applyProtection="1">
      <alignment wrapText="1"/>
      <protection locked="0"/>
    </xf>
    <xf numFmtId="1" fontId="5" fillId="6" borderId="487" xfId="0" applyNumberFormat="1" applyFont="1" applyFill="1" applyBorder="1" applyAlignment="1" applyProtection="1">
      <alignment wrapText="1"/>
      <protection locked="0"/>
    </xf>
    <xf numFmtId="1" fontId="5" fillId="6" borderId="488" xfId="0" applyNumberFormat="1" applyFont="1" applyFill="1" applyBorder="1" applyAlignment="1" applyProtection="1">
      <alignment wrapText="1"/>
      <protection locked="0"/>
    </xf>
    <xf numFmtId="1" fontId="5" fillId="2" borderId="489" xfId="0" applyNumberFormat="1" applyFont="1" applyFill="1" applyBorder="1" applyProtection="1">
      <protection hidden="1"/>
    </xf>
    <xf numFmtId="1" fontId="5" fillId="2" borderId="480" xfId="0" applyNumberFormat="1" applyFont="1" applyFill="1" applyBorder="1" applyProtection="1">
      <protection hidden="1"/>
    </xf>
    <xf numFmtId="1" fontId="5" fillId="2" borderId="490" xfId="0" applyNumberFormat="1" applyFont="1" applyFill="1" applyBorder="1"/>
    <xf numFmtId="1" fontId="5" fillId="2" borderId="491" xfId="0" applyNumberFormat="1" applyFont="1" applyFill="1" applyBorder="1" applyAlignment="1" applyProtection="1">
      <alignment wrapText="1"/>
      <protection hidden="1"/>
    </xf>
    <xf numFmtId="1" fontId="7" fillId="2" borderId="491" xfId="0" applyNumberFormat="1" applyFont="1" applyFill="1" applyBorder="1" applyProtection="1">
      <protection hidden="1"/>
    </xf>
    <xf numFmtId="1" fontId="3" fillId="0" borderId="480" xfId="0" applyNumberFormat="1" applyFont="1" applyBorder="1"/>
    <xf numFmtId="1" fontId="3" fillId="2" borderId="480" xfId="0" applyNumberFormat="1" applyFont="1" applyFill="1" applyBorder="1"/>
    <xf numFmtId="1" fontId="5" fillId="6" borderId="484" xfId="0" applyNumberFormat="1" applyFont="1" applyFill="1" applyBorder="1" applyAlignment="1" applyProtection="1">
      <alignment horizontal="right" wrapText="1"/>
      <protection locked="0"/>
    </xf>
    <xf numFmtId="1" fontId="5" fillId="6" borderId="485" xfId="0" applyNumberFormat="1" applyFont="1" applyFill="1" applyBorder="1" applyAlignment="1" applyProtection="1">
      <alignment horizontal="right"/>
      <protection locked="0"/>
    </xf>
    <xf numFmtId="1" fontId="5" fillId="6" borderId="492" xfId="0" applyNumberFormat="1" applyFont="1" applyFill="1" applyBorder="1" applyAlignment="1" applyProtection="1">
      <alignment horizontal="right"/>
      <protection locked="0"/>
    </xf>
    <xf numFmtId="1" fontId="3" fillId="0" borderId="493" xfId="0" applyNumberFormat="1" applyFont="1" applyBorder="1"/>
    <xf numFmtId="1" fontId="3" fillId="2" borderId="493" xfId="0" applyNumberFormat="1" applyFont="1" applyFill="1" applyBorder="1"/>
    <xf numFmtId="1" fontId="3" fillId="0" borderId="489" xfId="0" applyNumberFormat="1" applyFont="1" applyBorder="1"/>
    <xf numFmtId="1" fontId="5" fillId="0" borderId="495" xfId="0" applyNumberFormat="1" applyFont="1" applyBorder="1" applyProtection="1">
      <protection hidden="1"/>
    </xf>
    <xf numFmtId="1" fontId="5" fillId="0" borderId="450" xfId="0" applyNumberFormat="1" applyFont="1" applyBorder="1" applyAlignment="1" applyProtection="1">
      <alignment horizontal="center" vertical="center" wrapText="1"/>
      <protection hidden="1"/>
    </xf>
    <xf numFmtId="1" fontId="5" fillId="0" borderId="496" xfId="0" applyNumberFormat="1" applyFont="1" applyBorder="1" applyAlignment="1" applyProtection="1">
      <alignment horizontal="left" vertical="center" wrapText="1"/>
      <protection hidden="1"/>
    </xf>
    <xf numFmtId="1" fontId="5" fillId="6" borderId="484" xfId="0" applyNumberFormat="1" applyFont="1" applyFill="1" applyBorder="1" applyProtection="1">
      <protection locked="0"/>
    </xf>
    <xf numFmtId="1" fontId="5" fillId="6" borderId="485" xfId="0" applyNumberFormat="1" applyFont="1" applyFill="1" applyBorder="1" applyProtection="1">
      <protection locked="0"/>
    </xf>
    <xf numFmtId="1" fontId="5" fillId="6" borderId="492" xfId="0" applyNumberFormat="1" applyFont="1" applyFill="1" applyBorder="1" applyProtection="1">
      <protection locked="0"/>
    </xf>
    <xf numFmtId="1" fontId="5" fillId="0" borderId="494" xfId="0" applyNumberFormat="1" applyFont="1" applyBorder="1" applyAlignment="1" applyProtection="1">
      <alignment horizontal="center" vertical="center" wrapText="1"/>
      <protection hidden="1"/>
    </xf>
    <xf numFmtId="1" fontId="5" fillId="2" borderId="478" xfId="0" applyNumberFormat="1" applyFont="1" applyFill="1" applyBorder="1" applyAlignment="1">
      <alignment wrapText="1"/>
    </xf>
    <xf numFmtId="1" fontId="5" fillId="2" borderId="470" xfId="0" applyNumberFormat="1" applyFont="1" applyFill="1" applyBorder="1" applyAlignment="1">
      <alignment wrapText="1"/>
    </xf>
    <xf numFmtId="1" fontId="5" fillId="2" borderId="450" xfId="0" applyNumberFormat="1" applyFont="1" applyFill="1" applyBorder="1" applyAlignment="1">
      <alignment wrapText="1"/>
    </xf>
    <xf numFmtId="1" fontId="5" fillId="2" borderId="495" xfId="0" applyNumberFormat="1" applyFont="1" applyFill="1" applyBorder="1" applyProtection="1">
      <protection hidden="1"/>
    </xf>
    <xf numFmtId="1" fontId="5" fillId="2" borderId="450" xfId="0" applyNumberFormat="1" applyFont="1" applyFill="1" applyBorder="1" applyProtection="1">
      <protection hidden="1"/>
    </xf>
    <xf numFmtId="1" fontId="5" fillId="0" borderId="478" xfId="0" applyNumberFormat="1" applyFont="1" applyBorder="1" applyAlignment="1">
      <alignment horizontal="center" vertical="center"/>
    </xf>
    <xf numFmtId="1" fontId="5" fillId="0" borderId="483" xfId="0" applyNumberFormat="1" applyFont="1" applyBorder="1" applyAlignment="1">
      <alignment horizontal="center" vertical="center"/>
    </xf>
    <xf numFmtId="1" fontId="5" fillId="0" borderId="470" xfId="0" applyNumberFormat="1" applyFont="1" applyBorder="1" applyAlignment="1">
      <alignment horizontal="center" vertical="center" wrapText="1"/>
    </xf>
    <xf numFmtId="1" fontId="5" fillId="0" borderId="484" xfId="0" applyNumberFormat="1" applyFont="1" applyBorder="1" applyAlignment="1">
      <alignment horizontal="left" vertical="center" wrapText="1"/>
    </xf>
    <xf numFmtId="1" fontId="5" fillId="0" borderId="484" xfId="0" applyNumberFormat="1" applyFont="1" applyBorder="1" applyAlignment="1">
      <alignment horizontal="right" wrapText="1"/>
    </xf>
    <xf numFmtId="1" fontId="5" fillId="0" borderId="488" xfId="0" applyNumberFormat="1" applyFont="1" applyBorder="1" applyAlignment="1">
      <alignment horizontal="right" wrapText="1"/>
    </xf>
    <xf numFmtId="1" fontId="5" fillId="0" borderId="492" xfId="0" applyNumberFormat="1" applyFont="1" applyBorder="1" applyAlignment="1">
      <alignment horizontal="right"/>
    </xf>
    <xf numFmtId="1" fontId="5" fillId="6" borderId="486" xfId="0" applyNumberFormat="1" applyFont="1" applyFill="1" applyBorder="1" applyAlignment="1" applyProtection="1">
      <alignment horizontal="right"/>
      <protection locked="0"/>
    </xf>
    <xf numFmtId="1" fontId="5" fillId="6" borderId="496" xfId="0" applyNumberFormat="1" applyFont="1" applyFill="1" applyBorder="1" applyAlignment="1" applyProtection="1">
      <alignment horizontal="right"/>
      <protection locked="0"/>
    </xf>
    <xf numFmtId="1" fontId="3" fillId="0" borderId="497" xfId="0" applyNumberFormat="1" applyFont="1" applyBorder="1"/>
    <xf numFmtId="1" fontId="5" fillId="0" borderId="478" xfId="0" applyNumberFormat="1" applyFont="1" applyBorder="1" applyAlignment="1">
      <alignment horizontal="left" vertical="center" wrapText="1"/>
    </xf>
    <xf numFmtId="1" fontId="5" fillId="0" borderId="478" xfId="0" applyNumberFormat="1" applyFont="1" applyBorder="1" applyAlignment="1">
      <alignment horizontal="right" wrapText="1"/>
    </xf>
    <xf numFmtId="1" fontId="5" fillId="0" borderId="483" xfId="0" applyNumberFormat="1" applyFont="1" applyBorder="1" applyAlignment="1">
      <alignment horizontal="right" wrapText="1"/>
    </xf>
    <xf numFmtId="1" fontId="5" fillId="6" borderId="470" xfId="0" applyNumberFormat="1" applyFont="1" applyFill="1" applyBorder="1" applyAlignment="1" applyProtection="1">
      <alignment horizontal="right"/>
      <protection locked="0"/>
    </xf>
    <xf numFmtId="1" fontId="5" fillId="6" borderId="450" xfId="0" applyNumberFormat="1" applyFont="1" applyFill="1" applyBorder="1" applyAlignment="1" applyProtection="1">
      <alignment horizontal="right"/>
      <protection locked="0"/>
    </xf>
    <xf numFmtId="1" fontId="5" fillId="6" borderId="481" xfId="0" applyNumberFormat="1" applyFont="1" applyFill="1" applyBorder="1" applyAlignment="1" applyProtection="1">
      <alignment horizontal="right"/>
      <protection locked="0"/>
    </xf>
    <xf numFmtId="1" fontId="5" fillId="6" borderId="494" xfId="0" applyNumberFormat="1" applyFont="1" applyFill="1" applyBorder="1" applyAlignment="1" applyProtection="1">
      <alignment horizontal="right"/>
      <protection locked="0"/>
    </xf>
    <xf numFmtId="1" fontId="5" fillId="6" borderId="482" xfId="0" applyNumberFormat="1" applyFont="1" applyFill="1" applyBorder="1" applyAlignment="1" applyProtection="1">
      <alignment horizontal="right"/>
      <protection locked="0"/>
    </xf>
    <xf numFmtId="1" fontId="5" fillId="0" borderId="470" xfId="0" applyNumberFormat="1" applyFont="1" applyBorder="1" applyAlignment="1">
      <alignment horizontal="center" vertical="center"/>
    </xf>
    <xf numFmtId="1" fontId="5" fillId="0" borderId="479" xfId="0" applyNumberFormat="1" applyFont="1" applyBorder="1" applyAlignment="1">
      <alignment horizontal="center" vertical="center"/>
    </xf>
    <xf numFmtId="0" fontId="8" fillId="0" borderId="478" xfId="0" applyFont="1" applyBorder="1"/>
    <xf numFmtId="1" fontId="5" fillId="6" borderId="479" xfId="0" applyNumberFormat="1" applyFont="1" applyFill="1" applyBorder="1" applyAlignment="1" applyProtection="1">
      <alignment horizontal="right"/>
      <protection locked="0"/>
    </xf>
    <xf numFmtId="1" fontId="5" fillId="6" borderId="499" xfId="0" applyNumberFormat="1" applyFont="1" applyFill="1" applyBorder="1" applyAlignment="1" applyProtection="1">
      <alignment horizontal="right"/>
      <protection locked="0"/>
    </xf>
    <xf numFmtId="1" fontId="12" fillId="0" borderId="500" xfId="0" applyNumberFormat="1" applyFont="1" applyBorder="1" applyAlignment="1">
      <alignment horizontal="center" vertical="center" wrapText="1"/>
    </xf>
    <xf numFmtId="1" fontId="5" fillId="0" borderId="481" xfId="0" applyNumberFormat="1" applyFont="1" applyBorder="1" applyAlignment="1">
      <alignment horizontal="center" vertical="center" wrapText="1"/>
    </xf>
    <xf numFmtId="1" fontId="5" fillId="0" borderId="483" xfId="0" applyNumberFormat="1" applyFont="1" applyBorder="1" applyAlignment="1">
      <alignment horizontal="center" vertical="center" wrapText="1"/>
    </xf>
    <xf numFmtId="1" fontId="5" fillId="0" borderId="478" xfId="0" applyNumberFormat="1" applyFont="1" applyBorder="1" applyAlignment="1">
      <alignment vertical="center" wrapText="1"/>
    </xf>
    <xf numFmtId="1" fontId="12" fillId="0" borderId="478" xfId="0" applyNumberFormat="1" applyFont="1" applyBorder="1" applyAlignment="1">
      <alignment horizontal="right" vertical="center" wrapText="1"/>
    </xf>
    <xf numFmtId="1" fontId="5" fillId="6" borderId="483" xfId="0" applyNumberFormat="1" applyFont="1" applyFill="1" applyBorder="1" applyAlignment="1" applyProtection="1">
      <alignment horizontal="right"/>
      <protection locked="0"/>
    </xf>
    <xf numFmtId="1" fontId="5" fillId="0" borderId="496" xfId="0" applyNumberFormat="1" applyFont="1" applyBorder="1" applyAlignment="1">
      <alignment vertical="center" wrapText="1"/>
    </xf>
    <xf numFmtId="1" fontId="5" fillId="0" borderId="485" xfId="0" applyNumberFormat="1" applyFont="1" applyBorder="1" applyAlignment="1">
      <alignment horizontal="right" wrapText="1"/>
    </xf>
    <xf numFmtId="1" fontId="5" fillId="0" borderId="502" xfId="0" applyNumberFormat="1" applyFont="1" applyBorder="1" applyAlignment="1">
      <alignment horizontal="right" wrapText="1"/>
    </xf>
    <xf numFmtId="1" fontId="5" fillId="6" borderId="486" xfId="0" applyNumberFormat="1" applyFont="1" applyFill="1" applyBorder="1" applyProtection="1">
      <protection locked="0"/>
    </xf>
    <xf numFmtId="1" fontId="5" fillId="6" borderId="496" xfId="0" applyNumberFormat="1" applyFont="1" applyFill="1" applyBorder="1" applyProtection="1">
      <protection locked="0"/>
    </xf>
    <xf numFmtId="1" fontId="5" fillId="6" borderId="487" xfId="0" applyNumberFormat="1" applyFont="1" applyFill="1" applyBorder="1" applyProtection="1">
      <protection locked="0"/>
    </xf>
    <xf numFmtId="1" fontId="5" fillId="0" borderId="478" xfId="0" applyNumberFormat="1" applyFont="1" applyBorder="1" applyAlignment="1">
      <alignment horizontal="center"/>
    </xf>
    <xf numFmtId="1" fontId="5" fillId="0" borderId="470" xfId="0" applyNumberFormat="1" applyFont="1" applyBorder="1" applyAlignment="1">
      <alignment horizontal="right"/>
    </xf>
    <xf numFmtId="1" fontId="5" fillId="0" borderId="454" xfId="0" applyNumberFormat="1" applyFont="1" applyBorder="1" applyAlignment="1">
      <alignment horizontal="right"/>
    </xf>
    <xf numFmtId="1" fontId="5" fillId="0" borderId="470" xfId="0" applyNumberFormat="1" applyFont="1" applyBorder="1"/>
    <xf numFmtId="1" fontId="5" fillId="0" borderId="450" xfId="0" applyNumberFormat="1" applyFont="1" applyBorder="1"/>
    <xf numFmtId="1" fontId="5" fillId="0" borderId="481" xfId="0" applyNumberFormat="1" applyFont="1" applyBorder="1"/>
    <xf numFmtId="1" fontId="5" fillId="0" borderId="494" xfId="0" applyNumberFormat="1" applyFont="1" applyBorder="1"/>
    <xf numFmtId="1" fontId="5" fillId="0" borderId="482" xfId="0" applyNumberFormat="1" applyFont="1" applyBorder="1"/>
    <xf numFmtId="1" fontId="5" fillId="0" borderId="504" xfId="0" applyNumberFormat="1" applyFont="1" applyBorder="1" applyAlignment="1">
      <alignment horizontal="right" wrapText="1"/>
    </xf>
    <xf numFmtId="1" fontId="5" fillId="0" borderId="505" xfId="0" applyNumberFormat="1" applyFont="1" applyBorder="1" applyAlignment="1">
      <alignment horizontal="right" wrapText="1"/>
    </xf>
    <xf numFmtId="1" fontId="5" fillId="6" borderId="504" xfId="0" applyNumberFormat="1" applyFont="1" applyFill="1" applyBorder="1" applyProtection="1">
      <protection locked="0"/>
    </xf>
    <xf numFmtId="1" fontId="5" fillId="6" borderId="506" xfId="0" applyNumberFormat="1" applyFont="1" applyFill="1" applyBorder="1" applyProtection="1">
      <protection locked="0"/>
    </xf>
    <xf numFmtId="1" fontId="5" fillId="6" borderId="503" xfId="0" applyNumberFormat="1" applyFont="1" applyFill="1" applyBorder="1" applyProtection="1">
      <protection locked="0"/>
    </xf>
    <xf numFmtId="1" fontId="5" fillId="6" borderId="507" xfId="0" applyNumberFormat="1" applyFont="1" applyFill="1" applyBorder="1" applyProtection="1">
      <protection locked="0"/>
    </xf>
    <xf numFmtId="1" fontId="5" fillId="0" borderId="501" xfId="0" applyNumberFormat="1" applyFont="1" applyBorder="1" applyAlignment="1">
      <alignment horizontal="left" vertical="center" wrapText="1"/>
    </xf>
    <xf numFmtId="1" fontId="5" fillId="0" borderId="456" xfId="0" applyNumberFormat="1" applyFont="1" applyBorder="1" applyAlignment="1">
      <alignment horizontal="right" wrapText="1"/>
    </xf>
    <xf numFmtId="1" fontId="5" fillId="0" borderId="455" xfId="0" applyNumberFormat="1" applyFont="1" applyBorder="1" applyAlignment="1">
      <alignment horizontal="right"/>
    </xf>
    <xf numFmtId="1" fontId="5" fillId="6" borderId="501" xfId="0" applyNumberFormat="1" applyFont="1" applyFill="1" applyBorder="1" applyProtection="1">
      <protection locked="0"/>
    </xf>
    <xf numFmtId="1" fontId="5" fillId="5" borderId="503" xfId="0" applyNumberFormat="1" applyFont="1" applyFill="1" applyBorder="1" applyAlignment="1">
      <alignment vertical="center" wrapText="1"/>
    </xf>
    <xf numFmtId="1" fontId="5" fillId="5" borderId="504" xfId="0" applyNumberFormat="1" applyFont="1" applyFill="1" applyBorder="1" applyAlignment="1">
      <alignment horizontal="right" wrapText="1"/>
    </xf>
    <xf numFmtId="1" fontId="5" fillId="5" borderId="505" xfId="0" applyNumberFormat="1" applyFont="1" applyFill="1" applyBorder="1" applyAlignment="1">
      <alignment horizontal="right" wrapText="1"/>
    </xf>
    <xf numFmtId="1" fontId="5" fillId="5" borderId="492" xfId="0" applyNumberFormat="1" applyFont="1" applyFill="1" applyBorder="1" applyAlignment="1">
      <alignment horizontal="right"/>
    </xf>
    <xf numFmtId="1" fontId="5" fillId="6" borderId="508" xfId="0" applyNumberFormat="1" applyFont="1" applyFill="1" applyBorder="1" applyProtection="1">
      <protection locked="0"/>
    </xf>
    <xf numFmtId="1" fontId="5" fillId="5" borderId="478" xfId="0" applyNumberFormat="1" applyFont="1" applyFill="1" applyBorder="1" applyAlignment="1">
      <alignment horizontal="center"/>
    </xf>
    <xf numFmtId="1" fontId="5" fillId="5" borderId="470" xfId="0" applyNumberFormat="1" applyFont="1" applyFill="1" applyBorder="1" applyAlignment="1">
      <alignment horizontal="right"/>
    </xf>
    <xf numFmtId="1" fontId="5" fillId="5" borderId="454" xfId="0" applyNumberFormat="1" applyFont="1" applyFill="1" applyBorder="1" applyAlignment="1">
      <alignment horizontal="right"/>
    </xf>
    <xf numFmtId="1" fontId="5" fillId="5" borderId="450" xfId="0" applyNumberFormat="1" applyFont="1" applyFill="1" applyBorder="1" applyAlignment="1">
      <alignment horizontal="right"/>
    </xf>
    <xf numFmtId="1" fontId="5" fillId="5" borderId="470" xfId="0" applyNumberFormat="1" applyFont="1" applyFill="1" applyBorder="1"/>
    <xf numFmtId="1" fontId="5" fillId="5" borderId="450" xfId="0" applyNumberFormat="1" applyFont="1" applyFill="1" applyBorder="1"/>
    <xf numFmtId="1" fontId="5" fillId="5" borderId="481" xfId="0" applyNumberFormat="1" applyFont="1" applyFill="1" applyBorder="1"/>
    <xf numFmtId="1" fontId="5" fillId="5" borderId="494" xfId="0" applyNumberFormat="1" applyFont="1" applyFill="1" applyBorder="1"/>
    <xf numFmtId="1" fontId="5" fillId="5" borderId="482" xfId="0" applyNumberFormat="1" applyFont="1" applyFill="1" applyBorder="1"/>
    <xf numFmtId="1" fontId="5" fillId="5" borderId="478" xfId="0" applyNumberFormat="1" applyFont="1" applyFill="1" applyBorder="1"/>
    <xf numFmtId="1" fontId="4" fillId="2" borderId="0" xfId="0" applyNumberFormat="1" applyFont="1" applyFill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129" xfId="0" applyNumberFormat="1" applyFont="1" applyBorder="1" applyAlignment="1">
      <alignment horizontal="center" vertical="center" wrapText="1"/>
    </xf>
    <xf numFmtId="1" fontId="5" fillId="0" borderId="452" xfId="0" applyNumberFormat="1" applyFont="1" applyBorder="1" applyAlignment="1">
      <alignment horizontal="center" vertical="center" wrapText="1"/>
    </xf>
    <xf numFmtId="1" fontId="6" fillId="2" borderId="509" xfId="0" applyNumberFormat="1" applyFont="1" applyFill="1" applyBorder="1" applyAlignment="1">
      <alignment horizontal="left"/>
    </xf>
    <xf numFmtId="1" fontId="5" fillId="0" borderId="503" xfId="0" applyNumberFormat="1" applyFont="1" applyBorder="1" applyAlignment="1">
      <alignment vertical="center" wrapText="1"/>
    </xf>
    <xf numFmtId="1" fontId="5" fillId="0" borderId="471" xfId="0" applyNumberFormat="1" applyFont="1" applyBorder="1" applyAlignment="1">
      <alignment horizontal="right"/>
    </xf>
    <xf numFmtId="1" fontId="5" fillId="0" borderId="470" xfId="0" applyNumberFormat="1" applyFont="1" applyBorder="1" applyAlignment="1">
      <alignment horizontal="right" wrapText="1"/>
    </xf>
    <xf numFmtId="1" fontId="5" fillId="0" borderId="471" xfId="0" applyNumberFormat="1" applyFont="1" applyBorder="1" applyAlignment="1">
      <alignment horizontal="right" wrapText="1"/>
    </xf>
    <xf numFmtId="1" fontId="5" fillId="6" borderId="470" xfId="0" applyNumberFormat="1" applyFont="1" applyFill="1" applyBorder="1" applyProtection="1">
      <protection locked="0"/>
    </xf>
    <xf numFmtId="1" fontId="5" fillId="6" borderId="481" xfId="0" applyNumberFormat="1" applyFont="1" applyFill="1" applyBorder="1" applyProtection="1">
      <protection locked="0"/>
    </xf>
    <xf numFmtId="1" fontId="5" fillId="6" borderId="494" xfId="0" applyNumberFormat="1" applyFont="1" applyFill="1" applyBorder="1" applyProtection="1">
      <protection locked="0"/>
    </xf>
    <xf numFmtId="1" fontId="5" fillId="6" borderId="482" xfId="0" applyNumberFormat="1" applyFont="1" applyFill="1" applyBorder="1" applyProtection="1">
      <protection locked="0"/>
    </xf>
    <xf numFmtId="1" fontId="5" fillId="0" borderId="478" xfId="0" applyNumberFormat="1" applyFont="1" applyBorder="1" applyAlignment="1">
      <alignment horizontal="center" vertical="center" wrapText="1"/>
    </xf>
    <xf numFmtId="1" fontId="5" fillId="0" borderId="508" xfId="0" applyNumberFormat="1" applyFont="1" applyBorder="1" applyAlignment="1">
      <alignment horizontal="left" vertical="center" wrapText="1"/>
    </xf>
    <xf numFmtId="1" fontId="5" fillId="0" borderId="511" xfId="0" applyNumberFormat="1" applyFont="1" applyBorder="1" applyAlignment="1">
      <alignment horizontal="right" wrapText="1"/>
    </xf>
    <xf numFmtId="1" fontId="5" fillId="0" borderId="512" xfId="0" applyNumberFormat="1" applyFont="1" applyBorder="1" applyAlignment="1">
      <alignment horizontal="right" wrapText="1"/>
    </xf>
    <xf numFmtId="1" fontId="5" fillId="6" borderId="513" xfId="0" applyNumberFormat="1" applyFont="1" applyFill="1" applyBorder="1" applyProtection="1">
      <protection locked="0"/>
    </xf>
    <xf numFmtId="1" fontId="5" fillId="6" borderId="514" xfId="0" applyNumberFormat="1" applyFont="1" applyFill="1" applyBorder="1" applyProtection="1">
      <protection locked="0"/>
    </xf>
    <xf numFmtId="1" fontId="5" fillId="5" borderId="515" xfId="0" applyNumberFormat="1" applyFont="1" applyFill="1" applyBorder="1"/>
    <xf numFmtId="1" fontId="5" fillId="0" borderId="515" xfId="0" applyNumberFormat="1" applyFont="1" applyBorder="1" applyAlignment="1">
      <alignment horizontal="center" vertical="center"/>
    </xf>
    <xf numFmtId="1" fontId="5" fillId="0" borderId="510" xfId="0" applyNumberFormat="1" applyFont="1" applyBorder="1" applyAlignment="1">
      <alignment horizontal="center" vertical="center" wrapText="1"/>
    </xf>
    <xf numFmtId="1" fontId="5" fillId="0" borderId="471" xfId="0" applyNumberFormat="1" applyFont="1" applyBorder="1" applyAlignment="1">
      <alignment horizontal="center" vertical="center" wrapText="1"/>
    </xf>
    <xf numFmtId="1" fontId="5" fillId="5" borderId="516" xfId="0" applyNumberFormat="1" applyFont="1" applyFill="1" applyBorder="1"/>
    <xf numFmtId="1" fontId="5" fillId="0" borderId="516" xfId="0" applyNumberFormat="1" applyFont="1" applyBorder="1" applyAlignment="1">
      <alignment horizontal="center" vertical="center"/>
    </xf>
    <xf numFmtId="1" fontId="3" fillId="5" borderId="516" xfId="0" applyNumberFormat="1" applyFont="1" applyFill="1" applyBorder="1"/>
    <xf numFmtId="1" fontId="5" fillId="0" borderId="508" xfId="0" applyNumberFormat="1" applyFont="1" applyBorder="1" applyAlignment="1">
      <alignment horizontal="right" vertical="center" wrapText="1"/>
    </xf>
    <xf numFmtId="1" fontId="5" fillId="0" borderId="488" xfId="0" applyNumberFormat="1" applyFont="1" applyBorder="1"/>
    <xf numFmtId="1" fontId="5" fillId="0" borderId="474" xfId="0" applyNumberFormat="1" applyFont="1" applyBorder="1"/>
    <xf numFmtId="1" fontId="5" fillId="0" borderId="492" xfId="0" applyNumberFormat="1" applyFont="1" applyBorder="1"/>
    <xf numFmtId="0" fontId="8" fillId="0" borderId="478" xfId="0" applyFont="1" applyBorder="1" applyAlignment="1">
      <alignment horizontal="center"/>
    </xf>
    <xf numFmtId="1" fontId="8" fillId="0" borderId="478" xfId="0" applyNumberFormat="1" applyFont="1" applyBorder="1"/>
    <xf numFmtId="1" fontId="8" fillId="0" borderId="483" xfId="0" applyNumberFormat="1" applyFont="1" applyBorder="1"/>
    <xf numFmtId="1" fontId="5" fillId="5" borderId="483" xfId="0" applyNumberFormat="1" applyFont="1" applyFill="1" applyBorder="1"/>
    <xf numFmtId="1" fontId="5" fillId="5" borderId="517" xfId="0" applyNumberFormat="1" applyFont="1" applyFill="1" applyBorder="1"/>
    <xf numFmtId="1" fontId="5" fillId="0" borderId="522" xfId="0" applyNumberFormat="1" applyFont="1" applyBorder="1" applyAlignment="1">
      <alignment horizontal="center" vertical="center" wrapText="1"/>
    </xf>
    <xf numFmtId="1" fontId="5" fillId="0" borderId="523" xfId="0" applyNumberFormat="1" applyFont="1" applyBorder="1" applyAlignment="1">
      <alignment horizontal="center" vertical="center" wrapText="1"/>
    </xf>
    <xf numFmtId="9" fontId="5" fillId="0" borderId="520" xfId="1" applyFont="1" applyBorder="1" applyAlignment="1">
      <alignment horizontal="center" vertical="center" wrapText="1"/>
    </xf>
    <xf numFmtId="0" fontId="5" fillId="0" borderId="522" xfId="0" applyFont="1" applyBorder="1" applyAlignment="1">
      <alignment horizontal="center" vertical="center" wrapText="1"/>
    </xf>
    <xf numFmtId="0" fontId="5" fillId="0" borderId="523" xfId="0" applyFont="1" applyBorder="1" applyAlignment="1">
      <alignment horizontal="center" vertical="center" wrapText="1"/>
    </xf>
    <xf numFmtId="0" fontId="5" fillId="0" borderId="520" xfId="0" applyFont="1" applyBorder="1" applyAlignment="1">
      <alignment horizontal="center" vertical="center" wrapText="1"/>
    </xf>
    <xf numFmtId="1" fontId="5" fillId="0" borderId="524" xfId="0" applyNumberFormat="1" applyFont="1" applyBorder="1" applyAlignment="1">
      <alignment horizontal="left" vertical="center" wrapText="1"/>
    </xf>
    <xf numFmtId="1" fontId="5" fillId="0" borderId="524" xfId="0" applyNumberFormat="1" applyFont="1" applyBorder="1" applyAlignment="1">
      <alignment horizontal="right" vertical="center" wrapText="1"/>
    </xf>
    <xf numFmtId="1" fontId="5" fillId="6" borderId="525" xfId="0" applyNumberFormat="1" applyFont="1" applyFill="1" applyBorder="1" applyProtection="1">
      <protection locked="0"/>
    </xf>
    <xf numFmtId="1" fontId="5" fillId="0" borderId="526" xfId="0" applyNumberFormat="1" applyFont="1" applyBorder="1"/>
    <xf numFmtId="1" fontId="5" fillId="6" borderId="527" xfId="0" applyNumberFormat="1" applyFont="1" applyFill="1" applyBorder="1" applyProtection="1">
      <protection locked="0"/>
    </xf>
    <xf numFmtId="1" fontId="5" fillId="6" borderId="526" xfId="0" applyNumberFormat="1" applyFont="1" applyFill="1" applyBorder="1" applyProtection="1">
      <protection locked="0"/>
    </xf>
    <xf numFmtId="1" fontId="5" fillId="6" borderId="528" xfId="0" applyNumberFormat="1" applyFont="1" applyFill="1" applyBorder="1" applyProtection="1">
      <protection locked="0"/>
    </xf>
    <xf numFmtId="1" fontId="5" fillId="6" borderId="529" xfId="0" applyNumberFormat="1" applyFont="1" applyFill="1" applyBorder="1" applyProtection="1">
      <protection locked="0"/>
    </xf>
    <xf numFmtId="1" fontId="5" fillId="6" borderId="530" xfId="0" applyNumberFormat="1" applyFont="1" applyFill="1" applyBorder="1" applyProtection="1">
      <protection locked="0"/>
    </xf>
    <xf numFmtId="0" fontId="8" fillId="0" borderId="531" xfId="0" applyFont="1" applyBorder="1" applyAlignment="1">
      <alignment horizontal="center"/>
    </xf>
    <xf numFmtId="1" fontId="8" fillId="0" borderId="531" xfId="0" applyNumberFormat="1" applyFont="1" applyBorder="1"/>
    <xf numFmtId="1" fontId="5" fillId="5" borderId="522" xfId="0" applyNumberFormat="1" applyFont="1" applyFill="1" applyBorder="1"/>
    <xf numFmtId="1" fontId="5" fillId="5" borderId="531" xfId="0" applyNumberFormat="1" applyFont="1" applyFill="1" applyBorder="1"/>
    <xf numFmtId="1" fontId="8" fillId="5" borderId="522" xfId="0" applyNumberFormat="1" applyFont="1" applyFill="1" applyBorder="1"/>
    <xf numFmtId="1" fontId="5" fillId="5" borderId="532" xfId="0" applyNumberFormat="1" applyFont="1" applyFill="1" applyBorder="1"/>
    <xf numFmtId="1" fontId="5" fillId="5" borderId="523" xfId="0" applyNumberFormat="1" applyFont="1" applyFill="1" applyBorder="1"/>
    <xf numFmtId="1" fontId="5" fillId="5" borderId="533" xfId="0" applyNumberFormat="1" applyFont="1" applyFill="1" applyBorder="1"/>
    <xf numFmtId="1" fontId="5" fillId="0" borderId="520" xfId="0" applyNumberFormat="1" applyFont="1" applyBorder="1" applyAlignment="1">
      <alignment horizontal="center" vertical="center" wrapText="1"/>
    </xf>
    <xf numFmtId="1" fontId="5" fillId="0" borderId="532" xfId="0" applyNumberFormat="1" applyFont="1" applyBorder="1" applyAlignment="1">
      <alignment horizontal="center" vertical="center" wrapText="1"/>
    </xf>
    <xf numFmtId="1" fontId="5" fillId="0" borderId="534" xfId="0" applyNumberFormat="1" applyFont="1" applyBorder="1" applyAlignment="1">
      <alignment horizontal="center" vertical="center" wrapText="1"/>
    </xf>
    <xf numFmtId="1" fontId="5" fillId="0" borderId="522" xfId="0" applyNumberFormat="1" applyFont="1" applyBorder="1" applyAlignment="1">
      <alignment horizontal="right" wrapText="1"/>
    </xf>
    <xf numFmtId="1" fontId="5" fillId="0" borderId="523" xfId="0" applyNumberFormat="1" applyFont="1" applyBorder="1" applyAlignment="1">
      <alignment horizontal="right" wrapText="1"/>
    </xf>
    <xf numFmtId="1" fontId="5" fillId="0" borderId="520" xfId="0" applyNumberFormat="1" applyFont="1" applyBorder="1" applyAlignment="1">
      <alignment horizontal="right"/>
    </xf>
    <xf numFmtId="1" fontId="5" fillId="6" borderId="522" xfId="0" applyNumberFormat="1" applyFont="1" applyFill="1" applyBorder="1" applyProtection="1">
      <protection locked="0"/>
    </xf>
    <xf numFmtId="1" fontId="5" fillId="6" borderId="533" xfId="0" applyNumberFormat="1" applyFont="1" applyFill="1" applyBorder="1" applyProtection="1">
      <protection locked="0"/>
    </xf>
    <xf numFmtId="1" fontId="5" fillId="6" borderId="519" xfId="0" applyNumberFormat="1" applyFont="1" applyFill="1" applyBorder="1" applyProtection="1">
      <protection locked="0"/>
    </xf>
    <xf numFmtId="1" fontId="5" fillId="6" borderId="535" xfId="0" applyNumberFormat="1" applyFont="1" applyFill="1" applyBorder="1" applyProtection="1">
      <protection locked="0"/>
    </xf>
    <xf numFmtId="1" fontId="5" fillId="6" borderId="520" xfId="0" applyNumberFormat="1" applyFont="1" applyFill="1" applyBorder="1" applyAlignment="1" applyProtection="1">
      <alignment wrapText="1"/>
      <protection locked="0"/>
    </xf>
    <xf numFmtId="1" fontId="5" fillId="0" borderId="531" xfId="0" applyNumberFormat="1" applyFont="1" applyBorder="1" applyAlignment="1" applyProtection="1">
      <alignment horizontal="center" vertical="center" wrapText="1"/>
      <protection hidden="1"/>
    </xf>
    <xf numFmtId="1" fontId="5" fillId="0" borderId="531" xfId="0" applyNumberFormat="1" applyFont="1" applyBorder="1" applyAlignment="1" applyProtection="1">
      <alignment horizontal="left" vertical="center" wrapText="1"/>
      <protection hidden="1"/>
    </xf>
    <xf numFmtId="1" fontId="5" fillId="5" borderId="536" xfId="0" applyNumberFormat="1" applyFont="1" applyFill="1" applyBorder="1" applyProtection="1">
      <protection hidden="1"/>
    </xf>
    <xf numFmtId="1" fontId="5" fillId="5" borderId="540" xfId="0" applyNumberFormat="1" applyFont="1" applyFill="1" applyBorder="1" applyProtection="1">
      <protection hidden="1"/>
    </xf>
    <xf numFmtId="1" fontId="5" fillId="0" borderId="541" xfId="0" applyNumberFormat="1" applyFont="1" applyBorder="1" applyAlignment="1" applyProtection="1">
      <alignment horizontal="center" vertical="center"/>
      <protection hidden="1"/>
    </xf>
    <xf numFmtId="1" fontId="5" fillId="0" borderId="542" xfId="0" applyNumberFormat="1" applyFont="1" applyBorder="1" applyAlignment="1" applyProtection="1">
      <alignment horizontal="center" vertical="center"/>
      <protection hidden="1"/>
    </xf>
    <xf numFmtId="1" fontId="5" fillId="0" borderId="543" xfId="0" applyNumberFormat="1" applyFont="1" applyBorder="1" applyAlignment="1" applyProtection="1">
      <alignment horizontal="left" vertical="center" wrapText="1"/>
      <protection hidden="1"/>
    </xf>
    <xf numFmtId="1" fontId="5" fillId="0" borderId="544" xfId="0" applyNumberFormat="1" applyFont="1" applyBorder="1" applyAlignment="1">
      <alignment horizontal="right" wrapText="1"/>
    </xf>
    <xf numFmtId="1" fontId="5" fillId="0" borderId="545" xfId="0" applyNumberFormat="1" applyFont="1" applyBorder="1" applyAlignment="1">
      <alignment horizontal="right" wrapText="1"/>
    </xf>
    <xf numFmtId="1" fontId="5" fillId="0" borderId="546" xfId="0" applyNumberFormat="1" applyFont="1" applyBorder="1" applyAlignment="1">
      <alignment horizontal="right"/>
    </xf>
    <xf numFmtId="1" fontId="5" fillId="7" borderId="544" xfId="0" applyNumberFormat="1" applyFont="1" applyFill="1" applyBorder="1"/>
    <xf numFmtId="1" fontId="5" fillId="7" borderId="546" xfId="0" applyNumberFormat="1" applyFont="1" applyFill="1" applyBorder="1"/>
    <xf numFmtId="1" fontId="5" fillId="6" borderId="544" xfId="0" applyNumberFormat="1" applyFont="1" applyFill="1" applyBorder="1" applyProtection="1">
      <protection locked="0"/>
    </xf>
    <xf numFmtId="1" fontId="5" fillId="6" borderId="546" xfId="0" applyNumberFormat="1" applyFont="1" applyFill="1" applyBorder="1" applyProtection="1">
      <protection locked="0"/>
    </xf>
    <xf numFmtId="1" fontId="5" fillId="6" borderId="547" xfId="0" applyNumberFormat="1" applyFont="1" applyFill="1" applyBorder="1" applyProtection="1">
      <protection locked="0"/>
    </xf>
    <xf numFmtId="1" fontId="5" fillId="6" borderId="543" xfId="0" applyNumberFormat="1" applyFont="1" applyFill="1" applyBorder="1" applyProtection="1">
      <protection locked="0"/>
    </xf>
    <xf numFmtId="1" fontId="5" fillId="6" borderId="548" xfId="0" applyNumberFormat="1" applyFont="1" applyFill="1" applyBorder="1" applyProtection="1">
      <protection locked="0"/>
    </xf>
    <xf numFmtId="1" fontId="5" fillId="6" borderId="546" xfId="0" applyNumberFormat="1" applyFont="1" applyFill="1" applyBorder="1" applyAlignment="1" applyProtection="1">
      <alignment wrapText="1"/>
      <protection locked="0"/>
    </xf>
    <xf numFmtId="1" fontId="5" fillId="7" borderId="543" xfId="0" applyNumberFormat="1" applyFont="1" applyFill="1" applyBorder="1"/>
    <xf numFmtId="1" fontId="5" fillId="7" borderId="547" xfId="0" applyNumberFormat="1" applyFont="1" applyFill="1" applyBorder="1"/>
    <xf numFmtId="1" fontId="5" fillId="7" borderId="548" xfId="0" applyNumberFormat="1" applyFont="1" applyFill="1" applyBorder="1"/>
    <xf numFmtId="1" fontId="2" fillId="2" borderId="551" xfId="0" applyNumberFormat="1" applyFont="1" applyFill="1" applyBorder="1" applyAlignment="1" applyProtection="1">
      <alignment wrapText="1"/>
      <protection hidden="1"/>
    </xf>
    <xf numFmtId="1" fontId="5" fillId="0" borderId="551" xfId="0" applyNumberFormat="1" applyFont="1" applyBorder="1" applyProtection="1">
      <protection hidden="1"/>
    </xf>
    <xf numFmtId="1" fontId="5" fillId="0" borderId="541" xfId="0" applyNumberFormat="1" applyFont="1" applyBorder="1" applyAlignment="1" applyProtection="1">
      <alignment horizontal="center" vertical="center" wrapText="1"/>
      <protection hidden="1"/>
    </xf>
    <xf numFmtId="1" fontId="5" fillId="0" borderId="552" xfId="0" applyNumberFormat="1" applyFont="1" applyBorder="1" applyAlignment="1" applyProtection="1">
      <alignment horizontal="center" vertical="center" wrapText="1"/>
      <protection hidden="1"/>
    </xf>
    <xf numFmtId="1" fontId="5" fillId="0" borderId="553" xfId="0" applyNumberFormat="1" applyFont="1" applyBorder="1" applyAlignment="1" applyProtection="1">
      <alignment horizontal="center" vertical="center" wrapText="1"/>
      <protection hidden="1"/>
    </xf>
    <xf numFmtId="1" fontId="5" fillId="0" borderId="554" xfId="0" applyNumberFormat="1" applyFont="1" applyBorder="1" applyAlignment="1" applyProtection="1">
      <alignment horizontal="center" vertical="center" wrapText="1"/>
      <protection hidden="1"/>
    </xf>
    <xf numFmtId="1" fontId="5" fillId="6" borderId="544" xfId="0" applyNumberFormat="1" applyFont="1" applyFill="1" applyBorder="1" applyAlignment="1" applyProtection="1">
      <alignment wrapText="1"/>
      <protection locked="0"/>
    </xf>
    <xf numFmtId="1" fontId="5" fillId="6" borderId="547" xfId="0" applyNumberFormat="1" applyFont="1" applyFill="1" applyBorder="1" applyAlignment="1" applyProtection="1">
      <alignment wrapText="1"/>
      <protection locked="0"/>
    </xf>
    <xf numFmtId="1" fontId="5" fillId="6" borderId="548" xfId="0" applyNumberFormat="1" applyFont="1" applyFill="1" applyBorder="1" applyAlignment="1" applyProtection="1">
      <alignment wrapText="1"/>
      <protection locked="0"/>
    </xf>
    <xf numFmtId="1" fontId="5" fillId="6" borderId="556" xfId="0" applyNumberFormat="1" applyFont="1" applyFill="1" applyBorder="1" applyAlignment="1" applyProtection="1">
      <alignment wrapText="1"/>
      <protection locked="0"/>
    </xf>
    <xf numFmtId="1" fontId="2" fillId="2" borderId="557" xfId="0" applyNumberFormat="1" applyFont="1" applyFill="1" applyBorder="1" applyAlignment="1" applyProtection="1">
      <alignment wrapText="1"/>
      <protection hidden="1"/>
    </xf>
    <xf numFmtId="1" fontId="5" fillId="0" borderId="557" xfId="0" applyNumberFormat="1" applyFont="1" applyBorder="1" applyProtection="1">
      <protection hidden="1"/>
    </xf>
    <xf numFmtId="1" fontId="5" fillId="2" borderId="558" xfId="0" applyNumberFormat="1" applyFont="1" applyFill="1" applyBorder="1" applyProtection="1">
      <protection hidden="1"/>
    </xf>
    <xf numFmtId="1" fontId="5" fillId="2" borderId="557" xfId="0" applyNumberFormat="1" applyFont="1" applyFill="1" applyBorder="1" applyProtection="1">
      <protection hidden="1"/>
    </xf>
    <xf numFmtId="1" fontId="5" fillId="2" borderId="559" xfId="0" applyNumberFormat="1" applyFont="1" applyFill="1" applyBorder="1"/>
    <xf numFmtId="1" fontId="5" fillId="2" borderId="560" xfId="0" applyNumberFormat="1" applyFont="1" applyFill="1" applyBorder="1" applyAlignment="1" applyProtection="1">
      <alignment wrapText="1"/>
      <protection hidden="1"/>
    </xf>
    <xf numFmtId="1" fontId="7" fillId="2" borderId="560" xfId="0" applyNumberFormat="1" applyFont="1" applyFill="1" applyBorder="1" applyProtection="1">
      <protection hidden="1"/>
    </xf>
    <xf numFmtId="1" fontId="3" fillId="0" borderId="557" xfId="0" applyNumberFormat="1" applyFont="1" applyBorder="1"/>
    <xf numFmtId="1" fontId="3" fillId="0" borderId="509" xfId="0" applyNumberFormat="1" applyFont="1" applyBorder="1"/>
    <xf numFmtId="1" fontId="5" fillId="2" borderId="509" xfId="0" applyNumberFormat="1" applyFont="1" applyFill="1" applyBorder="1" applyProtection="1">
      <protection hidden="1"/>
    </xf>
    <xf numFmtId="1" fontId="3" fillId="2" borderId="557" xfId="0" applyNumberFormat="1" applyFont="1" applyFill="1" applyBorder="1"/>
    <xf numFmtId="1" fontId="5" fillId="6" borderId="555" xfId="0" applyNumberFormat="1" applyFont="1" applyFill="1" applyBorder="1" applyAlignment="1" applyProtection="1">
      <alignment horizontal="right" wrapText="1"/>
      <protection locked="0"/>
    </xf>
    <xf numFmtId="1" fontId="5" fillId="6" borderId="544" xfId="0" applyNumberFormat="1" applyFont="1" applyFill="1" applyBorder="1" applyAlignment="1" applyProtection="1">
      <alignment horizontal="right"/>
      <protection locked="0"/>
    </xf>
    <xf numFmtId="1" fontId="5" fillId="6" borderId="546" xfId="0" applyNumberFormat="1" applyFont="1" applyFill="1" applyBorder="1" applyAlignment="1" applyProtection="1">
      <alignment horizontal="right"/>
      <protection locked="0"/>
    </xf>
    <xf numFmtId="1" fontId="3" fillId="0" borderId="561" xfId="0" applyNumberFormat="1" applyFont="1" applyBorder="1"/>
    <xf numFmtId="1" fontId="3" fillId="2" borderId="561" xfId="0" applyNumberFormat="1" applyFont="1" applyFill="1" applyBorder="1"/>
    <xf numFmtId="1" fontId="3" fillId="0" borderId="558" xfId="0" applyNumberFormat="1" applyFont="1" applyBorder="1"/>
    <xf numFmtId="1" fontId="5" fillId="0" borderId="563" xfId="0" applyNumberFormat="1" applyFont="1" applyBorder="1" applyProtection="1">
      <protection hidden="1"/>
    </xf>
    <xf numFmtId="1" fontId="5" fillId="0" borderId="520" xfId="0" applyNumberFormat="1" applyFont="1" applyBorder="1" applyAlignment="1" applyProtection="1">
      <alignment horizontal="center" vertical="center" wrapText="1"/>
      <protection hidden="1"/>
    </xf>
    <xf numFmtId="1" fontId="5" fillId="6" borderId="555" xfId="0" applyNumberFormat="1" applyFont="1" applyFill="1" applyBorder="1" applyProtection="1">
      <protection locked="0"/>
    </xf>
    <xf numFmtId="1" fontId="5" fillId="0" borderId="562" xfId="0" applyNumberFormat="1" applyFont="1" applyBorder="1" applyAlignment="1" applyProtection="1">
      <alignment horizontal="center" vertical="center" wrapText="1"/>
      <protection hidden="1"/>
    </xf>
    <xf numFmtId="1" fontId="5" fillId="2" borderId="549" xfId="0" applyNumberFormat="1" applyFont="1" applyFill="1" applyBorder="1" applyAlignment="1">
      <alignment wrapText="1"/>
    </xf>
    <xf numFmtId="1" fontId="5" fillId="2" borderId="541" xfId="0" applyNumberFormat="1" applyFont="1" applyFill="1" applyBorder="1" applyAlignment="1">
      <alignment wrapText="1"/>
    </xf>
    <xf numFmtId="1" fontId="5" fillId="2" borderId="520" xfId="0" applyNumberFormat="1" applyFont="1" applyFill="1" applyBorder="1" applyAlignment="1">
      <alignment wrapText="1"/>
    </xf>
    <xf numFmtId="1" fontId="6" fillId="0" borderId="509" xfId="0" applyNumberFormat="1" applyFont="1" applyBorder="1" applyAlignment="1">
      <alignment horizontal="left"/>
    </xf>
    <xf numFmtId="1" fontId="5" fillId="2" borderId="563" xfId="0" applyNumberFormat="1" applyFont="1" applyFill="1" applyBorder="1" applyProtection="1">
      <protection hidden="1"/>
    </xf>
    <xf numFmtId="1" fontId="5" fillId="2" borderId="520" xfId="0" applyNumberFormat="1" applyFont="1" applyFill="1" applyBorder="1" applyProtection="1">
      <protection hidden="1"/>
    </xf>
    <xf numFmtId="1" fontId="5" fillId="0" borderId="549" xfId="0" applyNumberFormat="1" applyFont="1" applyBorder="1" applyAlignment="1">
      <alignment horizontal="center" vertical="center"/>
    </xf>
    <xf numFmtId="1" fontId="5" fillId="0" borderId="554" xfId="0" applyNumberFormat="1" applyFont="1" applyBorder="1" applyAlignment="1">
      <alignment horizontal="center" vertical="center"/>
    </xf>
    <xf numFmtId="1" fontId="5" fillId="0" borderId="541" xfId="0" applyNumberFormat="1" applyFont="1" applyBorder="1" applyAlignment="1">
      <alignment horizontal="center" vertical="center" wrapText="1"/>
    </xf>
    <xf numFmtId="1" fontId="3" fillId="0" borderId="564" xfId="0" applyNumberFormat="1" applyFont="1" applyBorder="1"/>
    <xf numFmtId="1" fontId="5" fillId="0" borderId="555" xfId="0" applyNumberFormat="1" applyFont="1" applyBorder="1" applyAlignment="1">
      <alignment horizontal="left" vertical="center" wrapText="1"/>
    </xf>
    <xf numFmtId="1" fontId="5" fillId="0" borderId="555" xfId="0" applyNumberFormat="1" applyFont="1" applyBorder="1" applyAlignment="1">
      <alignment horizontal="right" wrapText="1"/>
    </xf>
    <xf numFmtId="1" fontId="5" fillId="0" borderId="556" xfId="0" applyNumberFormat="1" applyFont="1" applyBorder="1" applyAlignment="1">
      <alignment horizontal="right" wrapText="1"/>
    </xf>
    <xf numFmtId="1" fontId="5" fillId="6" borderId="565" xfId="0" applyNumberFormat="1" applyFont="1" applyFill="1" applyBorder="1" applyAlignment="1" applyProtection="1">
      <alignment horizontal="right"/>
      <protection locked="0"/>
    </xf>
    <xf numFmtId="1" fontId="5" fillId="6" borderId="543" xfId="0" applyNumberFormat="1" applyFont="1" applyFill="1" applyBorder="1" applyAlignment="1" applyProtection="1">
      <alignment horizontal="right"/>
      <protection locked="0"/>
    </xf>
    <xf numFmtId="1" fontId="3" fillId="0" borderId="566" xfId="0" applyNumberFormat="1" applyFont="1" applyBorder="1"/>
    <xf numFmtId="1" fontId="5" fillId="0" borderId="510" xfId="0" applyNumberFormat="1" applyFont="1" applyBorder="1" applyAlignment="1">
      <alignment horizontal="left" vertical="center" wrapText="1"/>
    </xf>
    <xf numFmtId="1" fontId="5" fillId="0" borderId="510" xfId="0" applyNumberFormat="1" applyFont="1" applyBorder="1" applyAlignment="1">
      <alignment horizontal="right" wrapText="1"/>
    </xf>
    <xf numFmtId="1" fontId="5" fillId="0" borderId="530" xfId="0" applyNumberFormat="1" applyFont="1" applyBorder="1" applyAlignment="1">
      <alignment horizontal="right" wrapText="1"/>
    </xf>
    <xf numFmtId="1" fontId="5" fillId="6" borderId="511" xfId="0" applyNumberFormat="1" applyFont="1" applyFill="1" applyBorder="1" applyAlignment="1" applyProtection="1">
      <alignment horizontal="right"/>
      <protection locked="0"/>
    </xf>
    <xf numFmtId="1" fontId="5" fillId="6" borderId="567" xfId="0" applyNumberFormat="1" applyFont="1" applyFill="1" applyBorder="1" applyAlignment="1" applyProtection="1">
      <alignment horizontal="right"/>
      <protection locked="0"/>
    </xf>
    <xf numFmtId="1" fontId="5" fillId="0" borderId="549" xfId="0" applyNumberFormat="1" applyFont="1" applyBorder="1" applyAlignment="1">
      <alignment horizontal="left" vertical="center" wrapText="1"/>
    </xf>
    <xf numFmtId="1" fontId="5" fillId="0" borderId="549" xfId="0" applyNumberFormat="1" applyFont="1" applyBorder="1" applyAlignment="1">
      <alignment horizontal="right" wrapText="1"/>
    </xf>
    <xf numFmtId="1" fontId="5" fillId="0" borderId="554" xfId="0" applyNumberFormat="1" applyFont="1" applyBorder="1" applyAlignment="1">
      <alignment horizontal="right" wrapText="1"/>
    </xf>
    <xf numFmtId="1" fontId="5" fillId="6" borderId="541" xfId="0" applyNumberFormat="1" applyFont="1" applyFill="1" applyBorder="1" applyAlignment="1" applyProtection="1">
      <alignment horizontal="right"/>
      <protection locked="0"/>
    </xf>
    <xf numFmtId="1" fontId="5" fillId="6" borderId="520" xfId="0" applyNumberFormat="1" applyFont="1" applyFill="1" applyBorder="1" applyAlignment="1" applyProtection="1">
      <alignment horizontal="right"/>
      <protection locked="0"/>
    </xf>
    <xf numFmtId="1" fontId="5" fillId="6" borderId="552" xfId="0" applyNumberFormat="1" applyFont="1" applyFill="1" applyBorder="1" applyAlignment="1" applyProtection="1">
      <alignment horizontal="right"/>
      <protection locked="0"/>
    </xf>
    <xf numFmtId="1" fontId="5" fillId="6" borderId="562" xfId="0" applyNumberFormat="1" applyFont="1" applyFill="1" applyBorder="1" applyAlignment="1" applyProtection="1">
      <alignment horizontal="right"/>
      <protection locked="0"/>
    </xf>
    <xf numFmtId="1" fontId="5" fillId="6" borderId="553" xfId="0" applyNumberFormat="1" applyFont="1" applyFill="1" applyBorder="1" applyAlignment="1" applyProtection="1">
      <alignment horizontal="right"/>
      <protection locked="0"/>
    </xf>
    <xf numFmtId="1" fontId="5" fillId="0" borderId="541" xfId="0" applyNumberFormat="1" applyFont="1" applyBorder="1" applyAlignment="1">
      <alignment horizontal="center" vertical="center"/>
    </xf>
    <xf numFmtId="1" fontId="5" fillId="0" borderId="550" xfId="0" applyNumberFormat="1" applyFont="1" applyBorder="1" applyAlignment="1">
      <alignment horizontal="center" vertical="center"/>
    </xf>
    <xf numFmtId="0" fontId="8" fillId="0" borderId="549" xfId="0" applyFont="1" applyBorder="1"/>
    <xf numFmtId="1" fontId="5" fillId="6" borderId="550" xfId="0" applyNumberFormat="1" applyFont="1" applyFill="1" applyBorder="1" applyAlignment="1" applyProtection="1">
      <alignment horizontal="right"/>
      <protection locked="0"/>
    </xf>
    <xf numFmtId="1" fontId="5" fillId="6" borderId="570" xfId="0" applyNumberFormat="1" applyFont="1" applyFill="1" applyBorder="1" applyAlignment="1" applyProtection="1">
      <alignment horizontal="right"/>
      <protection locked="0"/>
    </xf>
    <xf numFmtId="1" fontId="4" fillId="0" borderId="509" xfId="0" applyNumberFormat="1" applyFont="1" applyBorder="1" applyAlignment="1">
      <alignment horizontal="left"/>
    </xf>
    <xf numFmtId="1" fontId="12" fillId="0" borderId="571" xfId="0" applyNumberFormat="1" applyFont="1" applyBorder="1" applyAlignment="1">
      <alignment horizontal="center" vertical="center" wrapText="1"/>
    </xf>
    <xf numFmtId="1" fontId="5" fillId="0" borderId="552" xfId="0" applyNumberFormat="1" applyFont="1" applyBorder="1" applyAlignment="1">
      <alignment horizontal="center" vertical="center" wrapText="1"/>
    </xf>
    <xf numFmtId="1" fontId="5" fillId="0" borderId="554" xfId="0" applyNumberFormat="1" applyFont="1" applyBorder="1" applyAlignment="1">
      <alignment horizontal="center" vertical="center" wrapText="1"/>
    </xf>
    <xf numFmtId="1" fontId="5" fillId="0" borderId="542" xfId="0" applyNumberFormat="1" applyFont="1" applyBorder="1" applyAlignment="1">
      <alignment horizontal="center" vertical="center" wrapText="1"/>
    </xf>
    <xf numFmtId="1" fontId="5" fillId="0" borderId="549" xfId="0" applyNumberFormat="1" applyFont="1" applyBorder="1" applyAlignment="1">
      <alignment vertical="center" wrapText="1"/>
    </xf>
    <xf numFmtId="1" fontId="12" fillId="0" borderId="549" xfId="0" applyNumberFormat="1" applyFont="1" applyBorder="1" applyAlignment="1">
      <alignment horizontal="right" vertical="center" wrapText="1"/>
    </xf>
    <xf numFmtId="1" fontId="5" fillId="6" borderId="554" xfId="0" applyNumberFormat="1" applyFont="1" applyFill="1" applyBorder="1" applyAlignment="1" applyProtection="1">
      <alignment horizontal="right"/>
      <protection locked="0"/>
    </xf>
    <xf numFmtId="1" fontId="5" fillId="0" borderId="543" xfId="0" applyNumberFormat="1" applyFont="1" applyBorder="1" applyAlignment="1">
      <alignment vertical="center" wrapText="1"/>
    </xf>
    <xf numFmtId="1" fontId="5" fillId="0" borderId="572" xfId="0" applyNumberFormat="1" applyFont="1" applyBorder="1" applyAlignment="1">
      <alignment horizontal="right" wrapText="1"/>
    </xf>
    <xf numFmtId="1" fontId="5" fillId="6" borderId="565" xfId="0" applyNumberFormat="1" applyFont="1" applyFill="1" applyBorder="1" applyProtection="1">
      <protection locked="0"/>
    </xf>
    <xf numFmtId="1" fontId="5" fillId="6" borderId="573" xfId="0" applyNumberFormat="1" applyFont="1" applyFill="1" applyBorder="1" applyProtection="1">
      <protection locked="0"/>
    </xf>
    <xf numFmtId="1" fontId="5" fillId="0" borderId="549" xfId="0" applyNumberFormat="1" applyFont="1" applyBorder="1" applyAlignment="1">
      <alignment horizontal="center"/>
    </xf>
    <xf numFmtId="1" fontId="5" fillId="0" borderId="541" xfId="0" applyNumberFormat="1" applyFont="1" applyBorder="1" applyAlignment="1">
      <alignment horizontal="right"/>
    </xf>
    <xf numFmtId="1" fontId="5" fillId="0" borderId="542" xfId="0" applyNumberFormat="1" applyFont="1" applyBorder="1" applyAlignment="1">
      <alignment horizontal="right"/>
    </xf>
    <xf numFmtId="1" fontId="5" fillId="0" borderId="541" xfId="0" applyNumberFormat="1" applyFont="1" applyBorder="1"/>
    <xf numFmtId="1" fontId="5" fillId="0" borderId="520" xfId="0" applyNumberFormat="1" applyFont="1" applyBorder="1"/>
    <xf numFmtId="1" fontId="5" fillId="0" borderId="552" xfId="0" applyNumberFormat="1" applyFont="1" applyBorder="1"/>
    <xf numFmtId="1" fontId="5" fillId="0" borderId="562" xfId="0" applyNumberFormat="1" applyFont="1" applyBorder="1"/>
    <xf numFmtId="1" fontId="5" fillId="0" borderId="553" xfId="0" applyNumberFormat="1" applyFont="1" applyBorder="1"/>
    <xf numFmtId="1" fontId="5" fillId="0" borderId="576" xfId="0" applyNumberFormat="1" applyFont="1" applyBorder="1" applyAlignment="1">
      <alignment horizontal="right" wrapText="1"/>
    </xf>
    <xf numFmtId="1" fontId="5" fillId="0" borderId="577" xfId="0" applyNumberFormat="1" applyFont="1" applyBorder="1" applyAlignment="1">
      <alignment horizontal="right" wrapText="1"/>
    </xf>
    <xf numFmtId="1" fontId="5" fillId="0" borderId="575" xfId="0" applyNumberFormat="1" applyFont="1" applyBorder="1" applyAlignment="1">
      <alignment horizontal="right"/>
    </xf>
    <xf numFmtId="1" fontId="5" fillId="6" borderId="576" xfId="0" applyNumberFormat="1" applyFont="1" applyFill="1" applyBorder="1" applyProtection="1">
      <protection locked="0"/>
    </xf>
    <xf numFmtId="1" fontId="5" fillId="6" borderId="575" xfId="0" applyNumberFormat="1" applyFont="1" applyFill="1" applyBorder="1" applyProtection="1">
      <protection locked="0"/>
    </xf>
    <xf numFmtId="1" fontId="5" fillId="6" borderId="578" xfId="0" applyNumberFormat="1" applyFont="1" applyFill="1" applyBorder="1" applyProtection="1">
      <protection locked="0"/>
    </xf>
    <xf numFmtId="1" fontId="5" fillId="6" borderId="574" xfId="0" applyNumberFormat="1" applyFont="1" applyFill="1" applyBorder="1" applyProtection="1">
      <protection locked="0"/>
    </xf>
    <xf numFmtId="1" fontId="5" fillId="6" borderId="579" xfId="0" applyNumberFormat="1" applyFont="1" applyFill="1" applyBorder="1" applyProtection="1">
      <protection locked="0"/>
    </xf>
    <xf numFmtId="1" fontId="5" fillId="0" borderId="514" xfId="0" applyNumberFormat="1" applyFont="1" applyBorder="1" applyAlignment="1">
      <alignment horizontal="left" vertical="center" wrapText="1"/>
    </xf>
    <xf numFmtId="1" fontId="5" fillId="0" borderId="513" xfId="0" applyNumberFormat="1" applyFont="1" applyBorder="1" applyAlignment="1">
      <alignment horizontal="right"/>
    </xf>
    <xf numFmtId="1" fontId="5" fillId="5" borderId="574" xfId="0" applyNumberFormat="1" applyFont="1" applyFill="1" applyBorder="1" applyAlignment="1">
      <alignment vertical="center" wrapText="1"/>
    </xf>
    <xf numFmtId="1" fontId="5" fillId="5" borderId="576" xfId="0" applyNumberFormat="1" applyFont="1" applyFill="1" applyBorder="1" applyAlignment="1">
      <alignment horizontal="right" wrapText="1"/>
    </xf>
    <xf numFmtId="1" fontId="5" fillId="5" borderId="577" xfId="0" applyNumberFormat="1" applyFont="1" applyFill="1" applyBorder="1" applyAlignment="1">
      <alignment horizontal="right" wrapText="1"/>
    </xf>
    <xf numFmtId="1" fontId="5" fillId="5" borderId="575" xfId="0" applyNumberFormat="1" applyFont="1" applyFill="1" applyBorder="1" applyAlignment="1">
      <alignment horizontal="right"/>
    </xf>
    <xf numFmtId="1" fontId="5" fillId="6" borderId="580" xfId="0" applyNumberFormat="1" applyFont="1" applyFill="1" applyBorder="1" applyProtection="1">
      <protection locked="0"/>
    </xf>
    <xf numFmtId="1" fontId="5" fillId="5" borderId="549" xfId="0" applyNumberFormat="1" applyFont="1" applyFill="1" applyBorder="1" applyAlignment="1">
      <alignment horizontal="center"/>
    </xf>
    <xf numFmtId="1" fontId="5" fillId="5" borderId="541" xfId="0" applyNumberFormat="1" applyFont="1" applyFill="1" applyBorder="1" applyAlignment="1">
      <alignment horizontal="right"/>
    </xf>
    <xf numFmtId="1" fontId="5" fillId="5" borderId="542" xfId="0" applyNumberFormat="1" applyFont="1" applyFill="1" applyBorder="1" applyAlignment="1">
      <alignment horizontal="right"/>
    </xf>
    <xf numFmtId="1" fontId="5" fillId="5" borderId="520" xfId="0" applyNumberFormat="1" applyFont="1" applyFill="1" applyBorder="1" applyAlignment="1">
      <alignment horizontal="right"/>
    </xf>
    <xf numFmtId="1" fontId="5" fillId="5" borderId="541" xfId="0" applyNumberFormat="1" applyFont="1" applyFill="1" applyBorder="1"/>
    <xf numFmtId="1" fontId="5" fillId="5" borderId="520" xfId="0" applyNumberFormat="1" applyFont="1" applyFill="1" applyBorder="1"/>
    <xf numFmtId="1" fontId="5" fillId="5" borderId="552" xfId="0" applyNumberFormat="1" applyFont="1" applyFill="1" applyBorder="1"/>
    <xf numFmtId="1" fontId="5" fillId="5" borderId="562" xfId="0" applyNumberFormat="1" applyFont="1" applyFill="1" applyBorder="1"/>
    <xf numFmtId="1" fontId="5" fillId="5" borderId="553" xfId="0" applyNumberFormat="1" applyFont="1" applyFill="1" applyBorder="1"/>
    <xf numFmtId="1" fontId="5" fillId="5" borderId="549" xfId="0" applyNumberFormat="1" applyFont="1" applyFill="1" applyBorder="1"/>
    <xf numFmtId="1" fontId="5" fillId="0" borderId="5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0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11" xfId="0" applyNumberFormat="1" applyFont="1" applyBorder="1" applyAlignment="1" applyProtection="1">
      <alignment horizontal="center" vertical="center" wrapText="1"/>
      <protection hidden="1"/>
    </xf>
    <xf numFmtId="1" fontId="5" fillId="0" borderId="101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4" fillId="2" borderId="0" xfId="0" applyNumberFormat="1" applyFont="1" applyFill="1" applyAlignment="1">
      <alignment horizontal="center" vertical="center" wrapText="1"/>
    </xf>
    <xf numFmtId="1" fontId="5" fillId="0" borderId="452" xfId="0" applyNumberFormat="1" applyFont="1" applyBorder="1" applyAlignment="1">
      <alignment horizontal="center" vertical="center" wrapText="1"/>
    </xf>
    <xf numFmtId="1" fontId="5" fillId="0" borderId="514" xfId="0" applyNumberFormat="1" applyFont="1" applyBorder="1" applyAlignment="1">
      <alignment horizontal="left" vertical="center" wrapText="1"/>
    </xf>
    <xf numFmtId="1" fontId="5" fillId="0" borderId="510" xfId="0" applyNumberFormat="1" applyFont="1" applyBorder="1" applyAlignment="1">
      <alignment horizontal="center" vertical="center" wrapText="1"/>
    </xf>
    <xf numFmtId="1" fontId="5" fillId="0" borderId="537" xfId="0" applyNumberFormat="1" applyFont="1" applyBorder="1" applyAlignment="1">
      <alignment horizontal="center" vertical="center" wrapText="1"/>
    </xf>
    <xf numFmtId="1" fontId="5" fillId="0" borderId="581" xfId="0" applyNumberFormat="1" applyFont="1" applyBorder="1" applyAlignment="1">
      <alignment horizontal="center" vertical="center" wrapText="1"/>
    </xf>
    <xf numFmtId="1" fontId="5" fillId="0" borderId="582" xfId="0" applyNumberFormat="1" applyFont="1" applyBorder="1" applyAlignment="1">
      <alignment horizontal="center" vertical="center" wrapText="1"/>
    </xf>
    <xf numFmtId="1" fontId="5" fillId="0" borderId="574" xfId="0" applyNumberFormat="1" applyFont="1" applyBorder="1" applyAlignment="1">
      <alignment vertical="center" wrapText="1"/>
    </xf>
    <xf numFmtId="1" fontId="5" fillId="0" borderId="541" xfId="0" applyNumberFormat="1" applyFont="1" applyBorder="1" applyAlignment="1">
      <alignment horizontal="right" wrapText="1"/>
    </xf>
    <xf numFmtId="1" fontId="5" fillId="0" borderId="542" xfId="0" applyNumberFormat="1" applyFont="1" applyBorder="1" applyAlignment="1">
      <alignment horizontal="right" wrapText="1"/>
    </xf>
    <xf numFmtId="1" fontId="5" fillId="6" borderId="541" xfId="0" applyNumberFormat="1" applyFont="1" applyFill="1" applyBorder="1" applyProtection="1">
      <protection locked="0"/>
    </xf>
    <xf numFmtId="1" fontId="5" fillId="6" borderId="520" xfId="0" applyNumberFormat="1" applyFont="1" applyFill="1" applyBorder="1" applyProtection="1">
      <protection locked="0"/>
    </xf>
    <xf numFmtId="1" fontId="5" fillId="6" borderId="552" xfId="0" applyNumberFormat="1" applyFont="1" applyFill="1" applyBorder="1" applyProtection="1">
      <protection locked="0"/>
    </xf>
    <xf numFmtId="1" fontId="5" fillId="6" borderId="562" xfId="0" applyNumberFormat="1" applyFont="1" applyFill="1" applyBorder="1" applyProtection="1">
      <protection locked="0"/>
    </xf>
    <xf numFmtId="1" fontId="5" fillId="6" borderId="553" xfId="0" applyNumberFormat="1" applyFont="1" applyFill="1" applyBorder="1" applyProtection="1">
      <protection locked="0"/>
    </xf>
    <xf numFmtId="1" fontId="5" fillId="0" borderId="549" xfId="0" applyNumberFormat="1" applyFont="1" applyBorder="1" applyAlignment="1">
      <alignment horizontal="center" vertical="center" wrapText="1"/>
    </xf>
    <xf numFmtId="1" fontId="5" fillId="0" borderId="581" xfId="0" applyNumberFormat="1" applyFont="1" applyBorder="1" applyAlignment="1">
      <alignment horizontal="right" wrapText="1"/>
    </xf>
    <xf numFmtId="1" fontId="5" fillId="0" borderId="582" xfId="0" applyNumberFormat="1" applyFont="1" applyBorder="1" applyAlignment="1">
      <alignment horizontal="right" wrapText="1"/>
    </xf>
    <xf numFmtId="1" fontId="5" fillId="6" borderId="581" xfId="0" applyNumberFormat="1" applyFont="1" applyFill="1" applyBorder="1" applyProtection="1">
      <protection locked="0"/>
    </xf>
    <xf numFmtId="1" fontId="5" fillId="6" borderId="583" xfId="0" applyNumberFormat="1" applyFont="1" applyFill="1" applyBorder="1" applyProtection="1">
      <protection locked="0"/>
    </xf>
    <xf numFmtId="1" fontId="5" fillId="6" borderId="584" xfId="0" applyNumberFormat="1" applyFont="1" applyFill="1" applyBorder="1" applyProtection="1">
      <protection locked="0"/>
    </xf>
    <xf numFmtId="1" fontId="5" fillId="0" borderId="580" xfId="0" applyNumberFormat="1" applyFont="1" applyBorder="1" applyAlignment="1">
      <alignment horizontal="left" vertical="center" wrapText="1"/>
    </xf>
    <xf numFmtId="1" fontId="5" fillId="5" borderId="585" xfId="0" applyNumberFormat="1" applyFont="1" applyFill="1" applyBorder="1"/>
    <xf numFmtId="1" fontId="5" fillId="0" borderId="585" xfId="0" applyNumberFormat="1" applyFont="1" applyBorder="1" applyAlignment="1">
      <alignment horizontal="center" vertical="center"/>
    </xf>
    <xf numFmtId="1" fontId="3" fillId="5" borderId="585" xfId="0" applyNumberFormat="1" applyFont="1" applyFill="1" applyBorder="1"/>
    <xf numFmtId="1" fontId="5" fillId="0" borderId="580" xfId="0" applyNumberFormat="1" applyFont="1" applyBorder="1" applyAlignment="1">
      <alignment horizontal="right" vertical="center" wrapText="1"/>
    </xf>
    <xf numFmtId="1" fontId="5" fillId="0" borderId="556" xfId="0" applyNumberFormat="1" applyFont="1" applyBorder="1"/>
    <xf numFmtId="1" fontId="5" fillId="0" borderId="577" xfId="0" applyNumberFormat="1" applyFont="1" applyBorder="1"/>
    <xf numFmtId="1" fontId="5" fillId="0" borderId="575" xfId="0" applyNumberFormat="1" applyFont="1" applyBorder="1"/>
    <xf numFmtId="0" fontId="8" fillId="0" borderId="549" xfId="0" applyFont="1" applyBorder="1" applyAlignment="1">
      <alignment horizontal="center"/>
    </xf>
    <xf numFmtId="1" fontId="8" fillId="0" borderId="549" xfId="0" applyNumberFormat="1" applyFont="1" applyBorder="1"/>
    <xf numFmtId="1" fontId="8" fillId="0" borderId="520" xfId="0" applyNumberFormat="1" applyFont="1" applyBorder="1"/>
    <xf numFmtId="1" fontId="8" fillId="0" borderId="554" xfId="0" applyNumberFormat="1" applyFont="1" applyBorder="1"/>
    <xf numFmtId="1" fontId="5" fillId="5" borderId="554" xfId="0" applyNumberFormat="1" applyFont="1" applyFill="1" applyBorder="1"/>
    <xf numFmtId="1" fontId="5" fillId="5" borderId="586" xfId="0" applyNumberFormat="1" applyFont="1" applyFill="1" applyBorder="1"/>
    <xf numFmtId="1" fontId="5" fillId="0" borderId="590" xfId="0" applyNumberFormat="1" applyFont="1" applyBorder="1" applyAlignment="1">
      <alignment horizontal="center" vertical="center" wrapText="1"/>
    </xf>
    <xf numFmtId="1" fontId="5" fillId="0" borderId="591" xfId="0" applyNumberFormat="1" applyFont="1" applyBorder="1" applyAlignment="1">
      <alignment horizontal="center" vertical="center" wrapText="1"/>
    </xf>
    <xf numFmtId="1" fontId="5" fillId="0" borderId="592" xfId="0" applyNumberFormat="1" applyFont="1" applyBorder="1" applyAlignment="1">
      <alignment horizontal="center" vertical="center" wrapText="1"/>
    </xf>
    <xf numFmtId="9" fontId="5" fillId="0" borderId="589" xfId="1" applyFont="1" applyBorder="1" applyAlignment="1">
      <alignment horizontal="center" vertical="center" wrapText="1"/>
    </xf>
    <xf numFmtId="0" fontId="5" fillId="0" borderId="591" xfId="0" applyFont="1" applyBorder="1" applyAlignment="1">
      <alignment horizontal="center" vertical="center" wrapText="1"/>
    </xf>
    <xf numFmtId="0" fontId="5" fillId="0" borderId="592" xfId="0" applyFont="1" applyBorder="1" applyAlignment="1">
      <alignment horizontal="center" vertical="center" wrapText="1"/>
    </xf>
    <xf numFmtId="0" fontId="5" fillId="0" borderId="589" xfId="0" applyFont="1" applyBorder="1" applyAlignment="1">
      <alignment horizontal="center" vertical="center" wrapText="1"/>
    </xf>
    <xf numFmtId="1" fontId="5" fillId="0" borderId="593" xfId="0" applyNumberFormat="1" applyFont="1" applyBorder="1" applyAlignment="1">
      <alignment horizontal="left" vertical="center" wrapText="1"/>
    </xf>
    <xf numFmtId="1" fontId="5" fillId="0" borderId="593" xfId="0" applyNumberFormat="1" applyFont="1" applyBorder="1" applyAlignment="1">
      <alignment horizontal="right" vertical="center" wrapText="1"/>
    </xf>
    <xf numFmtId="1" fontId="5" fillId="6" borderId="594" xfId="0" applyNumberFormat="1" applyFont="1" applyFill="1" applyBorder="1" applyProtection="1">
      <protection locked="0"/>
    </xf>
    <xf numFmtId="1" fontId="5" fillId="0" borderId="595" xfId="0" applyNumberFormat="1" applyFont="1" applyBorder="1"/>
    <xf numFmtId="1" fontId="5" fillId="6" borderId="596" xfId="0" applyNumberFormat="1" applyFont="1" applyFill="1" applyBorder="1" applyProtection="1">
      <protection locked="0"/>
    </xf>
    <xf numFmtId="1" fontId="5" fillId="6" borderId="595" xfId="0" applyNumberFormat="1" applyFont="1" applyFill="1" applyBorder="1" applyProtection="1">
      <protection locked="0"/>
    </xf>
    <xf numFmtId="1" fontId="5" fillId="6" borderId="597" xfId="0" applyNumberFormat="1" applyFont="1" applyFill="1" applyBorder="1" applyProtection="1">
      <protection locked="0"/>
    </xf>
    <xf numFmtId="1" fontId="5" fillId="6" borderId="598" xfId="0" applyNumberFormat="1" applyFont="1" applyFill="1" applyBorder="1" applyProtection="1">
      <protection locked="0"/>
    </xf>
    <xf numFmtId="1" fontId="8" fillId="5" borderId="541" xfId="0" applyNumberFormat="1" applyFont="1" applyFill="1" applyBorder="1"/>
    <xf numFmtId="1" fontId="5" fillId="5" borderId="542" xfId="0" applyNumberFormat="1" applyFont="1" applyFill="1" applyBorder="1"/>
    <xf numFmtId="1" fontId="5" fillId="0" borderId="513" xfId="0" applyNumberFormat="1" applyFont="1" applyBorder="1" applyAlignment="1" applyProtection="1">
      <alignment horizontal="center" vertical="center" wrapText="1"/>
      <protection hidden="1"/>
    </xf>
    <xf numFmtId="1" fontId="5" fillId="0" borderId="589" xfId="0" applyNumberFormat="1" applyFont="1" applyBorder="1" applyAlignment="1">
      <alignment horizontal="center" vertical="center" wrapText="1"/>
    </xf>
    <xf numFmtId="1" fontId="5" fillId="0" borderId="600" xfId="0" applyNumberFormat="1" applyFont="1" applyBorder="1" applyAlignment="1">
      <alignment horizontal="center" vertical="center" wrapText="1"/>
    </xf>
    <xf numFmtId="1" fontId="5" fillId="0" borderId="599" xfId="0" applyNumberFormat="1" applyFont="1" applyBorder="1" applyAlignment="1">
      <alignment horizontal="center" vertical="center" wrapText="1"/>
    </xf>
    <xf numFmtId="1" fontId="5" fillId="0" borderId="591" xfId="0" applyNumberFormat="1" applyFont="1" applyBorder="1" applyAlignment="1">
      <alignment horizontal="right" wrapText="1"/>
    </xf>
    <xf numFmtId="1" fontId="5" fillId="0" borderId="592" xfId="0" applyNumberFormat="1" applyFont="1" applyBorder="1" applyAlignment="1">
      <alignment horizontal="right" wrapText="1"/>
    </xf>
    <xf numFmtId="1" fontId="5" fillId="0" borderId="589" xfId="0" applyNumberFormat="1" applyFont="1" applyBorder="1" applyAlignment="1">
      <alignment horizontal="right"/>
    </xf>
    <xf numFmtId="1" fontId="5" fillId="6" borderId="591" xfId="0" applyNumberFormat="1" applyFont="1" applyFill="1" applyBorder="1" applyProtection="1">
      <protection locked="0"/>
    </xf>
    <xf numFmtId="1" fontId="5" fillId="6" borderId="601" xfId="0" applyNumberFormat="1" applyFont="1" applyFill="1" applyBorder="1" applyProtection="1">
      <protection locked="0"/>
    </xf>
    <xf numFmtId="1" fontId="5" fillId="6" borderId="588" xfId="0" applyNumberFormat="1" applyFont="1" applyFill="1" applyBorder="1" applyProtection="1">
      <protection locked="0"/>
    </xf>
    <xf numFmtId="1" fontId="5" fillId="6" borderId="602" xfId="0" applyNumberFormat="1" applyFont="1" applyFill="1" applyBorder="1" applyProtection="1">
      <protection locked="0"/>
    </xf>
    <xf numFmtId="1" fontId="5" fillId="6" borderId="589" xfId="0" applyNumberFormat="1" applyFont="1" applyFill="1" applyBorder="1" applyAlignment="1" applyProtection="1">
      <alignment wrapText="1"/>
      <protection locked="0"/>
    </xf>
    <xf numFmtId="1" fontId="5" fillId="0" borderId="603" xfId="0" applyNumberFormat="1" applyFont="1" applyBorder="1" applyAlignment="1" applyProtection="1">
      <alignment horizontal="center" vertical="center" wrapText="1"/>
      <protection hidden="1"/>
    </xf>
    <xf numFmtId="1" fontId="5" fillId="0" borderId="603" xfId="0" applyNumberFormat="1" applyFont="1" applyBorder="1" applyAlignment="1" applyProtection="1">
      <alignment horizontal="left" vertical="center" wrapText="1"/>
      <protection hidden="1"/>
    </xf>
    <xf numFmtId="1" fontId="5" fillId="6" borderId="513" xfId="0" applyNumberFormat="1" applyFont="1" applyFill="1" applyBorder="1" applyAlignment="1" applyProtection="1">
      <alignment wrapText="1"/>
      <protection locked="0"/>
    </xf>
    <xf numFmtId="1" fontId="5" fillId="5" borderId="604" xfId="0" applyNumberFormat="1" applyFont="1" applyFill="1" applyBorder="1" applyProtection="1">
      <protection hidden="1"/>
    </xf>
    <xf numFmtId="1" fontId="5" fillId="5" borderId="608" xfId="0" applyNumberFormat="1" applyFont="1" applyFill="1" applyBorder="1" applyProtection="1">
      <protection hidden="1"/>
    </xf>
    <xf numFmtId="1" fontId="5" fillId="0" borderId="609" xfId="0" applyNumberFormat="1" applyFont="1" applyBorder="1" applyAlignment="1" applyProtection="1">
      <alignment horizontal="center" vertical="center"/>
      <protection hidden="1"/>
    </xf>
    <xf numFmtId="1" fontId="5" fillId="0" borderId="610" xfId="0" applyNumberFormat="1" applyFont="1" applyBorder="1" applyAlignment="1" applyProtection="1">
      <alignment horizontal="center" vertical="center"/>
      <protection hidden="1"/>
    </xf>
    <xf numFmtId="1" fontId="5" fillId="0" borderId="611" xfId="0" applyNumberFormat="1" applyFont="1" applyBorder="1" applyAlignment="1" applyProtection="1">
      <alignment horizontal="left" vertical="center" wrapText="1"/>
      <protection hidden="1"/>
    </xf>
    <xf numFmtId="1" fontId="5" fillId="0" borderId="612" xfId="0" applyNumberFormat="1" applyFont="1" applyBorder="1" applyAlignment="1">
      <alignment horizontal="right" wrapText="1"/>
    </xf>
    <xf numFmtId="1" fontId="5" fillId="0" borderId="613" xfId="0" applyNumberFormat="1" applyFont="1" applyBorder="1" applyAlignment="1">
      <alignment horizontal="right" wrapText="1"/>
    </xf>
    <xf numFmtId="1" fontId="5" fillId="0" borderId="614" xfId="0" applyNumberFormat="1" applyFont="1" applyBorder="1" applyAlignment="1">
      <alignment horizontal="right"/>
    </xf>
    <xf numFmtId="1" fontId="5" fillId="7" borderId="612" xfId="0" applyNumberFormat="1" applyFont="1" applyFill="1" applyBorder="1"/>
    <xf numFmtId="1" fontId="5" fillId="7" borderId="614" xfId="0" applyNumberFormat="1" applyFont="1" applyFill="1" applyBorder="1"/>
    <xf numFmtId="1" fontId="5" fillId="6" borderId="612" xfId="0" applyNumberFormat="1" applyFont="1" applyFill="1" applyBorder="1" applyProtection="1">
      <protection locked="0"/>
    </xf>
    <xf numFmtId="1" fontId="5" fillId="6" borderId="614" xfId="0" applyNumberFormat="1" applyFont="1" applyFill="1" applyBorder="1" applyProtection="1">
      <protection locked="0"/>
    </xf>
    <xf numFmtId="1" fontId="5" fillId="6" borderId="615" xfId="0" applyNumberFormat="1" applyFont="1" applyFill="1" applyBorder="1" applyProtection="1">
      <protection locked="0"/>
    </xf>
    <xf numFmtId="1" fontId="5" fillId="6" borderId="611" xfId="0" applyNumberFormat="1" applyFont="1" applyFill="1" applyBorder="1" applyProtection="1">
      <protection locked="0"/>
    </xf>
    <xf numFmtId="1" fontId="5" fillId="6" borderId="616" xfId="0" applyNumberFormat="1" applyFont="1" applyFill="1" applyBorder="1" applyProtection="1">
      <protection locked="0"/>
    </xf>
    <xf numFmtId="1" fontId="5" fillId="6" borderId="614" xfId="0" applyNumberFormat="1" applyFont="1" applyFill="1" applyBorder="1" applyAlignment="1" applyProtection="1">
      <alignment wrapText="1"/>
      <protection locked="0"/>
    </xf>
    <xf numFmtId="1" fontId="5" fillId="0" borderId="617" xfId="0" applyNumberFormat="1" applyFont="1" applyBorder="1" applyAlignment="1" applyProtection="1">
      <alignment horizontal="left" vertical="center" wrapText="1"/>
      <protection hidden="1"/>
    </xf>
    <xf numFmtId="1" fontId="5" fillId="0" borderId="595" xfId="0" applyNumberFormat="1" applyFont="1" applyBorder="1" applyAlignment="1">
      <alignment horizontal="right" wrapText="1"/>
    </xf>
    <xf numFmtId="1" fontId="5" fillId="0" borderId="597" xfId="0" applyNumberFormat="1" applyFont="1" applyBorder="1" applyAlignment="1">
      <alignment horizontal="right" wrapText="1"/>
    </xf>
    <xf numFmtId="1" fontId="5" fillId="7" borderId="595" xfId="0" applyNumberFormat="1" applyFont="1" applyFill="1" applyBorder="1"/>
    <xf numFmtId="1" fontId="5" fillId="7" borderId="617" xfId="0" applyNumberFormat="1" applyFont="1" applyFill="1" applyBorder="1"/>
    <xf numFmtId="1" fontId="5" fillId="7" borderId="598" xfId="0" applyNumberFormat="1" applyFont="1" applyFill="1" applyBorder="1"/>
    <xf numFmtId="1" fontId="5" fillId="7" borderId="618" xfId="0" applyNumberFormat="1" applyFont="1" applyFill="1" applyBorder="1"/>
    <xf numFmtId="1" fontId="5" fillId="6" borderId="618" xfId="0" applyNumberFormat="1" applyFont="1" applyFill="1" applyBorder="1" applyProtection="1">
      <protection locked="0"/>
    </xf>
    <xf numFmtId="1" fontId="2" fillId="2" borderId="621" xfId="0" applyNumberFormat="1" applyFont="1" applyFill="1" applyBorder="1" applyAlignment="1" applyProtection="1">
      <alignment wrapText="1"/>
      <protection hidden="1"/>
    </xf>
    <xf numFmtId="1" fontId="5" fillId="0" borderId="621" xfId="0" applyNumberFormat="1" applyFont="1" applyBorder="1" applyProtection="1">
      <protection hidden="1"/>
    </xf>
    <xf numFmtId="1" fontId="5" fillId="0" borderId="609" xfId="0" applyNumberFormat="1" applyFont="1" applyBorder="1" applyAlignment="1" applyProtection="1">
      <alignment horizontal="center" vertical="center" wrapText="1"/>
      <protection hidden="1"/>
    </xf>
    <xf numFmtId="1" fontId="5" fillId="0" borderId="622" xfId="0" applyNumberFormat="1" applyFont="1" applyBorder="1" applyAlignment="1" applyProtection="1">
      <alignment horizontal="center" vertical="center" wrapText="1"/>
      <protection hidden="1"/>
    </xf>
    <xf numFmtId="1" fontId="5" fillId="0" borderId="623" xfId="0" applyNumberFormat="1" applyFont="1" applyBorder="1" applyAlignment="1" applyProtection="1">
      <alignment horizontal="center" vertical="center" wrapText="1"/>
      <protection hidden="1"/>
    </xf>
    <xf numFmtId="1" fontId="5" fillId="0" borderId="624" xfId="0" applyNumberFormat="1" applyFont="1" applyBorder="1" applyAlignment="1" applyProtection="1">
      <alignment horizontal="center" vertical="center" wrapText="1"/>
      <protection hidden="1"/>
    </xf>
    <xf numFmtId="1" fontId="5" fillId="6" borderId="595" xfId="0" applyNumberFormat="1" applyFont="1" applyFill="1" applyBorder="1" applyAlignment="1" applyProtection="1">
      <alignment wrapText="1"/>
      <protection locked="0"/>
    </xf>
    <xf numFmtId="1" fontId="5" fillId="6" borderId="598" xfId="0" applyNumberFormat="1" applyFont="1" applyFill="1" applyBorder="1" applyAlignment="1" applyProtection="1">
      <alignment wrapText="1"/>
      <protection locked="0"/>
    </xf>
    <xf numFmtId="1" fontId="5" fillId="6" borderId="618" xfId="0" applyNumberFormat="1" applyFont="1" applyFill="1" applyBorder="1" applyAlignment="1" applyProtection="1">
      <alignment wrapText="1"/>
      <protection locked="0"/>
    </xf>
    <xf numFmtId="1" fontId="5" fillId="6" borderId="596" xfId="0" applyNumberFormat="1" applyFont="1" applyFill="1" applyBorder="1" applyAlignment="1" applyProtection="1">
      <alignment wrapText="1"/>
      <protection locked="0"/>
    </xf>
    <xf numFmtId="1" fontId="5" fillId="2" borderId="625" xfId="0" applyNumberFormat="1" applyFont="1" applyFill="1" applyBorder="1" applyProtection="1">
      <protection hidden="1"/>
    </xf>
    <xf numFmtId="1" fontId="5" fillId="2" borderId="621" xfId="0" applyNumberFormat="1" applyFont="1" applyFill="1" applyBorder="1" applyProtection="1">
      <protection hidden="1"/>
    </xf>
    <xf numFmtId="1" fontId="5" fillId="2" borderId="626" xfId="0" applyNumberFormat="1" applyFont="1" applyFill="1" applyBorder="1"/>
    <xf numFmtId="1" fontId="5" fillId="2" borderId="627" xfId="0" applyNumberFormat="1" applyFont="1" applyFill="1" applyBorder="1" applyAlignment="1" applyProtection="1">
      <alignment wrapText="1"/>
      <protection hidden="1"/>
    </xf>
    <xf numFmtId="1" fontId="7" fillId="2" borderId="627" xfId="0" applyNumberFormat="1" applyFont="1" applyFill="1" applyBorder="1" applyProtection="1">
      <protection hidden="1"/>
    </xf>
    <xf numFmtId="1" fontId="3" fillId="0" borderId="621" xfId="0" applyNumberFormat="1" applyFont="1" applyBorder="1"/>
    <xf numFmtId="1" fontId="3" fillId="2" borderId="621" xfId="0" applyNumberFormat="1" applyFont="1" applyFill="1" applyBorder="1"/>
    <xf numFmtId="1" fontId="5" fillId="6" borderId="593" xfId="0" applyNumberFormat="1" applyFont="1" applyFill="1" applyBorder="1" applyAlignment="1" applyProtection="1">
      <alignment horizontal="right" wrapText="1"/>
      <protection locked="0"/>
    </xf>
    <xf numFmtId="1" fontId="5" fillId="6" borderId="595" xfId="0" applyNumberFormat="1" applyFont="1" applyFill="1" applyBorder="1" applyAlignment="1" applyProtection="1">
      <alignment horizontal="right"/>
      <protection locked="0"/>
    </xf>
    <xf numFmtId="1" fontId="5" fillId="6" borderId="614" xfId="0" applyNumberFormat="1" applyFont="1" applyFill="1" applyBorder="1" applyAlignment="1" applyProtection="1">
      <alignment horizontal="right"/>
      <protection locked="0"/>
    </xf>
    <xf numFmtId="1" fontId="3" fillId="0" borderId="628" xfId="0" applyNumberFormat="1" applyFont="1" applyBorder="1"/>
    <xf numFmtId="1" fontId="3" fillId="2" borderId="628" xfId="0" applyNumberFormat="1" applyFont="1" applyFill="1" applyBorder="1"/>
    <xf numFmtId="1" fontId="3" fillId="0" borderId="625" xfId="0" applyNumberFormat="1" applyFont="1" applyBorder="1"/>
    <xf numFmtId="1" fontId="5" fillId="0" borderId="630" xfId="0" applyNumberFormat="1" applyFont="1" applyBorder="1" applyProtection="1">
      <protection hidden="1"/>
    </xf>
    <xf numFmtId="1" fontId="5" fillId="0" borderId="589" xfId="0" applyNumberFormat="1" applyFont="1" applyBorder="1" applyAlignment="1" applyProtection="1">
      <alignment horizontal="center" vertical="center" wrapText="1"/>
      <protection hidden="1"/>
    </xf>
    <xf numFmtId="1" fontId="5" fillId="6" borderId="593" xfId="0" applyNumberFormat="1" applyFont="1" applyFill="1" applyBorder="1" applyProtection="1">
      <protection locked="0"/>
    </xf>
    <xf numFmtId="1" fontId="5" fillId="0" borderId="629" xfId="0" applyNumberFormat="1" applyFont="1" applyBorder="1" applyAlignment="1" applyProtection="1">
      <alignment horizontal="center" vertical="center" wrapText="1"/>
      <protection hidden="1"/>
    </xf>
    <xf numFmtId="1" fontId="5" fillId="2" borderId="619" xfId="0" applyNumberFormat="1" applyFont="1" applyFill="1" applyBorder="1" applyAlignment="1">
      <alignment wrapText="1"/>
    </xf>
    <xf numFmtId="1" fontId="5" fillId="2" borderId="609" xfId="0" applyNumberFormat="1" applyFont="1" applyFill="1" applyBorder="1" applyAlignment="1">
      <alignment wrapText="1"/>
    </xf>
    <xf numFmtId="1" fontId="5" fillId="2" borderId="589" xfId="0" applyNumberFormat="1" applyFont="1" applyFill="1" applyBorder="1" applyAlignment="1">
      <alignment wrapText="1"/>
    </xf>
    <xf numFmtId="1" fontId="5" fillId="2" borderId="630" xfId="0" applyNumberFormat="1" applyFont="1" applyFill="1" applyBorder="1" applyProtection="1">
      <protection hidden="1"/>
    </xf>
    <xf numFmtId="1" fontId="5" fillId="2" borderId="589" xfId="0" applyNumberFormat="1" applyFont="1" applyFill="1" applyBorder="1" applyProtection="1">
      <protection hidden="1"/>
    </xf>
    <xf numFmtId="1" fontId="5" fillId="0" borderId="619" xfId="0" applyNumberFormat="1" applyFont="1" applyBorder="1" applyAlignment="1">
      <alignment horizontal="center" vertical="center"/>
    </xf>
    <xf numFmtId="1" fontId="5" fillId="0" borderId="624" xfId="0" applyNumberFormat="1" applyFont="1" applyBorder="1" applyAlignment="1">
      <alignment horizontal="center" vertical="center"/>
    </xf>
    <xf numFmtId="1" fontId="5" fillId="0" borderId="609" xfId="0" applyNumberFormat="1" applyFont="1" applyBorder="1" applyAlignment="1">
      <alignment horizontal="center" vertical="center" wrapText="1"/>
    </xf>
    <xf numFmtId="1" fontId="5" fillId="0" borderId="593" xfId="0" applyNumberFormat="1" applyFont="1" applyBorder="1" applyAlignment="1">
      <alignment horizontal="right" wrapText="1"/>
    </xf>
    <xf numFmtId="1" fontId="5" fillId="0" borderId="596" xfId="0" applyNumberFormat="1" applyFont="1" applyBorder="1" applyAlignment="1">
      <alignment horizontal="right" wrapText="1"/>
    </xf>
    <xf numFmtId="1" fontId="5" fillId="6" borderId="598" xfId="0" applyNumberFormat="1" applyFont="1" applyFill="1" applyBorder="1" applyAlignment="1" applyProtection="1">
      <alignment horizontal="right"/>
      <protection locked="0"/>
    </xf>
    <xf numFmtId="1" fontId="5" fillId="6" borderId="617" xfId="0" applyNumberFormat="1" applyFont="1" applyFill="1" applyBorder="1" applyAlignment="1" applyProtection="1">
      <alignment horizontal="right"/>
      <protection locked="0"/>
    </xf>
    <xf numFmtId="1" fontId="3" fillId="0" borderId="631" xfId="0" applyNumberFormat="1" applyFont="1" applyBorder="1"/>
    <xf numFmtId="1" fontId="5" fillId="0" borderId="632" xfId="0" applyNumberFormat="1" applyFont="1" applyBorder="1" applyAlignment="1">
      <alignment horizontal="right" wrapText="1"/>
    </xf>
    <xf numFmtId="1" fontId="5" fillId="6" borderId="633" xfId="0" applyNumberFormat="1" applyFont="1" applyFill="1" applyBorder="1" applyAlignment="1" applyProtection="1">
      <alignment horizontal="right"/>
      <protection locked="0"/>
    </xf>
    <xf numFmtId="1" fontId="5" fillId="0" borderId="634" xfId="0" applyNumberFormat="1" applyFont="1" applyBorder="1" applyAlignment="1">
      <alignment horizontal="center" vertical="center" wrapText="1"/>
    </xf>
    <xf numFmtId="1" fontId="5" fillId="0" borderId="619" xfId="0" applyNumberFormat="1" applyFont="1" applyBorder="1" applyAlignment="1">
      <alignment horizontal="left" vertical="center" wrapText="1"/>
    </xf>
    <xf numFmtId="1" fontId="5" fillId="0" borderId="619" xfId="0" applyNumberFormat="1" applyFont="1" applyBorder="1" applyAlignment="1">
      <alignment horizontal="right" wrapText="1"/>
    </xf>
    <xf numFmtId="1" fontId="5" fillId="0" borderId="624" xfId="0" applyNumberFormat="1" applyFont="1" applyBorder="1" applyAlignment="1">
      <alignment horizontal="right" wrapText="1"/>
    </xf>
    <xf numFmtId="1" fontId="5" fillId="6" borderId="609" xfId="0" applyNumberFormat="1" applyFont="1" applyFill="1" applyBorder="1" applyAlignment="1" applyProtection="1">
      <alignment horizontal="right"/>
      <protection locked="0"/>
    </xf>
    <xf numFmtId="1" fontId="5" fillId="6" borderId="589" xfId="0" applyNumberFormat="1" applyFont="1" applyFill="1" applyBorder="1" applyAlignment="1" applyProtection="1">
      <alignment horizontal="right"/>
      <protection locked="0"/>
    </xf>
    <xf numFmtId="1" fontId="5" fillId="6" borderId="622" xfId="0" applyNumberFormat="1" applyFont="1" applyFill="1" applyBorder="1" applyAlignment="1" applyProtection="1">
      <alignment horizontal="right"/>
      <protection locked="0"/>
    </xf>
    <xf numFmtId="1" fontId="5" fillId="6" borderId="629" xfId="0" applyNumberFormat="1" applyFont="1" applyFill="1" applyBorder="1" applyAlignment="1" applyProtection="1">
      <alignment horizontal="right"/>
      <protection locked="0"/>
    </xf>
    <xf numFmtId="1" fontId="5" fillId="6" borderId="623" xfId="0" applyNumberFormat="1" applyFont="1" applyFill="1" applyBorder="1" applyAlignment="1" applyProtection="1">
      <alignment horizontal="right"/>
      <protection locked="0"/>
    </xf>
    <xf numFmtId="1" fontId="5" fillId="0" borderId="609" xfId="0" applyNumberFormat="1" applyFont="1" applyBorder="1" applyAlignment="1">
      <alignment horizontal="center" vertical="center"/>
    </xf>
    <xf numFmtId="1" fontId="5" fillId="0" borderId="620" xfId="0" applyNumberFormat="1" applyFont="1" applyBorder="1" applyAlignment="1">
      <alignment horizontal="center" vertical="center"/>
    </xf>
    <xf numFmtId="0" fontId="8" fillId="0" borderId="619" xfId="0" applyFont="1" applyBorder="1"/>
    <xf numFmtId="1" fontId="5" fillId="6" borderId="620" xfId="0" applyNumberFormat="1" applyFont="1" applyFill="1" applyBorder="1" applyAlignment="1" applyProtection="1">
      <alignment horizontal="right"/>
      <protection locked="0"/>
    </xf>
    <xf numFmtId="1" fontId="5" fillId="6" borderId="636" xfId="0" applyNumberFormat="1" applyFont="1" applyFill="1" applyBorder="1" applyAlignment="1" applyProtection="1">
      <alignment horizontal="right"/>
      <protection locked="0"/>
    </xf>
    <xf numFmtId="1" fontId="4" fillId="0" borderId="637" xfId="0" applyNumberFormat="1" applyFont="1" applyBorder="1" applyAlignment="1">
      <alignment horizontal="left"/>
    </xf>
    <xf numFmtId="1" fontId="12" fillId="0" borderId="638" xfId="0" applyNumberFormat="1" applyFont="1" applyBorder="1" applyAlignment="1">
      <alignment horizontal="center" vertical="center" wrapText="1"/>
    </xf>
    <xf numFmtId="1" fontId="5" fillId="0" borderId="622" xfId="0" applyNumberFormat="1" applyFont="1" applyBorder="1" applyAlignment="1">
      <alignment horizontal="center" vertical="center" wrapText="1"/>
    </xf>
    <xf numFmtId="1" fontId="5" fillId="0" borderId="624" xfId="0" applyNumberFormat="1" applyFont="1" applyBorder="1" applyAlignment="1">
      <alignment horizontal="center" vertical="center" wrapText="1"/>
    </xf>
    <xf numFmtId="1" fontId="5" fillId="0" borderId="610" xfId="0" applyNumberFormat="1" applyFont="1" applyBorder="1" applyAlignment="1">
      <alignment horizontal="center" vertical="center" wrapText="1"/>
    </xf>
    <xf numFmtId="1" fontId="5" fillId="0" borderId="619" xfId="0" applyNumberFormat="1" applyFont="1" applyBorder="1" applyAlignment="1">
      <alignment vertical="center" wrapText="1"/>
    </xf>
    <xf numFmtId="1" fontId="12" fillId="0" borderId="619" xfId="0" applyNumberFormat="1" applyFont="1" applyBorder="1" applyAlignment="1">
      <alignment horizontal="right" vertical="center" wrapText="1"/>
    </xf>
    <xf numFmtId="1" fontId="5" fillId="6" borderId="624" xfId="0" applyNumberFormat="1" applyFont="1" applyFill="1" applyBorder="1" applyAlignment="1" applyProtection="1">
      <alignment horizontal="right"/>
      <protection locked="0"/>
    </xf>
    <xf numFmtId="1" fontId="5" fillId="0" borderId="617" xfId="0" applyNumberFormat="1" applyFont="1" applyBorder="1" applyAlignment="1">
      <alignment vertical="center" wrapText="1"/>
    </xf>
    <xf numFmtId="1" fontId="5" fillId="6" borderId="617" xfId="0" applyNumberFormat="1" applyFont="1" applyFill="1" applyBorder="1" applyProtection="1">
      <protection locked="0"/>
    </xf>
    <xf numFmtId="1" fontId="5" fillId="0" borderId="619" xfId="0" applyNumberFormat="1" applyFont="1" applyBorder="1" applyAlignment="1">
      <alignment horizontal="center"/>
    </xf>
    <xf numFmtId="1" fontId="5" fillId="0" borderId="609" xfId="0" applyNumberFormat="1" applyFont="1" applyBorder="1" applyAlignment="1">
      <alignment horizontal="right"/>
    </xf>
    <xf numFmtId="1" fontId="5" fillId="0" borderId="610" xfId="0" applyNumberFormat="1" applyFont="1" applyBorder="1" applyAlignment="1">
      <alignment horizontal="right"/>
    </xf>
    <xf numFmtId="1" fontId="5" fillId="0" borderId="609" xfId="0" applyNumberFormat="1" applyFont="1" applyBorder="1"/>
    <xf numFmtId="1" fontId="5" fillId="0" borderId="589" xfId="0" applyNumberFormat="1" applyFont="1" applyBorder="1"/>
    <xf numFmtId="1" fontId="5" fillId="0" borderId="622" xfId="0" applyNumberFormat="1" applyFont="1" applyBorder="1"/>
    <xf numFmtId="1" fontId="5" fillId="0" borderId="629" xfId="0" applyNumberFormat="1" applyFont="1" applyBorder="1"/>
    <xf numFmtId="1" fontId="5" fillId="0" borderId="623" xfId="0" applyNumberFormat="1" applyFont="1" applyBorder="1"/>
    <xf numFmtId="1" fontId="5" fillId="0" borderId="641" xfId="0" applyNumberFormat="1" applyFont="1" applyBorder="1" applyAlignment="1">
      <alignment horizontal="right" wrapText="1"/>
    </xf>
    <xf numFmtId="1" fontId="5" fillId="0" borderId="642" xfId="0" applyNumberFormat="1" applyFont="1" applyBorder="1" applyAlignment="1">
      <alignment horizontal="right" wrapText="1"/>
    </xf>
    <xf numFmtId="1" fontId="5" fillId="0" borderId="640" xfId="0" applyNumberFormat="1" applyFont="1" applyBorder="1" applyAlignment="1">
      <alignment horizontal="right"/>
    </xf>
    <xf numFmtId="1" fontId="5" fillId="6" borderId="641" xfId="0" applyNumberFormat="1" applyFont="1" applyFill="1" applyBorder="1" applyProtection="1">
      <protection locked="0"/>
    </xf>
    <xf numFmtId="1" fontId="5" fillId="6" borderId="640" xfId="0" applyNumberFormat="1" applyFont="1" applyFill="1" applyBorder="1" applyProtection="1">
      <protection locked="0"/>
    </xf>
    <xf numFmtId="1" fontId="5" fillId="6" borderId="643" xfId="0" applyNumberFormat="1" applyFont="1" applyFill="1" applyBorder="1" applyProtection="1">
      <protection locked="0"/>
    </xf>
    <xf numFmtId="1" fontId="5" fillId="6" borderId="639" xfId="0" applyNumberFormat="1" applyFont="1" applyFill="1" applyBorder="1" applyProtection="1">
      <protection locked="0"/>
    </xf>
    <xf numFmtId="1" fontId="5" fillId="6" borderId="644" xfId="0" applyNumberFormat="1" applyFont="1" applyFill="1" applyBorder="1" applyProtection="1">
      <protection locked="0"/>
    </xf>
    <xf numFmtId="1" fontId="5" fillId="5" borderId="639" xfId="0" applyNumberFormat="1" applyFont="1" applyFill="1" applyBorder="1" applyAlignment="1">
      <alignment vertical="center" wrapText="1"/>
    </xf>
    <xf numFmtId="1" fontId="5" fillId="5" borderId="641" xfId="0" applyNumberFormat="1" applyFont="1" applyFill="1" applyBorder="1" applyAlignment="1">
      <alignment horizontal="right" wrapText="1"/>
    </xf>
    <xf numFmtId="1" fontId="5" fillId="5" borderId="642" xfId="0" applyNumberFormat="1" applyFont="1" applyFill="1" applyBorder="1" applyAlignment="1">
      <alignment horizontal="right" wrapText="1"/>
    </xf>
    <xf numFmtId="1" fontId="5" fillId="5" borderId="640" xfId="0" applyNumberFormat="1" applyFont="1" applyFill="1" applyBorder="1" applyAlignment="1">
      <alignment horizontal="right"/>
    </xf>
    <xf numFmtId="1" fontId="5" fillId="6" borderId="645" xfId="0" applyNumberFormat="1" applyFont="1" applyFill="1" applyBorder="1" applyProtection="1">
      <protection locked="0"/>
    </xf>
    <xf numFmtId="1" fontId="5" fillId="5" borderId="619" xfId="0" applyNumberFormat="1" applyFont="1" applyFill="1" applyBorder="1" applyAlignment="1">
      <alignment horizontal="center"/>
    </xf>
    <xf numFmtId="1" fontId="5" fillId="5" borderId="609" xfId="0" applyNumberFormat="1" applyFont="1" applyFill="1" applyBorder="1" applyAlignment="1">
      <alignment horizontal="right"/>
    </xf>
    <xf numFmtId="1" fontId="5" fillId="5" borderId="610" xfId="0" applyNumberFormat="1" applyFont="1" applyFill="1" applyBorder="1" applyAlignment="1">
      <alignment horizontal="right"/>
    </xf>
    <xf numFmtId="1" fontId="5" fillId="5" borderId="589" xfId="0" applyNumberFormat="1" applyFont="1" applyFill="1" applyBorder="1" applyAlignment="1">
      <alignment horizontal="right"/>
    </xf>
    <xf numFmtId="1" fontId="5" fillId="5" borderId="609" xfId="0" applyNumberFormat="1" applyFont="1" applyFill="1" applyBorder="1"/>
    <xf numFmtId="1" fontId="5" fillId="5" borderId="589" xfId="0" applyNumberFormat="1" applyFont="1" applyFill="1" applyBorder="1"/>
    <xf numFmtId="1" fontId="5" fillId="5" borderId="622" xfId="0" applyNumberFormat="1" applyFont="1" applyFill="1" applyBorder="1"/>
    <xf numFmtId="1" fontId="5" fillId="5" borderId="629" xfId="0" applyNumberFormat="1" applyFont="1" applyFill="1" applyBorder="1"/>
    <xf numFmtId="1" fontId="5" fillId="5" borderId="623" xfId="0" applyNumberFormat="1" applyFont="1" applyFill="1" applyBorder="1"/>
    <xf numFmtId="1" fontId="5" fillId="5" borderId="619" xfId="0" applyNumberFormat="1" applyFont="1" applyFill="1" applyBorder="1"/>
    <xf numFmtId="1" fontId="4" fillId="2" borderId="0" xfId="0" applyNumberFormat="1" applyFont="1" applyFill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 applyProtection="1">
      <alignment horizontal="center" vertical="center" wrapText="1"/>
      <protection hidden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137" xfId="0" applyNumberFormat="1" applyFont="1" applyBorder="1" applyAlignment="1">
      <alignment horizontal="center" vertical="center" wrapText="1"/>
    </xf>
    <xf numFmtId="1" fontId="5" fillId="0" borderId="190" xfId="0" applyNumberFormat="1" applyFont="1" applyBorder="1" applyAlignment="1">
      <alignment horizontal="center" vertical="center" wrapText="1"/>
    </xf>
    <xf numFmtId="1" fontId="5" fillId="0" borderId="377" xfId="0" applyNumberFormat="1" applyFont="1" applyBorder="1" applyAlignment="1">
      <alignment horizontal="left" vertical="center" wrapText="1"/>
    </xf>
    <xf numFmtId="1" fontId="5" fillId="0" borderId="129" xfId="0" applyNumberFormat="1" applyFont="1" applyBorder="1" applyAlignment="1">
      <alignment horizontal="center" vertical="center" wrapText="1"/>
    </xf>
    <xf numFmtId="1" fontId="6" fillId="2" borderId="637" xfId="0" applyNumberFormat="1" applyFont="1" applyFill="1" applyBorder="1" applyAlignment="1">
      <alignment horizontal="left"/>
    </xf>
    <xf numFmtId="1" fontId="5" fillId="0" borderId="526" xfId="0" applyNumberFormat="1" applyFont="1" applyBorder="1" applyAlignment="1">
      <alignment horizontal="right" wrapText="1"/>
    </xf>
    <xf numFmtId="1" fontId="5" fillId="0" borderId="528" xfId="0" applyNumberFormat="1" applyFont="1" applyBorder="1" applyAlignment="1">
      <alignment horizontal="right" wrapText="1"/>
    </xf>
    <xf numFmtId="1" fontId="5" fillId="0" borderId="525" xfId="0" applyNumberFormat="1" applyFont="1" applyBorder="1" applyAlignment="1">
      <alignment horizontal="right"/>
    </xf>
    <xf numFmtId="1" fontId="5" fillId="0" borderId="537" xfId="0" applyNumberFormat="1" applyFont="1" applyBorder="1" applyAlignment="1">
      <alignment horizontal="center"/>
    </xf>
    <xf numFmtId="1" fontId="5" fillId="0" borderId="522" xfId="0" applyNumberFormat="1" applyFont="1" applyBorder="1" applyAlignment="1">
      <alignment horizontal="right"/>
    </xf>
    <xf numFmtId="1" fontId="5" fillId="0" borderId="523" xfId="0" applyNumberFormat="1" applyFont="1" applyBorder="1" applyAlignment="1">
      <alignment horizontal="right"/>
    </xf>
    <xf numFmtId="1" fontId="5" fillId="0" borderId="522" xfId="0" applyNumberFormat="1" applyFont="1" applyBorder="1"/>
    <xf numFmtId="1" fontId="5" fillId="0" borderId="533" xfId="0" applyNumberFormat="1" applyFont="1" applyBorder="1"/>
    <xf numFmtId="1" fontId="5" fillId="0" borderId="538" xfId="0" applyNumberFormat="1" applyFont="1" applyBorder="1"/>
    <xf numFmtId="1" fontId="5" fillId="0" borderId="535" xfId="0" applyNumberFormat="1" applyFont="1" applyBorder="1"/>
    <xf numFmtId="1" fontId="5" fillId="6" borderId="589" xfId="0" applyNumberFormat="1" applyFont="1" applyFill="1" applyBorder="1" applyProtection="1">
      <protection locked="0"/>
    </xf>
    <xf numFmtId="1" fontId="5" fillId="6" borderId="538" xfId="0" applyNumberFormat="1" applyFont="1" applyFill="1" applyBorder="1" applyProtection="1">
      <protection locked="0"/>
    </xf>
    <xf numFmtId="1" fontId="5" fillId="5" borderId="469" xfId="0" applyNumberFormat="1" applyFont="1" applyFill="1" applyBorder="1"/>
    <xf numFmtId="1" fontId="5" fillId="0" borderId="469" xfId="0" applyNumberFormat="1" applyFont="1" applyBorder="1" applyAlignment="1">
      <alignment horizontal="center" vertical="center"/>
    </xf>
    <xf numFmtId="1" fontId="3" fillId="5" borderId="469" xfId="0" applyNumberFormat="1" applyFont="1" applyFill="1" applyBorder="1"/>
    <xf numFmtId="1" fontId="5" fillId="0" borderId="646" xfId="0" applyNumberFormat="1" applyFont="1" applyBorder="1" applyAlignment="1">
      <alignment horizontal="left" vertical="center" wrapText="1"/>
    </xf>
    <xf numFmtId="1" fontId="5" fillId="0" borderId="646" xfId="0" applyNumberFormat="1" applyFont="1" applyBorder="1" applyAlignment="1">
      <alignment horizontal="right" vertical="center" wrapText="1"/>
    </xf>
    <xf numFmtId="1" fontId="5" fillId="6" borderId="524" xfId="0" applyNumberFormat="1" applyFont="1" applyFill="1" applyBorder="1" applyProtection="1">
      <protection locked="0"/>
    </xf>
    <xf numFmtId="1" fontId="5" fillId="0" borderId="527" xfId="0" applyNumberFormat="1" applyFont="1" applyBorder="1"/>
    <xf numFmtId="1" fontId="5" fillId="0" borderId="528" xfId="0" applyNumberFormat="1" applyFont="1" applyBorder="1"/>
    <xf numFmtId="1" fontId="5" fillId="0" borderId="525" xfId="0" applyNumberFormat="1" applyFont="1" applyBorder="1"/>
    <xf numFmtId="0" fontId="8" fillId="0" borderId="537" xfId="0" applyFont="1" applyBorder="1" applyAlignment="1">
      <alignment horizontal="center"/>
    </xf>
    <xf numFmtId="1" fontId="8" fillId="0" borderId="537" xfId="0" applyNumberFormat="1" applyFont="1" applyBorder="1"/>
    <xf numFmtId="1" fontId="8" fillId="0" borderId="589" xfId="0" applyNumberFormat="1" applyFont="1" applyBorder="1"/>
    <xf numFmtId="1" fontId="8" fillId="0" borderId="624" xfId="0" applyNumberFormat="1" applyFont="1" applyBorder="1"/>
    <xf numFmtId="1" fontId="5" fillId="5" borderId="624" xfId="0" applyNumberFormat="1" applyFont="1" applyFill="1" applyBorder="1"/>
    <xf numFmtId="1" fontId="5" fillId="5" borderId="647" xfId="0" applyNumberFormat="1" applyFont="1" applyFill="1" applyBorder="1"/>
    <xf numFmtId="1" fontId="5" fillId="0" borderId="648" xfId="0" applyNumberFormat="1" applyFont="1" applyBorder="1" applyAlignment="1">
      <alignment horizontal="center" vertical="center"/>
    </xf>
    <xf numFmtId="1" fontId="5" fillId="5" borderId="648" xfId="0" applyNumberFormat="1" applyFont="1" applyFill="1" applyBorder="1"/>
    <xf numFmtId="1" fontId="3" fillId="5" borderId="648" xfId="0" applyNumberFormat="1" applyFont="1" applyFill="1" applyBorder="1"/>
    <xf numFmtId="1" fontId="5" fillId="0" borderId="653" xfId="0" applyNumberFormat="1" applyFont="1" applyBorder="1" applyAlignment="1">
      <alignment horizontal="center" vertical="center" wrapText="1"/>
    </xf>
    <xf numFmtId="1" fontId="5" fillId="0" borderId="654" xfId="0" applyNumberFormat="1" applyFont="1" applyBorder="1" applyAlignment="1">
      <alignment horizontal="center" vertical="center" wrapText="1"/>
    </xf>
    <xf numFmtId="9" fontId="5" fillId="0" borderId="651" xfId="1" applyFont="1" applyBorder="1" applyAlignment="1">
      <alignment horizontal="center" vertical="center" wrapText="1"/>
    </xf>
    <xf numFmtId="0" fontId="5" fillId="0" borderId="653" xfId="0" applyFont="1" applyBorder="1" applyAlignment="1">
      <alignment horizontal="center" vertical="center" wrapText="1"/>
    </xf>
    <xf numFmtId="0" fontId="5" fillId="0" borderId="654" xfId="0" applyFont="1" applyBorder="1" applyAlignment="1">
      <alignment horizontal="center" vertical="center" wrapText="1"/>
    </xf>
    <xf numFmtId="0" fontId="5" fillId="0" borderId="651" xfId="0" applyFont="1" applyBorder="1" applyAlignment="1">
      <alignment horizontal="center" vertical="center" wrapText="1"/>
    </xf>
    <xf numFmtId="1" fontId="5" fillId="6" borderId="655" xfId="0" applyNumberFormat="1" applyFont="1" applyFill="1" applyBorder="1" applyProtection="1">
      <protection locked="0"/>
    </xf>
    <xf numFmtId="1" fontId="5" fillId="6" borderId="656" xfId="0" applyNumberFormat="1" applyFont="1" applyFill="1" applyBorder="1" applyProtection="1">
      <protection locked="0"/>
    </xf>
    <xf numFmtId="1" fontId="5" fillId="6" borderId="632" xfId="0" applyNumberFormat="1" applyFont="1" applyFill="1" applyBorder="1" applyProtection="1">
      <protection locked="0"/>
    </xf>
    <xf numFmtId="1" fontId="5" fillId="5" borderId="537" xfId="0" applyNumberFormat="1" applyFont="1" applyFill="1" applyBorder="1"/>
    <xf numFmtId="1" fontId="5" fillId="0" borderId="581" xfId="0" applyNumberFormat="1" applyFont="1" applyBorder="1" applyAlignment="1" applyProtection="1">
      <alignment horizontal="center" vertical="center"/>
      <protection hidden="1"/>
    </xf>
    <xf numFmtId="1" fontId="5" fillId="0" borderId="582" xfId="0" applyNumberFormat="1" applyFont="1" applyBorder="1" applyAlignment="1" applyProtection="1">
      <alignment horizontal="center" vertical="center"/>
      <protection hidden="1"/>
    </xf>
    <xf numFmtId="1" fontId="5" fillId="0" borderId="128" xfId="0" applyNumberFormat="1" applyFont="1" applyBorder="1" applyAlignment="1" applyProtection="1">
      <alignment horizontal="center" vertical="center" wrapText="1"/>
      <protection hidden="1"/>
    </xf>
    <xf numFmtId="1" fontId="5" fillId="0" borderId="128" xfId="0" applyNumberFormat="1" applyFont="1" applyBorder="1" applyAlignment="1" applyProtection="1">
      <alignment horizontal="left" vertical="center" wrapText="1"/>
      <protection hidden="1"/>
    </xf>
    <xf numFmtId="1" fontId="5" fillId="6" borderId="590" xfId="0" applyNumberFormat="1" applyFont="1" applyFill="1" applyBorder="1" applyProtection="1">
      <protection locked="0"/>
    </xf>
    <xf numFmtId="1" fontId="5" fillId="0" borderId="537" xfId="0" applyNumberFormat="1" applyFont="1" applyBorder="1" applyAlignment="1" applyProtection="1">
      <alignment horizontal="center" vertical="center" wrapText="1"/>
      <protection hidden="1"/>
    </xf>
    <xf numFmtId="1" fontId="5" fillId="0" borderId="537" xfId="0" applyNumberFormat="1" applyFont="1" applyBorder="1" applyAlignment="1" applyProtection="1">
      <alignment horizontal="left" vertical="center" wrapText="1"/>
      <protection hidden="1"/>
    </xf>
    <xf numFmtId="1" fontId="5" fillId="5" borderId="657" xfId="0" applyNumberFormat="1" applyFont="1" applyFill="1" applyBorder="1" applyProtection="1">
      <protection hidden="1"/>
    </xf>
    <xf numFmtId="1" fontId="5" fillId="5" borderId="660" xfId="0" applyNumberFormat="1" applyFont="1" applyFill="1" applyBorder="1" applyProtection="1">
      <protection hidden="1"/>
    </xf>
    <xf numFmtId="1" fontId="5" fillId="0" borderId="661" xfId="0" applyNumberFormat="1" applyFont="1" applyBorder="1" applyAlignment="1" applyProtection="1">
      <alignment horizontal="center" vertical="center"/>
      <protection hidden="1"/>
    </xf>
    <xf numFmtId="1" fontId="5" fillId="0" borderId="662" xfId="0" applyNumberFormat="1" applyFont="1" applyBorder="1" applyAlignment="1" applyProtection="1">
      <alignment horizontal="center" vertical="center"/>
      <protection hidden="1"/>
    </xf>
    <xf numFmtId="1" fontId="5" fillId="0" borderId="663" xfId="0" applyNumberFormat="1" applyFont="1" applyBorder="1" applyAlignment="1" applyProtection="1">
      <alignment horizontal="left" vertical="center" wrapText="1"/>
      <protection hidden="1"/>
    </xf>
    <xf numFmtId="1" fontId="5" fillId="0" borderId="664" xfId="0" applyNumberFormat="1" applyFont="1" applyBorder="1" applyAlignment="1">
      <alignment horizontal="right" wrapText="1"/>
    </xf>
    <xf numFmtId="1" fontId="5" fillId="0" borderId="665" xfId="0" applyNumberFormat="1" applyFont="1" applyBorder="1" applyAlignment="1">
      <alignment horizontal="right" wrapText="1"/>
    </xf>
    <xf numFmtId="1" fontId="5" fillId="0" borderId="666" xfId="0" applyNumberFormat="1" applyFont="1" applyBorder="1" applyAlignment="1">
      <alignment horizontal="right"/>
    </xf>
    <xf numFmtId="1" fontId="5" fillId="7" borderId="664" xfId="0" applyNumberFormat="1" applyFont="1" applyFill="1" applyBorder="1"/>
    <xf numFmtId="1" fontId="5" fillId="7" borderId="666" xfId="0" applyNumberFormat="1" applyFont="1" applyFill="1" applyBorder="1"/>
    <xf numFmtId="1" fontId="5" fillId="6" borderId="664" xfId="0" applyNumberFormat="1" applyFont="1" applyFill="1" applyBorder="1" applyProtection="1">
      <protection locked="0"/>
    </xf>
    <xf numFmtId="1" fontId="5" fillId="6" borderId="666" xfId="0" applyNumberFormat="1" applyFont="1" applyFill="1" applyBorder="1" applyProtection="1">
      <protection locked="0"/>
    </xf>
    <xf numFmtId="1" fontId="5" fillId="6" borderId="667" xfId="0" applyNumberFormat="1" applyFont="1" applyFill="1" applyBorder="1" applyProtection="1">
      <protection locked="0"/>
    </xf>
    <xf numFmtId="1" fontId="5" fillId="6" borderId="663" xfId="0" applyNumberFormat="1" applyFont="1" applyFill="1" applyBorder="1" applyProtection="1">
      <protection locked="0"/>
    </xf>
    <xf numFmtId="1" fontId="5" fillId="6" borderId="668" xfId="0" applyNumberFormat="1" applyFont="1" applyFill="1" applyBorder="1" applyProtection="1">
      <protection locked="0"/>
    </xf>
    <xf numFmtId="1" fontId="5" fillId="6" borderId="666" xfId="0" applyNumberFormat="1" applyFont="1" applyFill="1" applyBorder="1" applyAlignment="1" applyProtection="1">
      <alignment wrapText="1"/>
      <protection locked="0"/>
    </xf>
    <xf numFmtId="1" fontId="5" fillId="0" borderId="669" xfId="0" applyNumberFormat="1" applyFont="1" applyBorder="1" applyAlignment="1" applyProtection="1">
      <alignment horizontal="left" vertical="center" wrapText="1"/>
      <protection hidden="1"/>
    </xf>
    <xf numFmtId="1" fontId="5" fillId="0" borderId="670" xfId="0" applyNumberFormat="1" applyFont="1" applyBorder="1" applyAlignment="1">
      <alignment horizontal="right" wrapText="1"/>
    </xf>
    <xf numFmtId="1" fontId="5" fillId="0" borderId="671" xfId="0" applyNumberFormat="1" applyFont="1" applyBorder="1" applyAlignment="1">
      <alignment horizontal="right" wrapText="1"/>
    </xf>
    <xf numFmtId="1" fontId="5" fillId="7" borderId="670" xfId="0" applyNumberFormat="1" applyFont="1" applyFill="1" applyBorder="1"/>
    <xf numFmtId="1" fontId="5" fillId="7" borderId="525" xfId="0" applyNumberFormat="1" applyFont="1" applyFill="1" applyBorder="1"/>
    <xf numFmtId="1" fontId="5" fillId="6" borderId="670" xfId="0" applyNumberFormat="1" applyFont="1" applyFill="1" applyBorder="1" applyProtection="1">
      <protection locked="0"/>
    </xf>
    <xf numFmtId="1" fontId="5" fillId="6" borderId="672" xfId="0" applyNumberFormat="1" applyFont="1" applyFill="1" applyBorder="1" applyProtection="1">
      <protection locked="0"/>
    </xf>
    <xf numFmtId="1" fontId="5" fillId="7" borderId="669" xfId="0" applyNumberFormat="1" applyFont="1" applyFill="1" applyBorder="1"/>
    <xf numFmtId="1" fontId="5" fillId="7" borderId="672" xfId="0" applyNumberFormat="1" applyFont="1" applyFill="1" applyBorder="1"/>
    <xf numFmtId="1" fontId="5" fillId="7" borderId="673" xfId="0" applyNumberFormat="1" applyFont="1" applyFill="1" applyBorder="1"/>
    <xf numFmtId="1" fontId="5" fillId="6" borderId="525" xfId="0" applyNumberFormat="1" applyFont="1" applyFill="1" applyBorder="1" applyAlignment="1" applyProtection="1">
      <alignment wrapText="1"/>
      <protection locked="0"/>
    </xf>
    <xf numFmtId="1" fontId="5" fillId="6" borderId="673" xfId="0" applyNumberFormat="1" applyFont="1" applyFill="1" applyBorder="1" applyProtection="1">
      <protection locked="0"/>
    </xf>
    <xf numFmtId="1" fontId="6" fillId="2" borderId="590" xfId="0" applyNumberFormat="1" applyFont="1" applyFill="1" applyBorder="1" applyAlignment="1" applyProtection="1">
      <alignment horizontal="left"/>
      <protection hidden="1"/>
    </xf>
    <xf numFmtId="1" fontId="4" fillId="2" borderId="590" xfId="0" applyNumberFormat="1" applyFont="1" applyFill="1" applyBorder="1" applyAlignment="1" applyProtection="1">
      <alignment horizontal="left" wrapText="1"/>
      <protection hidden="1"/>
    </xf>
    <xf numFmtId="1" fontId="5" fillId="0" borderId="661" xfId="0" applyNumberFormat="1" applyFont="1" applyBorder="1" applyAlignment="1" applyProtection="1">
      <alignment horizontal="center" vertical="center" wrapText="1"/>
      <protection hidden="1"/>
    </xf>
    <xf numFmtId="1" fontId="5" fillId="0" borderId="676" xfId="0" applyNumberFormat="1" applyFont="1" applyBorder="1" applyAlignment="1" applyProtection="1">
      <alignment horizontal="center" vertical="center" wrapText="1"/>
      <protection hidden="1"/>
    </xf>
    <xf numFmtId="1" fontId="5" fillId="0" borderId="677" xfId="0" applyNumberFormat="1" applyFont="1" applyBorder="1" applyAlignment="1" applyProtection="1">
      <alignment horizontal="center" vertical="center" wrapText="1"/>
      <protection hidden="1"/>
    </xf>
    <xf numFmtId="1" fontId="5" fillId="0" borderId="532" xfId="0" applyNumberFormat="1" applyFont="1" applyBorder="1" applyAlignment="1" applyProtection="1">
      <alignment horizontal="center" vertical="center" wrapText="1"/>
      <protection hidden="1"/>
    </xf>
    <xf numFmtId="1" fontId="5" fillId="6" borderId="670" xfId="0" applyNumberFormat="1" applyFont="1" applyFill="1" applyBorder="1" applyAlignment="1" applyProtection="1">
      <alignment wrapText="1"/>
      <protection locked="0"/>
    </xf>
    <xf numFmtId="1" fontId="5" fillId="6" borderId="672" xfId="0" applyNumberFormat="1" applyFont="1" applyFill="1" applyBorder="1" applyAlignment="1" applyProtection="1">
      <alignment wrapText="1"/>
      <protection locked="0"/>
    </xf>
    <xf numFmtId="1" fontId="5" fillId="6" borderId="673" xfId="0" applyNumberFormat="1" applyFont="1" applyFill="1" applyBorder="1" applyAlignment="1" applyProtection="1">
      <alignment wrapText="1"/>
      <protection locked="0"/>
    </xf>
    <xf numFmtId="1" fontId="5" fillId="6" borderId="527" xfId="0" applyNumberFormat="1" applyFont="1" applyFill="1" applyBorder="1" applyAlignment="1" applyProtection="1">
      <alignment wrapText="1"/>
      <protection locked="0"/>
    </xf>
    <xf numFmtId="1" fontId="2" fillId="2" borderId="679" xfId="0" applyNumberFormat="1" applyFont="1" applyFill="1" applyBorder="1" applyAlignment="1" applyProtection="1">
      <alignment wrapText="1"/>
      <protection hidden="1"/>
    </xf>
    <xf numFmtId="1" fontId="5" fillId="0" borderId="679" xfId="0" applyNumberFormat="1" applyFont="1" applyBorder="1" applyProtection="1">
      <protection hidden="1"/>
    </xf>
    <xf numFmtId="1" fontId="5" fillId="2" borderId="680" xfId="0" applyNumberFormat="1" applyFont="1" applyFill="1" applyBorder="1" applyProtection="1">
      <protection hidden="1"/>
    </xf>
    <xf numFmtId="1" fontId="5" fillId="2" borderId="679" xfId="0" applyNumberFormat="1" applyFont="1" applyFill="1" applyBorder="1" applyProtection="1">
      <protection hidden="1"/>
    </xf>
    <xf numFmtId="1" fontId="3" fillId="0" borderId="127" xfId="0" applyNumberFormat="1" applyFont="1" applyBorder="1"/>
    <xf numFmtId="1" fontId="3" fillId="2" borderId="127" xfId="0" applyNumberFormat="1" applyFont="1" applyFill="1" applyBorder="1"/>
    <xf numFmtId="1" fontId="5" fillId="2" borderId="127" xfId="0" applyNumberFormat="1" applyFont="1" applyFill="1" applyBorder="1" applyProtection="1">
      <protection hidden="1"/>
    </xf>
    <xf numFmtId="1" fontId="5" fillId="6" borderId="681" xfId="0" applyNumberFormat="1" applyFont="1" applyFill="1" applyBorder="1" applyAlignment="1" applyProtection="1">
      <alignment horizontal="right" wrapText="1"/>
      <protection locked="0"/>
    </xf>
    <xf numFmtId="1" fontId="5" fillId="6" borderId="93" xfId="0" applyNumberFormat="1" applyFont="1" applyFill="1" applyBorder="1" applyAlignment="1" applyProtection="1">
      <alignment horizontal="right"/>
      <protection locked="0"/>
    </xf>
    <xf numFmtId="1" fontId="2" fillId="2" borderId="127" xfId="0" applyNumberFormat="1" applyFont="1" applyFill="1" applyBorder="1" applyAlignment="1" applyProtection="1">
      <alignment wrapText="1"/>
      <protection hidden="1"/>
    </xf>
    <xf numFmtId="1" fontId="5" fillId="0" borderId="127" xfId="0" applyNumberFormat="1" applyFont="1" applyBorder="1" applyProtection="1">
      <protection hidden="1"/>
    </xf>
    <xf numFmtId="1" fontId="5" fillId="6" borderId="681" xfId="0" applyNumberFormat="1" applyFont="1" applyFill="1" applyBorder="1" applyProtection="1">
      <protection locked="0"/>
    </xf>
    <xf numFmtId="1" fontId="5" fillId="0" borderId="681" xfId="0" applyNumberFormat="1" applyFont="1" applyBorder="1" applyAlignment="1">
      <alignment horizontal="left" vertical="center" wrapText="1"/>
    </xf>
    <xf numFmtId="1" fontId="5" fillId="0" borderId="681" xfId="0" applyNumberFormat="1" applyFont="1" applyBorder="1" applyAlignment="1">
      <alignment horizontal="right" wrapText="1"/>
    </xf>
    <xf numFmtId="1" fontId="5" fillId="0" borderId="682" xfId="0" applyNumberFormat="1" applyFont="1" applyBorder="1" applyAlignment="1">
      <alignment horizontal="right" wrapText="1"/>
    </xf>
    <xf numFmtId="1" fontId="5" fillId="6" borderId="96" xfId="0" applyNumberFormat="1" applyFont="1" applyFill="1" applyBorder="1" applyAlignment="1" applyProtection="1">
      <alignment horizontal="right"/>
      <protection locked="0"/>
    </xf>
    <xf numFmtId="1" fontId="5" fillId="6" borderId="92" xfId="0" applyNumberFormat="1" applyFont="1" applyFill="1" applyBorder="1" applyAlignment="1" applyProtection="1">
      <alignment horizontal="right"/>
      <protection locked="0"/>
    </xf>
    <xf numFmtId="1" fontId="3" fillId="0" borderId="683" xfId="0" applyNumberFormat="1" applyFont="1" applyBorder="1"/>
    <xf numFmtId="1" fontId="5" fillId="0" borderId="684" xfId="0" applyNumberFormat="1" applyFont="1" applyBorder="1" applyAlignment="1">
      <alignment horizontal="right" wrapText="1"/>
    </xf>
    <xf numFmtId="1" fontId="5" fillId="6" borderId="685" xfId="0" applyNumberFormat="1" applyFont="1" applyFill="1" applyBorder="1" applyAlignment="1" applyProtection="1">
      <alignment horizontal="right"/>
      <protection locked="0"/>
    </xf>
    <xf numFmtId="1" fontId="3" fillId="0" borderId="686" xfId="0" applyNumberFormat="1" applyFont="1" applyBorder="1"/>
    <xf numFmtId="1" fontId="5" fillId="0" borderId="688" xfId="0" applyNumberFormat="1" applyFont="1" applyBorder="1" applyAlignment="1">
      <alignment horizontal="left" vertical="center" wrapText="1"/>
    </xf>
    <xf numFmtId="1" fontId="5" fillId="0" borderId="688" xfId="0" applyNumberFormat="1" applyFont="1" applyBorder="1" applyAlignment="1">
      <alignment horizontal="right" wrapText="1"/>
    </xf>
    <xf numFmtId="1" fontId="5" fillId="0" borderId="689" xfId="0" applyNumberFormat="1" applyFont="1" applyBorder="1" applyAlignment="1">
      <alignment horizontal="right" wrapText="1"/>
    </xf>
    <xf numFmtId="1" fontId="5" fillId="6" borderId="690" xfId="0" applyNumberFormat="1" applyFont="1" applyFill="1" applyBorder="1" applyAlignment="1" applyProtection="1">
      <alignment horizontal="right"/>
      <protection locked="0"/>
    </xf>
    <xf numFmtId="1" fontId="5" fillId="6" borderId="691" xfId="0" applyNumberFormat="1" applyFont="1" applyFill="1" applyBorder="1" applyAlignment="1" applyProtection="1">
      <alignment horizontal="right"/>
      <protection locked="0"/>
    </xf>
    <xf numFmtId="1" fontId="5" fillId="6" borderId="456" xfId="0" applyNumberFormat="1" applyFont="1" applyFill="1" applyBorder="1" applyAlignment="1" applyProtection="1">
      <alignment horizontal="right"/>
      <protection locked="0"/>
    </xf>
    <xf numFmtId="1" fontId="5" fillId="6" borderId="458" xfId="0" applyNumberFormat="1" applyFont="1" applyFill="1" applyBorder="1" applyAlignment="1" applyProtection="1">
      <alignment horizontal="right"/>
      <protection locked="0"/>
    </xf>
    <xf numFmtId="1" fontId="4" fillId="0" borderId="692" xfId="0" applyNumberFormat="1" applyFont="1" applyBorder="1" applyAlignment="1">
      <alignment horizontal="left"/>
    </xf>
    <xf numFmtId="1" fontId="5" fillId="0" borderId="693" xfId="0" applyNumberFormat="1" applyFont="1" applyBorder="1" applyAlignment="1">
      <alignment vertical="center" wrapText="1"/>
    </xf>
    <xf numFmtId="1" fontId="5" fillId="0" borderId="690" xfId="0" applyNumberFormat="1" applyFont="1" applyBorder="1" applyAlignment="1">
      <alignment horizontal="right" wrapText="1"/>
    </xf>
    <xf numFmtId="1" fontId="5" fillId="0" borderId="694" xfId="0" applyNumberFormat="1" applyFont="1" applyBorder="1" applyAlignment="1">
      <alignment horizontal="right" wrapText="1"/>
    </xf>
    <xf numFmtId="1" fontId="5" fillId="6" borderId="690" xfId="0" applyNumberFormat="1" applyFont="1" applyFill="1" applyBorder="1" applyProtection="1">
      <protection locked="0"/>
    </xf>
    <xf numFmtId="1" fontId="5" fillId="6" borderId="691" xfId="0" applyNumberFormat="1" applyFont="1" applyFill="1" applyBorder="1" applyProtection="1">
      <protection locked="0"/>
    </xf>
    <xf numFmtId="1" fontId="5" fillId="6" borderId="693" xfId="0" applyNumberFormat="1" applyFont="1" applyFill="1" applyBorder="1" applyProtection="1">
      <protection locked="0"/>
    </xf>
    <xf numFmtId="1" fontId="5" fillId="6" borderId="695" xfId="0" applyNumberFormat="1" applyFont="1" applyFill="1" applyBorder="1" applyProtection="1">
      <protection locked="0"/>
    </xf>
    <xf numFmtId="1" fontId="5" fillId="0" borderId="696" xfId="0" applyNumberFormat="1" applyFont="1" applyBorder="1" applyAlignment="1">
      <alignment horizontal="right" wrapText="1"/>
    </xf>
    <xf numFmtId="1" fontId="5" fillId="6" borderId="697" xfId="0" applyNumberFormat="1" applyFont="1" applyFill="1" applyBorder="1" applyProtection="1">
      <protection locked="0"/>
    </xf>
    <xf numFmtId="1" fontId="5" fillId="6" borderId="698" xfId="0" applyNumberFormat="1" applyFont="1" applyFill="1" applyBorder="1" applyProtection="1">
      <protection locked="0"/>
    </xf>
    <xf numFmtId="1" fontId="5" fillId="5" borderId="693" xfId="0" applyNumberFormat="1" applyFont="1" applyFill="1" applyBorder="1" applyAlignment="1">
      <alignment vertical="center" wrapText="1"/>
    </xf>
    <xf numFmtId="1" fontId="5" fillId="5" borderId="670" xfId="0" applyNumberFormat="1" applyFont="1" applyFill="1" applyBorder="1" applyAlignment="1">
      <alignment horizontal="right" wrapText="1"/>
    </xf>
    <xf numFmtId="1" fontId="5" fillId="5" borderId="696" xfId="0" applyNumberFormat="1" applyFont="1" applyFill="1" applyBorder="1" applyAlignment="1">
      <alignment horizontal="right" wrapText="1"/>
    </xf>
    <xf numFmtId="1" fontId="5" fillId="6" borderId="688" xfId="0" applyNumberFormat="1" applyFont="1" applyFill="1" applyBorder="1" applyProtection="1">
      <protection locked="0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12" xfId="0" applyNumberFormat="1" applyFont="1" applyBorder="1" applyAlignment="1" applyProtection="1">
      <alignment horizontal="center" vertical="center" wrapText="1"/>
      <protection hidden="1"/>
    </xf>
    <xf numFmtId="1" fontId="4" fillId="2" borderId="0" xfId="0" applyNumberFormat="1" applyFont="1" applyFill="1" applyAlignment="1">
      <alignment horizontal="center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6" fillId="2" borderId="692" xfId="0" applyNumberFormat="1" applyFont="1" applyFill="1" applyBorder="1" applyAlignment="1">
      <alignment horizontal="left"/>
    </xf>
    <xf numFmtId="1" fontId="5" fillId="0" borderId="700" xfId="0" applyNumberFormat="1" applyFont="1" applyBorder="1" applyAlignment="1">
      <alignment horizontal="center" vertical="center" wrapText="1"/>
    </xf>
    <xf numFmtId="1" fontId="5" fillId="0" borderId="701" xfId="0" applyNumberFormat="1" applyFont="1" applyBorder="1" applyAlignment="1">
      <alignment horizontal="center" vertical="center" wrapText="1"/>
    </xf>
    <xf numFmtId="1" fontId="5" fillId="0" borderId="700" xfId="0" applyNumberFormat="1" applyFont="1" applyBorder="1" applyAlignment="1">
      <alignment horizontal="right" wrapText="1"/>
    </xf>
    <xf numFmtId="1" fontId="5" fillId="0" borderId="701" xfId="0" applyNumberFormat="1" applyFont="1" applyBorder="1" applyAlignment="1">
      <alignment horizontal="right" wrapText="1"/>
    </xf>
    <xf numFmtId="1" fontId="5" fillId="6" borderId="700" xfId="0" applyNumberFormat="1" applyFont="1" applyFill="1" applyBorder="1" applyProtection="1">
      <protection locked="0"/>
    </xf>
    <xf numFmtId="1" fontId="5" fillId="6" borderId="702" xfId="0" applyNumberFormat="1" applyFont="1" applyFill="1" applyBorder="1" applyProtection="1">
      <protection locked="0"/>
    </xf>
    <xf numFmtId="1" fontId="5" fillId="6" borderId="703" xfId="0" applyNumberFormat="1" applyFont="1" applyFill="1" applyBorder="1" applyProtection="1">
      <protection locked="0"/>
    </xf>
    <xf numFmtId="1" fontId="5" fillId="0" borderId="704" xfId="0" applyNumberFormat="1" applyFont="1" applyBorder="1" applyAlignment="1">
      <alignment horizontal="right" wrapText="1"/>
    </xf>
    <xf numFmtId="1" fontId="5" fillId="5" borderId="705" xfId="0" applyNumberFormat="1" applyFont="1" applyFill="1" applyBorder="1"/>
    <xf numFmtId="1" fontId="5" fillId="0" borderId="705" xfId="0" applyNumberFormat="1" applyFont="1" applyBorder="1" applyAlignment="1">
      <alignment horizontal="center" vertical="center"/>
    </xf>
    <xf numFmtId="1" fontId="5" fillId="0" borderId="706" xfId="0" applyNumberFormat="1" applyFont="1" applyBorder="1" applyAlignment="1">
      <alignment horizontal="left" vertical="center" wrapText="1"/>
    </xf>
    <xf numFmtId="1" fontId="5" fillId="0" borderId="706" xfId="0" applyNumberFormat="1" applyFont="1" applyBorder="1" applyAlignment="1">
      <alignment horizontal="right" vertical="center" wrapText="1"/>
    </xf>
    <xf numFmtId="1" fontId="5" fillId="6" borderId="706" xfId="0" applyNumberFormat="1" applyFont="1" applyFill="1" applyBorder="1" applyProtection="1">
      <protection locked="0"/>
    </xf>
    <xf numFmtId="1" fontId="5" fillId="0" borderId="707" xfId="0" applyNumberFormat="1" applyFont="1" applyBorder="1"/>
    <xf numFmtId="1" fontId="5" fillId="6" borderId="708" xfId="0" applyNumberFormat="1" applyFont="1" applyFill="1" applyBorder="1" applyProtection="1">
      <protection locked="0"/>
    </xf>
    <xf numFmtId="1" fontId="5" fillId="6" borderId="709" xfId="0" applyNumberFormat="1" applyFont="1" applyFill="1" applyBorder="1" applyProtection="1">
      <protection locked="0"/>
    </xf>
    <xf numFmtId="1" fontId="5" fillId="6" borderId="710" xfId="0" applyNumberFormat="1" applyFont="1" applyFill="1" applyBorder="1" applyProtection="1">
      <protection locked="0"/>
    </xf>
    <xf numFmtId="1" fontId="5" fillId="6" borderId="711" xfId="0" applyNumberFormat="1" applyFont="1" applyFill="1" applyBorder="1" applyProtection="1">
      <protection locked="0"/>
    </xf>
    <xf numFmtId="1" fontId="5" fillId="5" borderId="712" xfId="0" applyNumberFormat="1" applyFont="1" applyFill="1" applyBorder="1"/>
    <xf numFmtId="1" fontId="5" fillId="0" borderId="712" xfId="0" applyNumberFormat="1" applyFont="1" applyBorder="1" applyAlignment="1">
      <alignment horizontal="center" vertical="center"/>
    </xf>
    <xf numFmtId="1" fontId="3" fillId="5" borderId="712" xfId="0" applyNumberFormat="1" applyFont="1" applyFill="1" applyBorder="1"/>
    <xf numFmtId="1" fontId="5" fillId="5" borderId="713" xfId="0" applyNumberFormat="1" applyFont="1" applyFill="1" applyBorder="1"/>
    <xf numFmtId="1" fontId="5" fillId="0" borderId="718" xfId="0" applyNumberFormat="1" applyFont="1" applyBorder="1" applyAlignment="1">
      <alignment horizontal="center" vertical="center" wrapText="1"/>
    </xf>
    <xf numFmtId="1" fontId="5" fillId="0" borderId="719" xfId="0" applyNumberFormat="1" applyFont="1" applyBorder="1" applyAlignment="1">
      <alignment horizontal="center" vertical="center" wrapText="1"/>
    </xf>
    <xf numFmtId="1" fontId="5" fillId="0" borderId="720" xfId="0" applyNumberFormat="1" applyFont="1" applyBorder="1" applyAlignment="1">
      <alignment horizontal="center" vertical="center" wrapText="1"/>
    </xf>
    <xf numFmtId="9" fontId="5" fillId="0" borderId="716" xfId="1" applyFont="1" applyBorder="1" applyAlignment="1">
      <alignment horizontal="center" vertical="center" wrapText="1"/>
    </xf>
    <xf numFmtId="0" fontId="5" fillId="0" borderId="719" xfId="0" applyFont="1" applyBorder="1" applyAlignment="1">
      <alignment horizontal="center" vertical="center" wrapText="1"/>
    </xf>
    <xf numFmtId="0" fontId="5" fillId="0" borderId="720" xfId="0" applyFont="1" applyBorder="1" applyAlignment="1">
      <alignment horizontal="center" vertical="center" wrapText="1"/>
    </xf>
    <xf numFmtId="0" fontId="5" fillId="0" borderId="716" xfId="0" applyFont="1" applyBorder="1" applyAlignment="1">
      <alignment horizontal="center" vertical="center" wrapText="1"/>
    </xf>
    <xf numFmtId="1" fontId="5" fillId="0" borderId="721" xfId="0" applyNumberFormat="1" applyFont="1" applyBorder="1" applyAlignment="1">
      <alignment horizontal="left" vertical="center" wrapText="1"/>
    </xf>
    <xf numFmtId="1" fontId="5" fillId="0" borderId="721" xfId="0" applyNumberFormat="1" applyFont="1" applyBorder="1" applyAlignment="1">
      <alignment horizontal="right" vertical="center" wrapText="1"/>
    </xf>
    <xf numFmtId="1" fontId="5" fillId="6" borderId="722" xfId="0" applyNumberFormat="1" applyFont="1" applyFill="1" applyBorder="1" applyProtection="1">
      <protection locked="0"/>
    </xf>
    <xf numFmtId="1" fontId="5" fillId="0" borderId="723" xfId="0" applyNumberFormat="1" applyFont="1" applyBorder="1"/>
    <xf numFmtId="1" fontId="5" fillId="6" borderId="724" xfId="0" applyNumberFormat="1" applyFont="1" applyFill="1" applyBorder="1" applyProtection="1">
      <protection locked="0"/>
    </xf>
    <xf numFmtId="1" fontId="5" fillId="6" borderId="723" xfId="0" applyNumberFormat="1" applyFont="1" applyFill="1" applyBorder="1" applyProtection="1">
      <protection locked="0"/>
    </xf>
    <xf numFmtId="1" fontId="5" fillId="6" borderId="725" xfId="0" applyNumberFormat="1" applyFont="1" applyFill="1" applyBorder="1" applyProtection="1">
      <protection locked="0"/>
    </xf>
    <xf numFmtId="1" fontId="5" fillId="6" borderId="726" xfId="0" applyNumberFormat="1" applyFont="1" applyFill="1" applyBorder="1" applyProtection="1">
      <protection locked="0"/>
    </xf>
    <xf numFmtId="1" fontId="5" fillId="0" borderId="718" xfId="0" applyNumberFormat="1" applyFont="1" applyBorder="1" applyAlignment="1">
      <alignment horizontal="left" vertical="center" wrapText="1"/>
    </xf>
    <xf numFmtId="1" fontId="5" fillId="0" borderId="718" xfId="0" applyNumberFormat="1" applyFont="1" applyBorder="1" applyAlignment="1">
      <alignment horizontal="right" vertical="center" wrapText="1"/>
    </xf>
    <xf numFmtId="1" fontId="5" fillId="6" borderId="727" xfId="0" applyNumberFormat="1" applyFont="1" applyFill="1" applyBorder="1" applyProtection="1">
      <protection locked="0"/>
    </xf>
    <xf numFmtId="1" fontId="5" fillId="0" borderId="728" xfId="0" applyNumberFormat="1" applyFont="1" applyBorder="1"/>
    <xf numFmtId="1" fontId="5" fillId="6" borderId="729" xfId="0" applyNumberFormat="1" applyFont="1" applyFill="1" applyBorder="1" applyProtection="1">
      <protection locked="0"/>
    </xf>
    <xf numFmtId="1" fontId="5" fillId="6" borderId="728" xfId="0" applyNumberFormat="1" applyFont="1" applyFill="1" applyBorder="1" applyProtection="1">
      <protection locked="0"/>
    </xf>
    <xf numFmtId="1" fontId="5" fillId="6" borderId="730" xfId="0" applyNumberFormat="1" applyFont="1" applyFill="1" applyBorder="1" applyProtection="1">
      <protection locked="0"/>
    </xf>
    <xf numFmtId="1" fontId="5" fillId="5" borderId="138" xfId="0" applyNumberFormat="1" applyFont="1" applyFill="1" applyBorder="1"/>
    <xf numFmtId="1" fontId="8" fillId="5" borderId="142" xfId="0" applyNumberFormat="1" applyFont="1" applyFill="1" applyBorder="1"/>
    <xf numFmtId="1" fontId="5" fillId="5" borderId="143" xfId="0" applyNumberFormat="1" applyFont="1" applyFill="1" applyBorder="1"/>
    <xf numFmtId="1" fontId="5" fillId="5" borderId="146" xfId="0" applyNumberFormat="1" applyFont="1" applyFill="1" applyBorder="1"/>
    <xf numFmtId="1" fontId="5" fillId="0" borderId="716" xfId="0" applyNumberFormat="1" applyFont="1" applyBorder="1" applyAlignment="1">
      <alignment horizontal="center" vertical="center" wrapText="1"/>
    </xf>
    <xf numFmtId="1" fontId="5" fillId="0" borderId="732" xfId="0" applyNumberFormat="1" applyFont="1" applyBorder="1" applyAlignment="1">
      <alignment horizontal="center" vertical="center" wrapText="1"/>
    </xf>
    <xf numFmtId="1" fontId="5" fillId="0" borderId="731" xfId="0" applyNumberFormat="1" applyFont="1" applyBorder="1" applyAlignment="1">
      <alignment horizontal="center" vertical="center" wrapText="1"/>
    </xf>
    <xf numFmtId="1" fontId="5" fillId="0" borderId="719" xfId="0" applyNumberFormat="1" applyFont="1" applyBorder="1" applyAlignment="1">
      <alignment horizontal="right" wrapText="1"/>
    </xf>
    <xf numFmtId="1" fontId="5" fillId="0" borderId="720" xfId="0" applyNumberFormat="1" applyFont="1" applyBorder="1" applyAlignment="1">
      <alignment horizontal="right" wrapText="1"/>
    </xf>
    <xf numFmtId="1" fontId="5" fillId="0" borderId="716" xfId="0" applyNumberFormat="1" applyFont="1" applyBorder="1" applyAlignment="1">
      <alignment horizontal="right"/>
    </xf>
    <xf numFmtId="1" fontId="5" fillId="6" borderId="719" xfId="0" applyNumberFormat="1" applyFont="1" applyFill="1" applyBorder="1" applyProtection="1">
      <protection locked="0"/>
    </xf>
    <xf numFmtId="1" fontId="5" fillId="6" borderId="733" xfId="0" applyNumberFormat="1" applyFont="1" applyFill="1" applyBorder="1" applyProtection="1">
      <protection locked="0"/>
    </xf>
    <xf numFmtId="1" fontId="5" fillId="6" borderId="715" xfId="0" applyNumberFormat="1" applyFont="1" applyFill="1" applyBorder="1" applyProtection="1">
      <protection locked="0"/>
    </xf>
    <xf numFmtId="1" fontId="5" fillId="6" borderId="734" xfId="0" applyNumberFormat="1" applyFont="1" applyFill="1" applyBorder="1" applyProtection="1">
      <protection locked="0"/>
    </xf>
    <xf numFmtId="1" fontId="5" fillId="6" borderId="716" xfId="0" applyNumberFormat="1" applyFont="1" applyFill="1" applyBorder="1" applyAlignment="1" applyProtection="1">
      <alignment wrapText="1"/>
      <protection locked="0"/>
    </xf>
    <xf numFmtId="1" fontId="5" fillId="0" borderId="735" xfId="0" applyNumberFormat="1" applyFont="1" applyBorder="1" applyAlignment="1" applyProtection="1">
      <alignment horizontal="center" vertical="center" wrapText="1"/>
      <protection hidden="1"/>
    </xf>
    <xf numFmtId="1" fontId="5" fillId="0" borderId="735" xfId="0" applyNumberFormat="1" applyFont="1" applyBorder="1" applyAlignment="1" applyProtection="1">
      <alignment horizontal="left" vertical="center" wrapText="1"/>
      <protection hidden="1"/>
    </xf>
    <xf numFmtId="1" fontId="5" fillId="6" borderId="633" xfId="0" applyNumberFormat="1" applyFont="1" applyFill="1" applyBorder="1" applyProtection="1">
      <protection locked="0"/>
    </xf>
    <xf numFmtId="1" fontId="5" fillId="5" borderId="736" xfId="0" applyNumberFormat="1" applyFont="1" applyFill="1" applyBorder="1" applyProtection="1">
      <protection hidden="1"/>
    </xf>
    <xf numFmtId="1" fontId="5" fillId="5" borderId="740" xfId="0" applyNumberFormat="1" applyFont="1" applyFill="1" applyBorder="1" applyProtection="1">
      <protection hidden="1"/>
    </xf>
    <xf numFmtId="1" fontId="5" fillId="0" borderId="741" xfId="0" applyNumberFormat="1" applyFont="1" applyBorder="1" applyAlignment="1" applyProtection="1">
      <alignment horizontal="center" vertical="center"/>
      <protection hidden="1"/>
    </xf>
    <xf numFmtId="1" fontId="5" fillId="0" borderId="742" xfId="0" applyNumberFormat="1" applyFont="1" applyBorder="1" applyAlignment="1" applyProtection="1">
      <alignment horizontal="center" vertical="center"/>
      <protection hidden="1"/>
    </xf>
    <xf numFmtId="1" fontId="5" fillId="0" borderId="743" xfId="0" applyNumberFormat="1" applyFont="1" applyBorder="1" applyAlignment="1" applyProtection="1">
      <alignment horizontal="left" vertical="center" wrapText="1"/>
      <protection hidden="1"/>
    </xf>
    <xf numFmtId="1" fontId="5" fillId="0" borderId="744" xfId="0" applyNumberFormat="1" applyFont="1" applyBorder="1" applyAlignment="1">
      <alignment horizontal="right" wrapText="1"/>
    </xf>
    <xf numFmtId="1" fontId="5" fillId="0" borderId="745" xfId="0" applyNumberFormat="1" applyFont="1" applyBorder="1" applyAlignment="1">
      <alignment horizontal="right" wrapText="1"/>
    </xf>
    <xf numFmtId="1" fontId="5" fillId="0" borderId="746" xfId="0" applyNumberFormat="1" applyFont="1" applyBorder="1" applyAlignment="1">
      <alignment horizontal="right"/>
    </xf>
    <xf numFmtId="1" fontId="5" fillId="7" borderId="744" xfId="0" applyNumberFormat="1" applyFont="1" applyFill="1" applyBorder="1"/>
    <xf numFmtId="1" fontId="5" fillId="7" borderId="746" xfId="0" applyNumberFormat="1" applyFont="1" applyFill="1" applyBorder="1"/>
    <xf numFmtId="1" fontId="5" fillId="6" borderId="744" xfId="0" applyNumberFormat="1" applyFont="1" applyFill="1" applyBorder="1" applyProtection="1">
      <protection locked="0"/>
    </xf>
    <xf numFmtId="1" fontId="5" fillId="6" borderId="746" xfId="0" applyNumberFormat="1" applyFont="1" applyFill="1" applyBorder="1" applyProtection="1">
      <protection locked="0"/>
    </xf>
    <xf numFmtId="1" fontId="5" fillId="6" borderId="747" xfId="0" applyNumberFormat="1" applyFont="1" applyFill="1" applyBorder="1" applyProtection="1">
      <protection locked="0"/>
    </xf>
    <xf numFmtId="1" fontId="5" fillId="6" borderId="743" xfId="0" applyNumberFormat="1" applyFont="1" applyFill="1" applyBorder="1" applyProtection="1">
      <protection locked="0"/>
    </xf>
    <xf numFmtId="1" fontId="5" fillId="6" borderId="748" xfId="0" applyNumberFormat="1" applyFont="1" applyFill="1" applyBorder="1" applyProtection="1">
      <protection locked="0"/>
    </xf>
    <xf numFmtId="1" fontId="5" fillId="6" borderId="746" xfId="0" applyNumberFormat="1" applyFont="1" applyFill="1" applyBorder="1" applyAlignment="1" applyProtection="1">
      <alignment wrapText="1"/>
      <protection locked="0"/>
    </xf>
    <xf numFmtId="1" fontId="5" fillId="0" borderId="749" xfId="0" applyNumberFormat="1" applyFont="1" applyBorder="1" applyAlignment="1" applyProtection="1">
      <alignment horizontal="left" vertical="center" wrapText="1"/>
      <protection hidden="1"/>
    </xf>
    <xf numFmtId="1" fontId="5" fillId="0" borderId="723" xfId="0" applyNumberFormat="1" applyFont="1" applyBorder="1" applyAlignment="1">
      <alignment horizontal="right" wrapText="1"/>
    </xf>
    <xf numFmtId="1" fontId="5" fillId="0" borderId="725" xfId="0" applyNumberFormat="1" applyFont="1" applyBorder="1" applyAlignment="1">
      <alignment horizontal="right" wrapText="1"/>
    </xf>
    <xf numFmtId="1" fontId="5" fillId="0" borderId="722" xfId="0" applyNumberFormat="1" applyFont="1" applyBorder="1" applyAlignment="1">
      <alignment horizontal="right"/>
    </xf>
    <xf numFmtId="1" fontId="5" fillId="7" borderId="723" xfId="0" applyNumberFormat="1" applyFont="1" applyFill="1" applyBorder="1"/>
    <xf numFmtId="1" fontId="5" fillId="7" borderId="722" xfId="0" applyNumberFormat="1" applyFont="1" applyFill="1" applyBorder="1"/>
    <xf numFmtId="1" fontId="5" fillId="7" borderId="749" xfId="0" applyNumberFormat="1" applyFont="1" applyFill="1" applyBorder="1"/>
    <xf numFmtId="1" fontId="5" fillId="7" borderId="726" xfId="0" applyNumberFormat="1" applyFont="1" applyFill="1" applyBorder="1"/>
    <xf numFmtId="1" fontId="5" fillId="7" borderId="750" xfId="0" applyNumberFormat="1" applyFont="1" applyFill="1" applyBorder="1"/>
    <xf numFmtId="1" fontId="5" fillId="6" borderId="722" xfId="0" applyNumberFormat="1" applyFont="1" applyFill="1" applyBorder="1" applyAlignment="1" applyProtection="1">
      <alignment wrapText="1"/>
      <protection locked="0"/>
    </xf>
    <xf numFmtId="1" fontId="5" fillId="6" borderId="750" xfId="0" applyNumberFormat="1" applyFont="1" applyFill="1" applyBorder="1" applyProtection="1">
      <protection locked="0"/>
    </xf>
    <xf numFmtId="1" fontId="2" fillId="2" borderId="753" xfId="0" applyNumberFormat="1" applyFont="1" applyFill="1" applyBorder="1" applyAlignment="1" applyProtection="1">
      <alignment wrapText="1"/>
      <protection hidden="1"/>
    </xf>
    <xf numFmtId="1" fontId="5" fillId="0" borderId="753" xfId="0" applyNumberFormat="1" applyFont="1" applyBorder="1" applyProtection="1">
      <protection hidden="1"/>
    </xf>
    <xf numFmtId="1" fontId="5" fillId="0" borderId="741" xfId="0" applyNumberFormat="1" applyFont="1" applyBorder="1" applyAlignment="1" applyProtection="1">
      <alignment horizontal="center" vertical="center" wrapText="1"/>
      <protection hidden="1"/>
    </xf>
    <xf numFmtId="1" fontId="5" fillId="0" borderId="754" xfId="0" applyNumberFormat="1" applyFont="1" applyBorder="1" applyAlignment="1" applyProtection="1">
      <alignment horizontal="center" vertical="center" wrapText="1"/>
      <protection hidden="1"/>
    </xf>
    <xf numFmtId="1" fontId="5" fillId="0" borderId="755" xfId="0" applyNumberFormat="1" applyFont="1" applyBorder="1" applyAlignment="1" applyProtection="1">
      <alignment horizontal="center" vertical="center" wrapText="1"/>
      <protection hidden="1"/>
    </xf>
    <xf numFmtId="1" fontId="5" fillId="0" borderId="756" xfId="0" applyNumberFormat="1" applyFont="1" applyBorder="1" applyAlignment="1" applyProtection="1">
      <alignment horizontal="center" vertical="center" wrapText="1"/>
      <protection hidden="1"/>
    </xf>
    <xf numFmtId="1" fontId="5" fillId="6" borderId="723" xfId="0" applyNumberFormat="1" applyFont="1" applyFill="1" applyBorder="1" applyAlignment="1" applyProtection="1">
      <alignment wrapText="1"/>
      <protection locked="0"/>
    </xf>
    <xf numFmtId="1" fontId="5" fillId="6" borderId="726" xfId="0" applyNumberFormat="1" applyFont="1" applyFill="1" applyBorder="1" applyAlignment="1" applyProtection="1">
      <alignment wrapText="1"/>
      <protection locked="0"/>
    </xf>
    <xf numFmtId="1" fontId="5" fillId="6" borderId="750" xfId="0" applyNumberFormat="1" applyFont="1" applyFill="1" applyBorder="1" applyAlignment="1" applyProtection="1">
      <alignment wrapText="1"/>
      <protection locked="0"/>
    </xf>
    <xf numFmtId="1" fontId="5" fillId="6" borderId="724" xfId="0" applyNumberFormat="1" applyFont="1" applyFill="1" applyBorder="1" applyAlignment="1" applyProtection="1">
      <alignment wrapText="1"/>
      <protection locked="0"/>
    </xf>
    <xf numFmtId="1" fontId="5" fillId="2" borderId="757" xfId="0" applyNumberFormat="1" applyFont="1" applyFill="1" applyBorder="1" applyProtection="1">
      <protection hidden="1"/>
    </xf>
    <xf numFmtId="1" fontId="5" fillId="2" borderId="753" xfId="0" applyNumberFormat="1" applyFont="1" applyFill="1" applyBorder="1" applyProtection="1">
      <protection hidden="1"/>
    </xf>
    <xf numFmtId="1" fontId="5" fillId="2" borderId="758" xfId="0" applyNumberFormat="1" applyFont="1" applyFill="1" applyBorder="1"/>
    <xf numFmtId="1" fontId="5" fillId="2" borderId="759" xfId="0" applyNumberFormat="1" applyFont="1" applyFill="1" applyBorder="1" applyAlignment="1" applyProtection="1">
      <alignment wrapText="1"/>
      <protection hidden="1"/>
    </xf>
    <xf numFmtId="1" fontId="7" fillId="2" borderId="759" xfId="0" applyNumberFormat="1" applyFont="1" applyFill="1" applyBorder="1" applyProtection="1">
      <protection hidden="1"/>
    </xf>
    <xf numFmtId="1" fontId="3" fillId="0" borderId="753" xfId="0" applyNumberFormat="1" applyFont="1" applyBorder="1"/>
    <xf numFmtId="1" fontId="3" fillId="0" borderId="692" xfId="0" applyNumberFormat="1" applyFont="1" applyBorder="1"/>
    <xf numFmtId="1" fontId="5" fillId="2" borderId="692" xfId="0" applyNumberFormat="1" applyFont="1" applyFill="1" applyBorder="1" applyProtection="1">
      <protection hidden="1"/>
    </xf>
    <xf numFmtId="1" fontId="3" fillId="2" borderId="753" xfId="0" applyNumberFormat="1" applyFont="1" applyFill="1" applyBorder="1"/>
    <xf numFmtId="1" fontId="5" fillId="6" borderId="721" xfId="0" applyNumberFormat="1" applyFont="1" applyFill="1" applyBorder="1" applyAlignment="1" applyProtection="1">
      <alignment horizontal="right" wrapText="1"/>
      <protection locked="0"/>
    </xf>
    <xf numFmtId="1" fontId="5" fillId="6" borderId="723" xfId="0" applyNumberFormat="1" applyFont="1" applyFill="1" applyBorder="1" applyAlignment="1" applyProtection="1">
      <alignment horizontal="right"/>
      <protection locked="0"/>
    </xf>
    <xf numFmtId="1" fontId="5" fillId="6" borderId="722" xfId="0" applyNumberFormat="1" applyFont="1" applyFill="1" applyBorder="1" applyAlignment="1" applyProtection="1">
      <alignment horizontal="right"/>
      <protection locked="0"/>
    </xf>
    <xf numFmtId="1" fontId="3" fillId="0" borderId="760" xfId="0" applyNumberFormat="1" applyFont="1" applyBorder="1"/>
    <xf numFmtId="1" fontId="3" fillId="2" borderId="760" xfId="0" applyNumberFormat="1" applyFont="1" applyFill="1" applyBorder="1"/>
    <xf numFmtId="1" fontId="3" fillId="0" borderId="757" xfId="0" applyNumberFormat="1" applyFont="1" applyBorder="1"/>
    <xf numFmtId="1" fontId="5" fillId="0" borderId="762" xfId="0" applyNumberFormat="1" applyFont="1" applyBorder="1" applyProtection="1">
      <protection hidden="1"/>
    </xf>
    <xf numFmtId="1" fontId="5" fillId="0" borderId="716" xfId="0" applyNumberFormat="1" applyFont="1" applyBorder="1" applyAlignment="1" applyProtection="1">
      <alignment horizontal="center" vertical="center" wrapText="1"/>
      <protection hidden="1"/>
    </xf>
    <xf numFmtId="1" fontId="5" fillId="6" borderId="721" xfId="0" applyNumberFormat="1" applyFont="1" applyFill="1" applyBorder="1" applyProtection="1">
      <protection locked="0"/>
    </xf>
    <xf numFmtId="1" fontId="5" fillId="0" borderId="761" xfId="0" applyNumberFormat="1" applyFont="1" applyBorder="1" applyAlignment="1" applyProtection="1">
      <alignment horizontal="center" vertical="center" wrapText="1"/>
      <protection hidden="1"/>
    </xf>
    <xf numFmtId="1" fontId="5" fillId="2" borderId="751" xfId="0" applyNumberFormat="1" applyFont="1" applyFill="1" applyBorder="1" applyAlignment="1">
      <alignment wrapText="1"/>
    </xf>
    <xf numFmtId="1" fontId="5" fillId="2" borderId="741" xfId="0" applyNumberFormat="1" applyFont="1" applyFill="1" applyBorder="1" applyAlignment="1">
      <alignment wrapText="1"/>
    </xf>
    <xf numFmtId="1" fontId="5" fillId="2" borderId="716" xfId="0" applyNumberFormat="1" applyFont="1" applyFill="1" applyBorder="1" applyAlignment="1">
      <alignment wrapText="1"/>
    </xf>
    <xf numFmtId="1" fontId="6" fillId="0" borderId="692" xfId="0" applyNumberFormat="1" applyFont="1" applyBorder="1" applyAlignment="1">
      <alignment horizontal="left"/>
    </xf>
    <xf numFmtId="1" fontId="5" fillId="2" borderId="762" xfId="0" applyNumberFormat="1" applyFont="1" applyFill="1" applyBorder="1" applyProtection="1">
      <protection hidden="1"/>
    </xf>
    <xf numFmtId="1" fontId="5" fillId="2" borderId="716" xfId="0" applyNumberFormat="1" applyFont="1" applyFill="1" applyBorder="1" applyProtection="1">
      <protection hidden="1"/>
    </xf>
    <xf numFmtId="1" fontId="5" fillId="0" borderId="751" xfId="0" applyNumberFormat="1" applyFont="1" applyBorder="1" applyAlignment="1">
      <alignment horizontal="center" vertical="center"/>
    </xf>
    <xf numFmtId="1" fontId="5" fillId="0" borderId="756" xfId="0" applyNumberFormat="1" applyFont="1" applyBorder="1" applyAlignment="1">
      <alignment horizontal="center" vertical="center"/>
    </xf>
    <xf numFmtId="1" fontId="5" fillId="0" borderId="741" xfId="0" applyNumberFormat="1" applyFont="1" applyBorder="1" applyAlignment="1">
      <alignment horizontal="center" vertical="center" wrapText="1"/>
    </xf>
    <xf numFmtId="1" fontId="3" fillId="0" borderId="763" xfId="0" applyNumberFormat="1" applyFont="1" applyBorder="1"/>
    <xf numFmtId="1" fontId="5" fillId="0" borderId="721" xfId="0" applyNumberFormat="1" applyFont="1" applyBorder="1" applyAlignment="1">
      <alignment horizontal="right" wrapText="1"/>
    </xf>
    <xf numFmtId="1" fontId="5" fillId="0" borderId="724" xfId="0" applyNumberFormat="1" applyFont="1" applyBorder="1" applyAlignment="1">
      <alignment horizontal="right" wrapText="1"/>
    </xf>
    <xf numFmtId="1" fontId="5" fillId="6" borderId="726" xfId="0" applyNumberFormat="1" applyFont="1" applyFill="1" applyBorder="1" applyAlignment="1" applyProtection="1">
      <alignment horizontal="right"/>
      <protection locked="0"/>
    </xf>
    <xf numFmtId="1" fontId="5" fillId="6" borderId="749" xfId="0" applyNumberFormat="1" applyFont="1" applyFill="1" applyBorder="1" applyAlignment="1" applyProtection="1">
      <alignment horizontal="right"/>
      <protection locked="0"/>
    </xf>
    <xf numFmtId="1" fontId="3" fillId="0" borderId="764" xfId="0" applyNumberFormat="1" applyFont="1" applyBorder="1"/>
    <xf numFmtId="1" fontId="5" fillId="0" borderId="751" xfId="0" applyNumberFormat="1" applyFont="1" applyBorder="1" applyAlignment="1">
      <alignment horizontal="left" vertical="center" wrapText="1"/>
    </xf>
    <xf numFmtId="1" fontId="5" fillId="0" borderId="751" xfId="0" applyNumberFormat="1" applyFont="1" applyBorder="1" applyAlignment="1">
      <alignment horizontal="right" wrapText="1"/>
    </xf>
    <xf numFmtId="1" fontId="5" fillId="0" borderId="756" xfId="0" applyNumberFormat="1" applyFont="1" applyBorder="1" applyAlignment="1">
      <alignment horizontal="right" wrapText="1"/>
    </xf>
    <xf numFmtId="1" fontId="5" fillId="6" borderId="741" xfId="0" applyNumberFormat="1" applyFont="1" applyFill="1" applyBorder="1" applyAlignment="1" applyProtection="1">
      <alignment horizontal="right"/>
      <protection locked="0"/>
    </xf>
    <xf numFmtId="1" fontId="5" fillId="6" borderId="716" xfId="0" applyNumberFormat="1" applyFont="1" applyFill="1" applyBorder="1" applyAlignment="1" applyProtection="1">
      <alignment horizontal="right"/>
      <protection locked="0"/>
    </xf>
    <xf numFmtId="1" fontId="5" fillId="6" borderId="754" xfId="0" applyNumberFormat="1" applyFont="1" applyFill="1" applyBorder="1" applyAlignment="1" applyProtection="1">
      <alignment horizontal="right"/>
      <protection locked="0"/>
    </xf>
    <xf numFmtId="1" fontId="5" fillId="6" borderId="761" xfId="0" applyNumberFormat="1" applyFont="1" applyFill="1" applyBorder="1" applyAlignment="1" applyProtection="1">
      <alignment horizontal="right"/>
      <protection locked="0"/>
    </xf>
    <xf numFmtId="1" fontId="5" fillId="6" borderId="755" xfId="0" applyNumberFormat="1" applyFont="1" applyFill="1" applyBorder="1" applyAlignment="1" applyProtection="1">
      <alignment horizontal="right"/>
      <protection locked="0"/>
    </xf>
    <xf numFmtId="1" fontId="5" fillId="0" borderId="741" xfId="0" applyNumberFormat="1" applyFont="1" applyBorder="1" applyAlignment="1">
      <alignment horizontal="center" vertical="center"/>
    </xf>
    <xf numFmtId="1" fontId="5" fillId="0" borderId="752" xfId="0" applyNumberFormat="1" applyFont="1" applyBorder="1" applyAlignment="1">
      <alignment horizontal="center" vertical="center"/>
    </xf>
    <xf numFmtId="0" fontId="8" fillId="0" borderId="751" xfId="0" applyFont="1" applyBorder="1"/>
    <xf numFmtId="1" fontId="5" fillId="6" borderId="752" xfId="0" applyNumberFormat="1" applyFont="1" applyFill="1" applyBorder="1" applyAlignment="1" applyProtection="1">
      <alignment horizontal="right"/>
      <protection locked="0"/>
    </xf>
    <xf numFmtId="1" fontId="5" fillId="6" borderId="766" xfId="0" applyNumberFormat="1" applyFont="1" applyFill="1" applyBorder="1" applyAlignment="1" applyProtection="1">
      <alignment horizontal="right"/>
      <protection locked="0"/>
    </xf>
    <xf numFmtId="1" fontId="12" fillId="0" borderId="767" xfId="0" applyNumberFormat="1" applyFont="1" applyBorder="1" applyAlignment="1">
      <alignment horizontal="center" vertical="center" wrapText="1"/>
    </xf>
    <xf numFmtId="1" fontId="5" fillId="0" borderId="754" xfId="0" applyNumberFormat="1" applyFont="1" applyBorder="1" applyAlignment="1">
      <alignment horizontal="center" vertical="center" wrapText="1"/>
    </xf>
    <xf numFmtId="1" fontId="5" fillId="0" borderId="756" xfId="0" applyNumberFormat="1" applyFont="1" applyBorder="1" applyAlignment="1">
      <alignment horizontal="center" vertical="center" wrapText="1"/>
    </xf>
    <xf numFmtId="1" fontId="5" fillId="0" borderId="742" xfId="0" applyNumberFormat="1" applyFont="1" applyBorder="1" applyAlignment="1">
      <alignment horizontal="center" vertical="center" wrapText="1"/>
    </xf>
    <xf numFmtId="1" fontId="5" fillId="0" borderId="751" xfId="0" applyNumberFormat="1" applyFont="1" applyBorder="1" applyAlignment="1">
      <alignment vertical="center" wrapText="1"/>
    </xf>
    <xf numFmtId="1" fontId="12" fillId="0" borderId="751" xfId="0" applyNumberFormat="1" applyFont="1" applyBorder="1" applyAlignment="1">
      <alignment horizontal="right" vertical="center" wrapText="1"/>
    </xf>
    <xf numFmtId="1" fontId="5" fillId="6" borderId="756" xfId="0" applyNumberFormat="1" applyFont="1" applyFill="1" applyBorder="1" applyAlignment="1" applyProtection="1">
      <alignment horizontal="right"/>
      <protection locked="0"/>
    </xf>
    <xf numFmtId="1" fontId="5" fillId="0" borderId="749" xfId="0" applyNumberFormat="1" applyFont="1" applyBorder="1" applyAlignment="1">
      <alignment vertical="center" wrapText="1"/>
    </xf>
    <xf numFmtId="1" fontId="5" fillId="6" borderId="749" xfId="0" applyNumberFormat="1" applyFont="1" applyFill="1" applyBorder="1" applyProtection="1">
      <protection locked="0"/>
    </xf>
    <xf numFmtId="1" fontId="5" fillId="0" borderId="751" xfId="0" applyNumberFormat="1" applyFont="1" applyBorder="1" applyAlignment="1">
      <alignment horizontal="center"/>
    </xf>
    <xf numFmtId="1" fontId="5" fillId="0" borderId="741" xfId="0" applyNumberFormat="1" applyFont="1" applyBorder="1" applyAlignment="1">
      <alignment horizontal="right"/>
    </xf>
    <xf numFmtId="1" fontId="5" fillId="0" borderId="742" xfId="0" applyNumberFormat="1" applyFont="1" applyBorder="1" applyAlignment="1">
      <alignment horizontal="right"/>
    </xf>
    <xf numFmtId="1" fontId="5" fillId="0" borderId="741" xfId="0" applyNumberFormat="1" applyFont="1" applyBorder="1"/>
    <xf numFmtId="1" fontId="5" fillId="0" borderId="716" xfId="0" applyNumberFormat="1" applyFont="1" applyBorder="1"/>
    <xf numFmtId="1" fontId="5" fillId="0" borderId="754" xfId="0" applyNumberFormat="1" applyFont="1" applyBorder="1"/>
    <xf numFmtId="1" fontId="5" fillId="0" borderId="761" xfId="0" applyNumberFormat="1" applyFont="1" applyBorder="1"/>
    <xf numFmtId="1" fontId="5" fillId="0" borderId="755" xfId="0" applyNumberFormat="1" applyFont="1" applyBorder="1"/>
    <xf numFmtId="1" fontId="5" fillId="0" borderId="728" xfId="0" applyNumberFormat="1" applyFont="1" applyBorder="1" applyAlignment="1">
      <alignment horizontal="right" wrapText="1"/>
    </xf>
    <xf numFmtId="1" fontId="5" fillId="0" borderId="727" xfId="0" applyNumberFormat="1" applyFont="1" applyBorder="1" applyAlignment="1">
      <alignment horizontal="right"/>
    </xf>
    <xf numFmtId="1" fontId="5" fillId="6" borderId="768" xfId="0" applyNumberFormat="1" applyFont="1" applyFill="1" applyBorder="1" applyProtection="1">
      <protection locked="0"/>
    </xf>
    <xf numFmtId="1" fontId="5" fillId="5" borderId="749" xfId="0" applyNumberFormat="1" applyFont="1" applyFill="1" applyBorder="1" applyAlignment="1">
      <alignment vertical="center" wrapText="1"/>
    </xf>
    <xf numFmtId="1" fontId="5" fillId="5" borderId="723" xfId="0" applyNumberFormat="1" applyFont="1" applyFill="1" applyBorder="1" applyAlignment="1">
      <alignment horizontal="right" wrapText="1"/>
    </xf>
    <xf numFmtId="1" fontId="5" fillId="5" borderId="725" xfId="0" applyNumberFormat="1" applyFont="1" applyFill="1" applyBorder="1" applyAlignment="1">
      <alignment horizontal="right" wrapText="1"/>
    </xf>
    <xf numFmtId="1" fontId="5" fillId="5" borderId="722" xfId="0" applyNumberFormat="1" applyFont="1" applyFill="1" applyBorder="1" applyAlignment="1">
      <alignment horizontal="right"/>
    </xf>
    <xf numFmtId="1" fontId="5" fillId="5" borderId="751" xfId="0" applyNumberFormat="1" applyFont="1" applyFill="1" applyBorder="1" applyAlignment="1">
      <alignment horizontal="center"/>
    </xf>
    <xf numFmtId="1" fontId="5" fillId="5" borderId="741" xfId="0" applyNumberFormat="1" applyFont="1" applyFill="1" applyBorder="1" applyAlignment="1">
      <alignment horizontal="right"/>
    </xf>
    <xf numFmtId="1" fontId="5" fillId="5" borderId="742" xfId="0" applyNumberFormat="1" applyFont="1" applyFill="1" applyBorder="1" applyAlignment="1">
      <alignment horizontal="right"/>
    </xf>
    <xf numFmtId="1" fontId="5" fillId="5" borderId="716" xfId="0" applyNumberFormat="1" applyFont="1" applyFill="1" applyBorder="1" applyAlignment="1">
      <alignment horizontal="right"/>
    </xf>
    <xf numFmtId="1" fontId="5" fillId="5" borderId="741" xfId="0" applyNumberFormat="1" applyFont="1" applyFill="1" applyBorder="1"/>
    <xf numFmtId="1" fontId="5" fillId="5" borderId="716" xfId="0" applyNumberFormat="1" applyFont="1" applyFill="1" applyBorder="1"/>
    <xf numFmtId="1" fontId="5" fillId="5" borderId="754" xfId="0" applyNumberFormat="1" applyFont="1" applyFill="1" applyBorder="1"/>
    <xf numFmtId="1" fontId="5" fillId="5" borderId="761" xfId="0" applyNumberFormat="1" applyFont="1" applyFill="1" applyBorder="1"/>
    <xf numFmtId="1" fontId="5" fillId="5" borderId="755" xfId="0" applyNumberFormat="1" applyFont="1" applyFill="1" applyBorder="1"/>
    <xf numFmtId="1" fontId="5" fillId="5" borderId="751" xfId="0" applyNumberFormat="1" applyFont="1" applyFill="1" applyBorder="1"/>
    <xf numFmtId="1" fontId="4" fillId="2" borderId="0" xfId="0" applyNumberFormat="1" applyFont="1" applyFill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718" xfId="0" applyNumberFormat="1" applyFont="1" applyBorder="1" applyAlignment="1">
      <alignment horizontal="center" vertical="center" wrapText="1"/>
    </xf>
    <xf numFmtId="1" fontId="5" fillId="0" borderId="221" xfId="0" applyNumberFormat="1" applyFont="1" applyBorder="1" applyAlignment="1">
      <alignment horizontal="center" vertical="center" wrapText="1"/>
    </xf>
    <xf numFmtId="1" fontId="6" fillId="2" borderId="769" xfId="0" applyNumberFormat="1" applyFont="1" applyFill="1" applyBorder="1" applyAlignment="1">
      <alignment horizontal="left"/>
    </xf>
    <xf numFmtId="1" fontId="3" fillId="0" borderId="769" xfId="0" applyNumberFormat="1" applyFont="1" applyBorder="1"/>
    <xf numFmtId="1" fontId="5" fillId="2" borderId="769" xfId="0" applyNumberFormat="1" applyFont="1" applyFill="1" applyBorder="1" applyProtection="1">
      <protection hidden="1"/>
    </xf>
    <xf numFmtId="1" fontId="6" fillId="0" borderId="769" xfId="0" applyNumberFormat="1" applyFont="1" applyBorder="1" applyAlignment="1">
      <alignment horizontal="left"/>
    </xf>
    <xf numFmtId="1" fontId="5" fillId="0" borderId="771" xfId="0" applyNumberFormat="1" applyFont="1" applyBorder="1" applyAlignment="1">
      <alignment horizontal="right" wrapText="1"/>
    </xf>
    <xf numFmtId="1" fontId="5" fillId="6" borderId="779" xfId="0" applyNumberFormat="1" applyFont="1" applyFill="1" applyBorder="1" applyProtection="1">
      <protection locked="0"/>
    </xf>
    <xf numFmtId="1" fontId="5" fillId="6" borderId="783" xfId="0" applyNumberFormat="1" applyFont="1" applyFill="1" applyBorder="1" applyProtection="1">
      <protection locked="0"/>
    </xf>
    <xf numFmtId="1" fontId="5" fillId="0" borderId="773" xfId="0" applyNumberFormat="1" applyFont="1" applyBorder="1" applyAlignment="1">
      <alignment horizontal="center" vertical="center" wrapText="1"/>
    </xf>
    <xf numFmtId="1" fontId="5" fillId="0" borderId="770" xfId="0" applyNumberFormat="1" applyFont="1" applyBorder="1" applyAlignment="1">
      <alignment horizontal="center" vertical="center" wrapText="1"/>
    </xf>
    <xf numFmtId="1" fontId="5" fillId="0" borderId="778" xfId="0" applyNumberFormat="1" applyFont="1" applyBorder="1" applyAlignment="1">
      <alignment horizontal="left" vertical="center" wrapText="1"/>
    </xf>
    <xf numFmtId="1" fontId="5" fillId="0" borderId="783" xfId="0" applyNumberFormat="1" applyFont="1" applyBorder="1" applyAlignment="1">
      <alignment horizontal="right"/>
    </xf>
    <xf numFmtId="1" fontId="5" fillId="0" borderId="786" xfId="0" applyNumberFormat="1" applyFont="1" applyBorder="1" applyAlignment="1">
      <alignment horizontal="right" wrapText="1"/>
    </xf>
    <xf numFmtId="1" fontId="5" fillId="6" borderId="772" xfId="0" applyNumberFormat="1" applyFont="1" applyFill="1" applyBorder="1" applyAlignment="1" applyProtection="1">
      <alignment horizontal="right"/>
      <protection locked="0"/>
    </xf>
    <xf numFmtId="1" fontId="5" fillId="0" borderId="770" xfId="0" applyNumberFormat="1" applyFont="1" applyBorder="1" applyAlignment="1">
      <alignment horizontal="right"/>
    </xf>
    <xf numFmtId="1" fontId="4" fillId="0" borderId="769" xfId="0" applyNumberFormat="1" applyFont="1" applyBorder="1" applyAlignment="1">
      <alignment horizontal="left"/>
    </xf>
    <xf numFmtId="1" fontId="5" fillId="0" borderId="771" xfId="0" applyNumberFormat="1" applyFont="1" applyBorder="1" applyAlignment="1">
      <alignment horizontal="center" vertical="center" wrapText="1"/>
    </xf>
    <xf numFmtId="1" fontId="5" fillId="0" borderId="785" xfId="0" applyNumberFormat="1" applyFont="1" applyBorder="1" applyAlignment="1">
      <alignment vertical="center" wrapText="1"/>
    </xf>
    <xf numFmtId="1" fontId="5" fillId="0" borderId="779" xfId="0" applyNumberFormat="1" applyFont="1" applyBorder="1" applyAlignment="1">
      <alignment horizontal="right" wrapText="1"/>
    </xf>
    <xf numFmtId="1" fontId="5" fillId="0" borderId="789" xfId="0" applyNumberFormat="1" applyFont="1" applyBorder="1" applyAlignment="1">
      <alignment horizontal="right" wrapText="1"/>
    </xf>
    <xf numFmtId="1" fontId="5" fillId="6" borderId="780" xfId="0" applyNumberFormat="1" applyFont="1" applyFill="1" applyBorder="1" applyProtection="1">
      <protection locked="0"/>
    </xf>
    <xf numFmtId="1" fontId="5" fillId="6" borderId="785" xfId="0" applyNumberFormat="1" applyFont="1" applyFill="1" applyBorder="1" applyProtection="1">
      <protection locked="0"/>
    </xf>
    <xf numFmtId="1" fontId="5" fillId="6" borderId="781" xfId="0" applyNumberFormat="1" applyFont="1" applyFill="1" applyBorder="1" applyProtection="1">
      <protection locked="0"/>
    </xf>
    <xf numFmtId="1" fontId="5" fillId="0" borderId="774" xfId="0" applyNumberFormat="1" applyFont="1" applyBorder="1" applyAlignment="1">
      <alignment horizontal="center"/>
    </xf>
    <xf numFmtId="1" fontId="5" fillId="0" borderId="773" xfId="0" applyNumberFormat="1" applyFont="1" applyBorder="1" applyAlignment="1">
      <alignment horizontal="right"/>
    </xf>
    <xf numFmtId="1" fontId="5" fillId="0" borderId="771" xfId="0" applyNumberFormat="1" applyFont="1" applyBorder="1" applyAlignment="1">
      <alignment horizontal="right"/>
    </xf>
    <xf numFmtId="1" fontId="5" fillId="0" borderId="773" xfId="0" applyNumberFormat="1" applyFont="1" applyBorder="1"/>
    <xf numFmtId="1" fontId="5" fillId="0" borderId="770" xfId="0" applyNumberFormat="1" applyFont="1" applyBorder="1"/>
    <xf numFmtId="1" fontId="5" fillId="0" borderId="775" xfId="0" applyNumberFormat="1" applyFont="1" applyBorder="1"/>
    <xf numFmtId="1" fontId="5" fillId="0" borderId="784" xfId="0" applyNumberFormat="1" applyFont="1" applyBorder="1"/>
    <xf numFmtId="1" fontId="5" fillId="0" borderId="776" xfId="0" applyNumberFormat="1" applyFont="1" applyBorder="1"/>
    <xf numFmtId="1" fontId="5" fillId="5" borderId="773" xfId="0" applyNumberFormat="1" applyFont="1" applyFill="1" applyBorder="1"/>
    <xf numFmtId="1" fontId="5" fillId="5" borderId="770" xfId="0" applyNumberFormat="1" applyFont="1" applyFill="1" applyBorder="1"/>
    <xf numFmtId="1" fontId="5" fillId="0" borderId="773" xfId="0" applyNumberFormat="1" applyFont="1" applyBorder="1" applyAlignment="1">
      <alignment horizontal="right" wrapText="1"/>
    </xf>
    <xf numFmtId="1" fontId="5" fillId="6" borderId="773" xfId="0" applyNumberFormat="1" applyFont="1" applyFill="1" applyBorder="1" applyProtection="1">
      <protection locked="0"/>
    </xf>
    <xf numFmtId="1" fontId="5" fillId="6" borderId="770" xfId="0" applyNumberFormat="1" applyFont="1" applyFill="1" applyBorder="1" applyProtection="1">
      <protection locked="0"/>
    </xf>
    <xf numFmtId="1" fontId="5" fillId="6" borderId="775" xfId="0" applyNumberFormat="1" applyFont="1" applyFill="1" applyBorder="1" applyProtection="1">
      <protection locked="0"/>
    </xf>
    <xf numFmtId="1" fontId="5" fillId="6" borderId="784" xfId="0" applyNumberFormat="1" applyFont="1" applyFill="1" applyBorder="1" applyProtection="1">
      <protection locked="0"/>
    </xf>
    <xf numFmtId="1" fontId="5" fillId="6" borderId="776" xfId="0" applyNumberFormat="1" applyFont="1" applyFill="1" applyBorder="1" applyProtection="1">
      <protection locked="0"/>
    </xf>
    <xf numFmtId="1" fontId="5" fillId="0" borderId="774" xfId="0" applyNumberFormat="1" applyFont="1" applyBorder="1" applyAlignment="1">
      <alignment horizontal="center" vertical="center" wrapText="1"/>
    </xf>
    <xf numFmtId="1" fontId="5" fillId="5" borderId="790" xfId="0" applyNumberFormat="1" applyFont="1" applyFill="1" applyBorder="1"/>
    <xf numFmtId="1" fontId="5" fillId="0" borderId="790" xfId="0" applyNumberFormat="1" applyFont="1" applyBorder="1" applyAlignment="1">
      <alignment horizontal="center" vertical="center"/>
    </xf>
    <xf numFmtId="1" fontId="3" fillId="5" borderId="790" xfId="0" applyNumberFormat="1" applyFont="1" applyFill="1" applyBorder="1"/>
    <xf numFmtId="1" fontId="5" fillId="0" borderId="791" xfId="0" applyNumberFormat="1" applyFont="1" applyBorder="1" applyAlignment="1">
      <alignment horizontal="left" vertical="center" wrapText="1"/>
    </xf>
    <xf numFmtId="1" fontId="5" fillId="0" borderId="791" xfId="0" applyNumberFormat="1" applyFont="1" applyBorder="1" applyAlignment="1">
      <alignment horizontal="right" vertical="center" wrapText="1"/>
    </xf>
    <xf numFmtId="1" fontId="5" fillId="6" borderId="791" xfId="0" applyNumberFormat="1" applyFont="1" applyFill="1" applyBorder="1" applyProtection="1">
      <protection locked="0"/>
    </xf>
    <xf numFmtId="1" fontId="5" fillId="0" borderId="782" xfId="0" applyNumberFormat="1" applyFont="1" applyBorder="1"/>
    <xf numFmtId="1" fontId="5" fillId="0" borderId="792" xfId="0" applyNumberFormat="1" applyFont="1" applyBorder="1"/>
    <xf numFmtId="1" fontId="5" fillId="0" borderId="783" xfId="0" applyNumberFormat="1" applyFont="1" applyBorder="1"/>
    <xf numFmtId="1" fontId="5" fillId="6" borderId="793" xfId="0" applyNumberFormat="1" applyFont="1" applyFill="1" applyBorder="1" applyProtection="1">
      <protection locked="0"/>
    </xf>
    <xf numFmtId="1" fontId="5" fillId="6" borderId="794" xfId="0" applyNumberFormat="1" applyFont="1" applyFill="1" applyBorder="1" applyProtection="1">
      <protection locked="0"/>
    </xf>
    <xf numFmtId="1" fontId="5" fillId="5" borderId="795" xfId="0" applyNumberFormat="1" applyFont="1" applyFill="1" applyBorder="1"/>
    <xf numFmtId="1" fontId="5" fillId="0" borderId="795" xfId="0" applyNumberFormat="1" applyFont="1" applyBorder="1" applyAlignment="1">
      <alignment horizontal="center" vertical="center"/>
    </xf>
    <xf numFmtId="1" fontId="3" fillId="5" borderId="795" xfId="0" applyNumberFormat="1" applyFont="1" applyFill="1" applyBorder="1"/>
    <xf numFmtId="0" fontId="8" fillId="0" borderId="774" xfId="0" applyFont="1" applyBorder="1" applyAlignment="1">
      <alignment horizontal="center"/>
    </xf>
    <xf numFmtId="1" fontId="8" fillId="0" borderId="774" xfId="0" applyNumberFormat="1" applyFont="1" applyBorder="1"/>
    <xf numFmtId="1" fontId="8" fillId="0" borderId="770" xfId="0" applyNumberFormat="1" applyFont="1" applyBorder="1"/>
    <xf numFmtId="1" fontId="8" fillId="0" borderId="777" xfId="0" applyNumberFormat="1" applyFont="1" applyBorder="1"/>
    <xf numFmtId="1" fontId="5" fillId="5" borderId="777" xfId="0" applyNumberFormat="1" applyFont="1" applyFill="1" applyBorder="1"/>
    <xf numFmtId="1" fontId="5" fillId="5" borderId="796" xfId="0" applyNumberFormat="1" applyFont="1" applyFill="1" applyBorder="1"/>
    <xf numFmtId="1" fontId="5" fillId="0" borderId="801" xfId="0" applyNumberFormat="1" applyFont="1" applyBorder="1" applyAlignment="1">
      <alignment horizontal="center" vertical="center" wrapText="1"/>
    </xf>
    <xf numFmtId="1" fontId="5" fillId="0" borderId="802" xfId="0" applyNumberFormat="1" applyFont="1" applyBorder="1" applyAlignment="1">
      <alignment horizontal="center" vertical="center" wrapText="1"/>
    </xf>
    <xf numFmtId="9" fontId="5" fillId="0" borderId="799" xfId="1" applyFont="1" applyBorder="1" applyAlignment="1">
      <alignment horizontal="center" vertical="center" wrapText="1"/>
    </xf>
    <xf numFmtId="0" fontId="5" fillId="0" borderId="801" xfId="0" applyFont="1" applyBorder="1" applyAlignment="1">
      <alignment horizontal="center" vertical="center" wrapText="1"/>
    </xf>
    <xf numFmtId="0" fontId="5" fillId="0" borderId="802" xfId="0" applyFont="1" applyBorder="1" applyAlignment="1">
      <alignment horizontal="center" vertical="center" wrapText="1"/>
    </xf>
    <xf numFmtId="0" fontId="5" fillId="0" borderId="799" xfId="0" applyFont="1" applyBorder="1" applyAlignment="1">
      <alignment horizontal="center" vertical="center" wrapText="1"/>
    </xf>
    <xf numFmtId="1" fontId="5" fillId="0" borderId="803" xfId="0" applyNumberFormat="1" applyFont="1" applyBorder="1" applyAlignment="1">
      <alignment horizontal="left" vertical="center" wrapText="1"/>
    </xf>
    <xf numFmtId="1" fontId="5" fillId="0" borderId="803" xfId="0" applyNumberFormat="1" applyFont="1" applyBorder="1" applyAlignment="1">
      <alignment horizontal="right" vertical="center" wrapText="1"/>
    </xf>
    <xf numFmtId="1" fontId="5" fillId="6" borderId="804" xfId="0" applyNumberFormat="1" applyFont="1" applyFill="1" applyBorder="1" applyProtection="1">
      <protection locked="0"/>
    </xf>
    <xf numFmtId="1" fontId="5" fillId="0" borderId="805" xfId="0" applyNumberFormat="1" applyFont="1" applyBorder="1"/>
    <xf numFmtId="1" fontId="5" fillId="6" borderId="806" xfId="0" applyNumberFormat="1" applyFont="1" applyFill="1" applyBorder="1" applyProtection="1">
      <protection locked="0"/>
    </xf>
    <xf numFmtId="1" fontId="5" fillId="6" borderId="805" xfId="0" applyNumberFormat="1" applyFont="1" applyFill="1" applyBorder="1" applyProtection="1">
      <protection locked="0"/>
    </xf>
    <xf numFmtId="1" fontId="5" fillId="6" borderId="807" xfId="0" applyNumberFormat="1" applyFont="1" applyFill="1" applyBorder="1" applyProtection="1">
      <protection locked="0"/>
    </xf>
    <xf numFmtId="1" fontId="5" fillId="6" borderId="808" xfId="0" applyNumberFormat="1" applyFont="1" applyFill="1" applyBorder="1" applyProtection="1">
      <protection locked="0"/>
    </xf>
    <xf numFmtId="1" fontId="5" fillId="6" borderId="786" xfId="0" applyNumberFormat="1" applyFont="1" applyFill="1" applyBorder="1" applyProtection="1">
      <protection locked="0"/>
    </xf>
    <xf numFmtId="0" fontId="8" fillId="0" borderId="809" xfId="0" applyFont="1" applyBorder="1" applyAlignment="1">
      <alignment horizontal="center"/>
    </xf>
    <xf numFmtId="1" fontId="8" fillId="0" borderId="809" xfId="0" applyNumberFormat="1" applyFont="1" applyBorder="1"/>
    <xf numFmtId="1" fontId="5" fillId="5" borderId="801" xfId="0" applyNumberFormat="1" applyFont="1" applyFill="1" applyBorder="1"/>
    <xf numFmtId="1" fontId="5" fillId="5" borderId="809" xfId="0" applyNumberFormat="1" applyFont="1" applyFill="1" applyBorder="1"/>
    <xf numFmtId="1" fontId="8" fillId="5" borderId="801" xfId="0" applyNumberFormat="1" applyFont="1" applyFill="1" applyBorder="1"/>
    <xf numFmtId="1" fontId="5" fillId="5" borderId="810" xfId="0" applyNumberFormat="1" applyFont="1" applyFill="1" applyBorder="1"/>
    <xf numFmtId="1" fontId="5" fillId="5" borderId="802" xfId="0" applyNumberFormat="1" applyFont="1" applyFill="1" applyBorder="1"/>
    <xf numFmtId="1" fontId="5" fillId="5" borderId="811" xfId="0" applyNumberFormat="1" applyFont="1" applyFill="1" applyBorder="1"/>
    <xf numFmtId="1" fontId="5" fillId="2" borderId="812" xfId="0" applyNumberFormat="1" applyFont="1" applyFill="1" applyBorder="1"/>
    <xf numFmtId="1" fontId="5" fillId="0" borderId="812" xfId="0" applyNumberFormat="1" applyFont="1" applyBorder="1"/>
    <xf numFmtId="1" fontId="5" fillId="0" borderId="816" xfId="0" applyNumberFormat="1" applyFont="1" applyBorder="1" applyAlignment="1">
      <alignment horizontal="center" vertical="center" wrapText="1"/>
    </xf>
    <xf numFmtId="1" fontId="5" fillId="0" borderId="815" xfId="0" applyNumberFormat="1" applyFont="1" applyBorder="1" applyAlignment="1">
      <alignment horizontal="center" vertical="center" wrapText="1"/>
    </xf>
    <xf numFmtId="1" fontId="5" fillId="0" borderId="817" xfId="0" applyNumberFormat="1" applyFont="1" applyBorder="1" applyAlignment="1">
      <alignment horizontal="center" vertical="center" wrapText="1"/>
    </xf>
    <xf numFmtId="1" fontId="5" fillId="0" borderId="814" xfId="0" applyNumberFormat="1" applyFont="1" applyBorder="1" applyAlignment="1">
      <alignment horizontal="center" vertical="center" wrapText="1"/>
    </xf>
    <xf numFmtId="1" fontId="5" fillId="0" borderId="816" xfId="0" applyNumberFormat="1" applyFont="1" applyBorder="1" applyAlignment="1">
      <alignment horizontal="right" wrapText="1"/>
    </xf>
    <xf numFmtId="1" fontId="5" fillId="0" borderId="818" xfId="0" applyNumberFormat="1" applyFont="1" applyBorder="1" applyAlignment="1">
      <alignment horizontal="right" wrapText="1"/>
    </xf>
    <xf numFmtId="1" fontId="5" fillId="0" borderId="815" xfId="0" applyNumberFormat="1" applyFont="1" applyBorder="1" applyAlignment="1">
      <alignment horizontal="right"/>
    </xf>
    <xf numFmtId="1" fontId="5" fillId="6" borderId="816" xfId="0" applyNumberFormat="1" applyFont="1" applyFill="1" applyBorder="1" applyProtection="1">
      <protection locked="0"/>
    </xf>
    <xf numFmtId="1" fontId="5" fillId="6" borderId="819" xfId="0" applyNumberFormat="1" applyFont="1" applyFill="1" applyBorder="1" applyProtection="1">
      <protection locked="0"/>
    </xf>
    <xf numFmtId="1" fontId="5" fillId="6" borderId="813" xfId="0" applyNumberFormat="1" applyFont="1" applyFill="1" applyBorder="1" applyProtection="1">
      <protection locked="0"/>
    </xf>
    <xf numFmtId="1" fontId="5" fillId="6" borderId="820" xfId="0" applyNumberFormat="1" applyFont="1" applyFill="1" applyBorder="1" applyProtection="1">
      <protection locked="0"/>
    </xf>
    <xf numFmtId="1" fontId="5" fillId="6" borderId="815" xfId="0" applyNumberFormat="1" applyFont="1" applyFill="1" applyBorder="1" applyAlignment="1" applyProtection="1">
      <alignment wrapText="1"/>
      <protection locked="0"/>
    </xf>
    <xf numFmtId="1" fontId="5" fillId="0" borderId="821" xfId="0" applyNumberFormat="1" applyFont="1" applyBorder="1" applyAlignment="1" applyProtection="1">
      <alignment horizontal="center" vertical="center" wrapText="1"/>
      <protection hidden="1"/>
    </xf>
    <xf numFmtId="1" fontId="5" fillId="0" borderId="821" xfId="0" applyNumberFormat="1" applyFont="1" applyBorder="1" applyAlignment="1" applyProtection="1">
      <alignment horizontal="left" vertical="center" wrapText="1"/>
      <protection hidden="1"/>
    </xf>
    <xf numFmtId="1" fontId="5" fillId="5" borderId="812" xfId="0" applyNumberFormat="1" applyFont="1" applyFill="1" applyBorder="1" applyProtection="1">
      <protection hidden="1"/>
    </xf>
    <xf numFmtId="1" fontId="5" fillId="5" borderId="823" xfId="0" applyNumberFormat="1" applyFont="1" applyFill="1" applyBorder="1" applyProtection="1">
      <protection hidden="1"/>
    </xf>
    <xf numFmtId="1" fontId="5" fillId="0" borderId="824" xfId="0" applyNumberFormat="1" applyFont="1" applyBorder="1" applyAlignment="1" applyProtection="1">
      <alignment horizontal="center" vertical="center"/>
      <protection hidden="1"/>
    </xf>
    <xf numFmtId="1" fontId="5" fillId="0" borderId="825" xfId="0" applyNumberFormat="1" applyFont="1" applyBorder="1" applyAlignment="1" applyProtection="1">
      <alignment horizontal="center" vertical="center"/>
      <protection hidden="1"/>
    </xf>
    <xf numFmtId="1" fontId="5" fillId="0" borderId="826" xfId="0" applyNumberFormat="1" applyFont="1" applyBorder="1" applyAlignment="1" applyProtection="1">
      <alignment horizontal="left" vertical="center" wrapText="1"/>
      <protection hidden="1"/>
    </xf>
    <xf numFmtId="1" fontId="5" fillId="0" borderId="827" xfId="0" applyNumberFormat="1" applyFont="1" applyBorder="1" applyAlignment="1">
      <alignment horizontal="right" wrapText="1"/>
    </xf>
    <xf numFmtId="1" fontId="5" fillId="0" borderId="828" xfId="0" applyNumberFormat="1" applyFont="1" applyBorder="1" applyAlignment="1">
      <alignment horizontal="right" wrapText="1"/>
    </xf>
    <xf numFmtId="1" fontId="5" fillId="0" borderId="829" xfId="0" applyNumberFormat="1" applyFont="1" applyBorder="1" applyAlignment="1">
      <alignment horizontal="right"/>
    </xf>
    <xf numFmtId="1" fontId="5" fillId="7" borderId="827" xfId="0" applyNumberFormat="1" applyFont="1" applyFill="1" applyBorder="1"/>
    <xf numFmtId="1" fontId="5" fillId="7" borderId="829" xfId="0" applyNumberFormat="1" applyFont="1" applyFill="1" applyBorder="1"/>
    <xf numFmtId="1" fontId="5" fillId="6" borderId="827" xfId="0" applyNumberFormat="1" applyFont="1" applyFill="1" applyBorder="1" applyProtection="1">
      <protection locked="0"/>
    </xf>
    <xf numFmtId="1" fontId="5" fillId="6" borderId="829" xfId="0" applyNumberFormat="1" applyFont="1" applyFill="1" applyBorder="1" applyProtection="1">
      <protection locked="0"/>
    </xf>
    <xf numFmtId="1" fontId="5" fillId="6" borderId="830" xfId="0" applyNumberFormat="1" applyFont="1" applyFill="1" applyBorder="1" applyProtection="1">
      <protection locked="0"/>
    </xf>
    <xf numFmtId="1" fontId="5" fillId="6" borderId="826" xfId="0" applyNumberFormat="1" applyFont="1" applyFill="1" applyBorder="1" applyProtection="1">
      <protection locked="0"/>
    </xf>
    <xf numFmtId="1" fontId="5" fillId="6" borderId="831" xfId="0" applyNumberFormat="1" applyFont="1" applyFill="1" applyBorder="1" applyProtection="1">
      <protection locked="0"/>
    </xf>
    <xf numFmtId="1" fontId="5" fillId="6" borderId="829" xfId="0" applyNumberFormat="1" applyFont="1" applyFill="1" applyBorder="1" applyAlignment="1" applyProtection="1">
      <alignment wrapText="1"/>
      <protection locked="0"/>
    </xf>
    <xf numFmtId="1" fontId="5" fillId="0" borderId="832" xfId="0" applyNumberFormat="1" applyFont="1" applyBorder="1" applyAlignment="1" applyProtection="1">
      <alignment horizontal="left" vertical="center" wrapText="1"/>
      <protection hidden="1"/>
    </xf>
    <xf numFmtId="1" fontId="5" fillId="0" borderId="833" xfId="0" applyNumberFormat="1" applyFont="1" applyBorder="1" applyAlignment="1">
      <alignment horizontal="right" wrapText="1"/>
    </xf>
    <xf numFmtId="1" fontId="5" fillId="0" borderId="834" xfId="0" applyNumberFormat="1" applyFont="1" applyBorder="1" applyAlignment="1">
      <alignment horizontal="right" wrapText="1"/>
    </xf>
    <xf numFmtId="1" fontId="5" fillId="0" borderId="835" xfId="0" applyNumberFormat="1" applyFont="1" applyBorder="1" applyAlignment="1">
      <alignment horizontal="right"/>
    </xf>
    <xf numFmtId="1" fontId="5" fillId="7" borderId="833" xfId="0" applyNumberFormat="1" applyFont="1" applyFill="1" applyBorder="1"/>
    <xf numFmtId="1" fontId="5" fillId="7" borderId="835" xfId="0" applyNumberFormat="1" applyFont="1" applyFill="1" applyBorder="1"/>
    <xf numFmtId="1" fontId="5" fillId="6" borderId="833" xfId="0" applyNumberFormat="1" applyFont="1" applyFill="1" applyBorder="1" applyProtection="1">
      <protection locked="0"/>
    </xf>
    <xf numFmtId="1" fontId="5" fillId="6" borderId="836" xfId="0" applyNumberFormat="1" applyFont="1" applyFill="1" applyBorder="1" applyProtection="1">
      <protection locked="0"/>
    </xf>
    <xf numFmtId="1" fontId="5" fillId="7" borderId="832" xfId="0" applyNumberFormat="1" applyFont="1" applyFill="1" applyBorder="1"/>
    <xf numFmtId="1" fontId="5" fillId="7" borderId="836" xfId="0" applyNumberFormat="1" applyFont="1" applyFill="1" applyBorder="1"/>
    <xf numFmtId="1" fontId="5" fillId="7" borderId="837" xfId="0" applyNumberFormat="1" applyFont="1" applyFill="1" applyBorder="1"/>
    <xf numFmtId="1" fontId="5" fillId="6" borderId="835" xfId="0" applyNumberFormat="1" applyFont="1" applyFill="1" applyBorder="1" applyAlignment="1" applyProtection="1">
      <alignment wrapText="1"/>
      <protection locked="0"/>
    </xf>
    <xf numFmtId="1" fontId="5" fillId="6" borderId="837" xfId="0" applyNumberFormat="1" applyFont="1" applyFill="1" applyBorder="1" applyProtection="1">
      <protection locked="0"/>
    </xf>
    <xf numFmtId="1" fontId="2" fillId="2" borderId="840" xfId="0" applyNumberFormat="1" applyFont="1" applyFill="1" applyBorder="1" applyAlignment="1" applyProtection="1">
      <alignment wrapText="1"/>
      <protection hidden="1"/>
    </xf>
    <xf numFmtId="1" fontId="5" fillId="0" borderId="840" xfId="0" applyNumberFormat="1" applyFont="1" applyBorder="1" applyProtection="1">
      <protection hidden="1"/>
    </xf>
    <xf numFmtId="1" fontId="5" fillId="0" borderId="824" xfId="0" applyNumberFormat="1" applyFont="1" applyBorder="1" applyAlignment="1" applyProtection="1">
      <alignment horizontal="center" vertical="center" wrapText="1"/>
      <protection hidden="1"/>
    </xf>
    <xf numFmtId="1" fontId="5" fillId="0" borderId="841" xfId="0" applyNumberFormat="1" applyFont="1" applyBorder="1" applyAlignment="1" applyProtection="1">
      <alignment horizontal="center" vertical="center" wrapText="1"/>
      <protection hidden="1"/>
    </xf>
    <xf numFmtId="1" fontId="5" fillId="0" borderId="842" xfId="0" applyNumberFormat="1" applyFont="1" applyBorder="1" applyAlignment="1" applyProtection="1">
      <alignment horizontal="center" vertical="center" wrapText="1"/>
      <protection hidden="1"/>
    </xf>
    <xf numFmtId="1" fontId="5" fillId="0" borderId="843" xfId="0" applyNumberFormat="1" applyFont="1" applyBorder="1" applyAlignment="1" applyProtection="1">
      <alignment horizontal="center" vertical="center" wrapText="1"/>
      <protection hidden="1"/>
    </xf>
    <xf numFmtId="1" fontId="5" fillId="6" borderId="833" xfId="0" applyNumberFormat="1" applyFont="1" applyFill="1" applyBorder="1" applyAlignment="1" applyProtection="1">
      <alignment wrapText="1"/>
      <protection locked="0"/>
    </xf>
    <xf numFmtId="1" fontId="5" fillId="6" borderId="836" xfId="0" applyNumberFormat="1" applyFont="1" applyFill="1" applyBorder="1" applyAlignment="1" applyProtection="1">
      <alignment wrapText="1"/>
      <protection locked="0"/>
    </xf>
    <xf numFmtId="1" fontId="5" fillId="6" borderId="837" xfId="0" applyNumberFormat="1" applyFont="1" applyFill="1" applyBorder="1" applyAlignment="1" applyProtection="1">
      <alignment wrapText="1"/>
      <protection locked="0"/>
    </xf>
    <xf numFmtId="1" fontId="5" fillId="6" borderId="845" xfId="0" applyNumberFormat="1" applyFont="1" applyFill="1" applyBorder="1" applyAlignment="1" applyProtection="1">
      <alignment wrapText="1"/>
      <protection locked="0"/>
    </xf>
    <xf numFmtId="1" fontId="2" fillId="2" borderId="846" xfId="0" applyNumberFormat="1" applyFont="1" applyFill="1" applyBorder="1" applyAlignment="1" applyProtection="1">
      <alignment wrapText="1"/>
      <protection hidden="1"/>
    </xf>
    <xf numFmtId="1" fontId="5" fillId="0" borderId="846" xfId="0" applyNumberFormat="1" applyFont="1" applyBorder="1" applyProtection="1">
      <protection hidden="1"/>
    </xf>
    <xf numFmtId="1" fontId="5" fillId="2" borderId="847" xfId="0" applyNumberFormat="1" applyFont="1" applyFill="1" applyBorder="1" applyProtection="1">
      <protection hidden="1"/>
    </xf>
    <xf numFmtId="1" fontId="5" fillId="2" borderId="846" xfId="0" applyNumberFormat="1" applyFont="1" applyFill="1" applyBorder="1" applyProtection="1">
      <protection hidden="1"/>
    </xf>
    <xf numFmtId="1" fontId="5" fillId="2" borderId="848" xfId="0" applyNumberFormat="1" applyFont="1" applyFill="1" applyBorder="1"/>
    <xf numFmtId="1" fontId="5" fillId="2" borderId="849" xfId="0" applyNumberFormat="1" applyFont="1" applyFill="1" applyBorder="1" applyAlignment="1" applyProtection="1">
      <alignment wrapText="1"/>
      <protection hidden="1"/>
    </xf>
    <xf numFmtId="1" fontId="7" fillId="2" borderId="849" xfId="0" applyNumberFormat="1" applyFont="1" applyFill="1" applyBorder="1" applyProtection="1">
      <protection hidden="1"/>
    </xf>
    <xf numFmtId="1" fontId="3" fillId="0" borderId="846" xfId="0" applyNumberFormat="1" applyFont="1" applyBorder="1"/>
    <xf numFmtId="1" fontId="3" fillId="2" borderId="846" xfId="0" applyNumberFormat="1" applyFont="1" applyFill="1" applyBorder="1"/>
    <xf numFmtId="1" fontId="5" fillId="6" borderId="844" xfId="0" applyNumberFormat="1" applyFont="1" applyFill="1" applyBorder="1" applyAlignment="1" applyProtection="1">
      <alignment horizontal="right" wrapText="1"/>
      <protection locked="0"/>
    </xf>
    <xf numFmtId="1" fontId="5" fillId="6" borderId="833" xfId="0" applyNumberFormat="1" applyFont="1" applyFill="1" applyBorder="1" applyAlignment="1" applyProtection="1">
      <alignment horizontal="right"/>
      <protection locked="0"/>
    </xf>
    <xf numFmtId="1" fontId="5" fillId="6" borderId="835" xfId="0" applyNumberFormat="1" applyFont="1" applyFill="1" applyBorder="1" applyAlignment="1" applyProtection="1">
      <alignment horizontal="right"/>
      <protection locked="0"/>
    </xf>
    <xf numFmtId="1" fontId="3" fillId="0" borderId="850" xfId="0" applyNumberFormat="1" applyFont="1" applyBorder="1"/>
    <xf numFmtId="1" fontId="3" fillId="2" borderId="850" xfId="0" applyNumberFormat="1" applyFont="1" applyFill="1" applyBorder="1"/>
    <xf numFmtId="1" fontId="3" fillId="0" borderId="847" xfId="0" applyNumberFormat="1" applyFont="1" applyBorder="1"/>
    <xf numFmtId="1" fontId="5" fillId="0" borderId="852" xfId="0" applyNumberFormat="1" applyFont="1" applyBorder="1" applyProtection="1">
      <protection hidden="1"/>
    </xf>
    <xf numFmtId="1" fontId="5" fillId="0" borderId="799" xfId="0" applyNumberFormat="1" applyFont="1" applyBorder="1" applyAlignment="1" applyProtection="1">
      <alignment horizontal="center" vertical="center" wrapText="1"/>
      <protection hidden="1"/>
    </xf>
    <xf numFmtId="1" fontId="5" fillId="6" borderId="844" xfId="0" applyNumberFormat="1" applyFont="1" applyFill="1" applyBorder="1" applyProtection="1">
      <protection locked="0"/>
    </xf>
    <xf numFmtId="1" fontId="5" fillId="6" borderId="835" xfId="0" applyNumberFormat="1" applyFont="1" applyFill="1" applyBorder="1" applyProtection="1">
      <protection locked="0"/>
    </xf>
    <xf numFmtId="1" fontId="5" fillId="0" borderId="851" xfId="0" applyNumberFormat="1" applyFont="1" applyBorder="1" applyAlignment="1" applyProtection="1">
      <alignment horizontal="center" vertical="center" wrapText="1"/>
      <protection hidden="1"/>
    </xf>
    <xf numFmtId="1" fontId="5" fillId="2" borderId="838" xfId="0" applyNumberFormat="1" applyFont="1" applyFill="1" applyBorder="1" applyAlignment="1">
      <alignment wrapText="1"/>
    </xf>
    <xf numFmtId="1" fontId="5" fillId="2" borderId="824" xfId="0" applyNumberFormat="1" applyFont="1" applyFill="1" applyBorder="1" applyAlignment="1">
      <alignment wrapText="1"/>
    </xf>
    <xf numFmtId="1" fontId="5" fillId="2" borderId="799" xfId="0" applyNumberFormat="1" applyFont="1" applyFill="1" applyBorder="1" applyAlignment="1">
      <alignment wrapText="1"/>
    </xf>
    <xf numFmtId="1" fontId="5" fillId="2" borderId="852" xfId="0" applyNumberFormat="1" applyFont="1" applyFill="1" applyBorder="1" applyProtection="1">
      <protection hidden="1"/>
    </xf>
    <xf numFmtId="1" fontId="5" fillId="2" borderId="799" xfId="0" applyNumberFormat="1" applyFont="1" applyFill="1" applyBorder="1" applyProtection="1">
      <protection hidden="1"/>
    </xf>
    <xf numFmtId="1" fontId="5" fillId="0" borderId="838" xfId="0" applyNumberFormat="1" applyFont="1" applyBorder="1" applyAlignment="1">
      <alignment horizontal="center" vertical="center"/>
    </xf>
    <xf numFmtId="1" fontId="5" fillId="0" borderId="843" xfId="0" applyNumberFormat="1" applyFont="1" applyBorder="1" applyAlignment="1">
      <alignment horizontal="center" vertical="center"/>
    </xf>
    <xf numFmtId="1" fontId="5" fillId="0" borderId="824" xfId="0" applyNumberFormat="1" applyFont="1" applyBorder="1" applyAlignment="1">
      <alignment horizontal="center" vertical="center" wrapText="1"/>
    </xf>
    <xf numFmtId="1" fontId="5" fillId="0" borderId="799" xfId="0" applyNumberFormat="1" applyFont="1" applyBorder="1" applyAlignment="1">
      <alignment horizontal="center" vertical="center" wrapText="1"/>
    </xf>
    <xf numFmtId="1" fontId="5" fillId="0" borderId="844" xfId="0" applyNumberFormat="1" applyFont="1" applyBorder="1" applyAlignment="1">
      <alignment horizontal="left" vertical="center" wrapText="1"/>
    </xf>
    <xf numFmtId="1" fontId="5" fillId="0" borderId="844" xfId="0" applyNumberFormat="1" applyFont="1" applyBorder="1" applyAlignment="1">
      <alignment horizontal="right" wrapText="1"/>
    </xf>
    <xf numFmtId="1" fontId="5" fillId="0" borderId="845" xfId="0" applyNumberFormat="1" applyFont="1" applyBorder="1" applyAlignment="1">
      <alignment horizontal="right" wrapText="1"/>
    </xf>
    <xf numFmtId="1" fontId="5" fillId="6" borderId="853" xfId="0" applyNumberFormat="1" applyFont="1" applyFill="1" applyBorder="1" applyAlignment="1" applyProtection="1">
      <alignment horizontal="right"/>
      <protection locked="0"/>
    </xf>
    <xf numFmtId="1" fontId="5" fillId="6" borderId="832" xfId="0" applyNumberFormat="1" applyFont="1" applyFill="1" applyBorder="1" applyAlignment="1" applyProtection="1">
      <alignment horizontal="right"/>
      <protection locked="0"/>
    </xf>
    <xf numFmtId="1" fontId="3" fillId="0" borderId="854" xfId="0" applyNumberFormat="1" applyFont="1" applyBorder="1"/>
    <xf numFmtId="1" fontId="5" fillId="0" borderId="838" xfId="0" applyNumberFormat="1" applyFont="1" applyBorder="1" applyAlignment="1">
      <alignment horizontal="left" vertical="center" wrapText="1"/>
    </xf>
    <xf numFmtId="1" fontId="5" fillId="0" borderId="838" xfId="0" applyNumberFormat="1" applyFont="1" applyBorder="1" applyAlignment="1">
      <alignment horizontal="right" wrapText="1"/>
    </xf>
    <xf numFmtId="1" fontId="5" fillId="0" borderId="843" xfId="0" applyNumberFormat="1" applyFont="1" applyBorder="1" applyAlignment="1">
      <alignment horizontal="right" wrapText="1"/>
    </xf>
    <xf numFmtId="1" fontId="5" fillId="0" borderId="799" xfId="0" applyNumberFormat="1" applyFont="1" applyBorder="1" applyAlignment="1">
      <alignment horizontal="right"/>
    </xf>
    <xf numFmtId="1" fontId="5" fillId="6" borderId="824" xfId="0" applyNumberFormat="1" applyFont="1" applyFill="1" applyBorder="1" applyAlignment="1" applyProtection="1">
      <alignment horizontal="right"/>
      <protection locked="0"/>
    </xf>
    <xf numFmtId="1" fontId="5" fillId="6" borderId="799" xfId="0" applyNumberFormat="1" applyFont="1" applyFill="1" applyBorder="1" applyAlignment="1" applyProtection="1">
      <alignment horizontal="right"/>
      <protection locked="0"/>
    </xf>
    <xf numFmtId="1" fontId="5" fillId="6" borderId="841" xfId="0" applyNumberFormat="1" applyFont="1" applyFill="1" applyBorder="1" applyAlignment="1" applyProtection="1">
      <alignment horizontal="right"/>
      <protection locked="0"/>
    </xf>
    <xf numFmtId="1" fontId="5" fillId="6" borderId="851" xfId="0" applyNumberFormat="1" applyFont="1" applyFill="1" applyBorder="1" applyAlignment="1" applyProtection="1">
      <alignment horizontal="right"/>
      <protection locked="0"/>
    </xf>
    <xf numFmtId="1" fontId="5" fillId="6" borderId="842" xfId="0" applyNumberFormat="1" applyFont="1" applyFill="1" applyBorder="1" applyAlignment="1" applyProtection="1">
      <alignment horizontal="right"/>
      <protection locked="0"/>
    </xf>
    <xf numFmtId="1" fontId="5" fillId="0" borderId="824" xfId="0" applyNumberFormat="1" applyFont="1" applyBorder="1" applyAlignment="1">
      <alignment horizontal="center" vertical="center"/>
    </xf>
    <xf numFmtId="1" fontId="5" fillId="0" borderId="839" xfId="0" applyNumberFormat="1" applyFont="1" applyBorder="1" applyAlignment="1">
      <alignment horizontal="center" vertical="center"/>
    </xf>
    <xf numFmtId="0" fontId="8" fillId="0" borderId="838" xfId="0" applyFont="1" applyBorder="1"/>
    <xf numFmtId="1" fontId="5" fillId="6" borderId="839" xfId="0" applyNumberFormat="1" applyFont="1" applyFill="1" applyBorder="1" applyAlignment="1" applyProtection="1">
      <alignment horizontal="right"/>
      <protection locked="0"/>
    </xf>
    <xf numFmtId="1" fontId="5" fillId="6" borderId="856" xfId="0" applyNumberFormat="1" applyFont="1" applyFill="1" applyBorder="1" applyAlignment="1" applyProtection="1">
      <alignment horizontal="right"/>
      <protection locked="0"/>
    </xf>
    <xf numFmtId="1" fontId="12" fillId="0" borderId="857" xfId="0" applyNumberFormat="1" applyFont="1" applyBorder="1" applyAlignment="1">
      <alignment horizontal="center" vertical="center" wrapText="1"/>
    </xf>
    <xf numFmtId="1" fontId="5" fillId="0" borderId="841" xfId="0" applyNumberFormat="1" applyFont="1" applyBorder="1" applyAlignment="1">
      <alignment horizontal="center" vertical="center" wrapText="1"/>
    </xf>
    <xf numFmtId="1" fontId="5" fillId="0" borderId="843" xfId="0" applyNumberFormat="1" applyFont="1" applyBorder="1" applyAlignment="1">
      <alignment horizontal="center" vertical="center" wrapText="1"/>
    </xf>
    <xf numFmtId="1" fontId="5" fillId="0" borderId="825" xfId="0" applyNumberFormat="1" applyFont="1" applyBorder="1" applyAlignment="1">
      <alignment horizontal="center" vertical="center" wrapText="1"/>
    </xf>
    <xf numFmtId="1" fontId="5" fillId="0" borderId="838" xfId="0" applyNumberFormat="1" applyFont="1" applyBorder="1" applyAlignment="1">
      <alignment vertical="center" wrapText="1"/>
    </xf>
    <xf numFmtId="1" fontId="12" fillId="0" borderId="838" xfId="0" applyNumberFormat="1" applyFont="1" applyBorder="1" applyAlignment="1">
      <alignment horizontal="right" vertical="center" wrapText="1"/>
    </xf>
    <xf numFmtId="1" fontId="5" fillId="6" borderId="843" xfId="0" applyNumberFormat="1" applyFont="1" applyFill="1" applyBorder="1" applyAlignment="1" applyProtection="1">
      <alignment horizontal="right"/>
      <protection locked="0"/>
    </xf>
    <xf numFmtId="1" fontId="5" fillId="0" borderId="832" xfId="0" applyNumberFormat="1" applyFont="1" applyBorder="1" applyAlignment="1">
      <alignment vertical="center" wrapText="1"/>
    </xf>
    <xf numFmtId="1" fontId="5" fillId="0" borderId="860" xfId="0" applyNumberFormat="1" applyFont="1" applyBorder="1" applyAlignment="1">
      <alignment horizontal="right" wrapText="1"/>
    </xf>
    <xf numFmtId="1" fontId="5" fillId="6" borderId="853" xfId="0" applyNumberFormat="1" applyFont="1" applyFill="1" applyBorder="1" applyProtection="1">
      <protection locked="0"/>
    </xf>
    <xf numFmtId="1" fontId="5" fillId="6" borderId="832" xfId="0" applyNumberFormat="1" applyFont="1" applyFill="1" applyBorder="1" applyProtection="1">
      <protection locked="0"/>
    </xf>
    <xf numFmtId="1" fontId="5" fillId="6" borderId="861" xfId="0" applyNumberFormat="1" applyFont="1" applyFill="1" applyBorder="1" applyProtection="1">
      <protection locked="0"/>
    </xf>
    <xf numFmtId="1" fontId="5" fillId="0" borderId="838" xfId="0" applyNumberFormat="1" applyFont="1" applyBorder="1" applyAlignment="1">
      <alignment horizontal="center"/>
    </xf>
    <xf numFmtId="1" fontId="5" fillId="0" borderId="824" xfId="0" applyNumberFormat="1" applyFont="1" applyBorder="1" applyAlignment="1">
      <alignment horizontal="right"/>
    </xf>
    <xf numFmtId="1" fontId="5" fillId="0" borderId="825" xfId="0" applyNumberFormat="1" applyFont="1" applyBorder="1" applyAlignment="1">
      <alignment horizontal="right"/>
    </xf>
    <xf numFmtId="1" fontId="5" fillId="0" borderId="824" xfId="0" applyNumberFormat="1" applyFont="1" applyBorder="1"/>
    <xf numFmtId="1" fontId="5" fillId="0" borderId="799" xfId="0" applyNumberFormat="1" applyFont="1" applyBorder="1"/>
    <xf numFmtId="1" fontId="5" fillId="0" borderId="841" xfId="0" applyNumberFormat="1" applyFont="1" applyBorder="1"/>
    <xf numFmtId="1" fontId="5" fillId="0" borderId="851" xfId="0" applyNumberFormat="1" applyFont="1" applyBorder="1"/>
    <xf numFmtId="1" fontId="5" fillId="0" borderId="842" xfId="0" applyNumberFormat="1" applyFont="1" applyBorder="1"/>
    <xf numFmtId="1" fontId="5" fillId="0" borderId="863" xfId="0" applyNumberFormat="1" applyFont="1" applyBorder="1" applyAlignment="1">
      <alignment horizontal="right" wrapText="1"/>
    </xf>
    <xf numFmtId="1" fontId="5" fillId="0" borderId="864" xfId="0" applyNumberFormat="1" applyFont="1" applyBorder="1" applyAlignment="1">
      <alignment horizontal="right" wrapText="1"/>
    </xf>
    <xf numFmtId="1" fontId="5" fillId="6" borderId="863" xfId="0" applyNumberFormat="1" applyFont="1" applyFill="1" applyBorder="1" applyProtection="1">
      <protection locked="0"/>
    </xf>
    <xf numFmtId="1" fontId="5" fillId="6" borderId="865" xfId="0" applyNumberFormat="1" applyFont="1" applyFill="1" applyBorder="1" applyProtection="1">
      <protection locked="0"/>
    </xf>
    <xf numFmtId="1" fontId="5" fillId="6" borderId="862" xfId="0" applyNumberFormat="1" applyFont="1" applyFill="1" applyBorder="1" applyProtection="1">
      <protection locked="0"/>
    </xf>
    <xf numFmtId="1" fontId="5" fillId="6" borderId="866" xfId="0" applyNumberFormat="1" applyFont="1" applyFill="1" applyBorder="1" applyProtection="1">
      <protection locked="0"/>
    </xf>
    <xf numFmtId="1" fontId="5" fillId="0" borderId="859" xfId="0" applyNumberFormat="1" applyFont="1" applyBorder="1" applyAlignment="1">
      <alignment horizontal="left" vertical="center" wrapText="1"/>
    </xf>
    <xf numFmtId="1" fontId="5" fillId="0" borderId="858" xfId="0" applyNumberFormat="1" applyFont="1" applyBorder="1" applyAlignment="1">
      <alignment horizontal="right"/>
    </xf>
    <xf numFmtId="1" fontId="5" fillId="6" borderId="858" xfId="0" applyNumberFormat="1" applyFont="1" applyFill="1" applyBorder="1" applyProtection="1">
      <protection locked="0"/>
    </xf>
    <xf numFmtId="1" fontId="5" fillId="6" borderId="859" xfId="0" applyNumberFormat="1" applyFont="1" applyFill="1" applyBorder="1" applyProtection="1">
      <protection locked="0"/>
    </xf>
    <xf numFmtId="1" fontId="5" fillId="5" borderId="862" xfId="0" applyNumberFormat="1" applyFont="1" applyFill="1" applyBorder="1" applyAlignment="1">
      <alignment vertical="center" wrapText="1"/>
    </xf>
    <xf numFmtId="1" fontId="5" fillId="5" borderId="863" xfId="0" applyNumberFormat="1" applyFont="1" applyFill="1" applyBorder="1" applyAlignment="1">
      <alignment horizontal="right" wrapText="1"/>
    </xf>
    <xf numFmtId="1" fontId="5" fillId="5" borderId="864" xfId="0" applyNumberFormat="1" applyFont="1" applyFill="1" applyBorder="1" applyAlignment="1">
      <alignment horizontal="right" wrapText="1"/>
    </xf>
    <xf numFmtId="1" fontId="5" fillId="5" borderId="835" xfId="0" applyNumberFormat="1" applyFont="1" applyFill="1" applyBorder="1" applyAlignment="1">
      <alignment horizontal="right"/>
    </xf>
    <xf numFmtId="1" fontId="5" fillId="6" borderId="867" xfId="0" applyNumberFormat="1" applyFont="1" applyFill="1" applyBorder="1" applyProtection="1">
      <protection locked="0"/>
    </xf>
    <xf numFmtId="1" fontId="5" fillId="5" borderId="838" xfId="0" applyNumberFormat="1" applyFont="1" applyFill="1" applyBorder="1" applyAlignment="1">
      <alignment horizontal="center"/>
    </xf>
    <xf numFmtId="1" fontId="5" fillId="5" borderId="824" xfId="0" applyNumberFormat="1" applyFont="1" applyFill="1" applyBorder="1" applyAlignment="1">
      <alignment horizontal="right"/>
    </xf>
    <xf numFmtId="1" fontId="5" fillId="5" borderId="825" xfId="0" applyNumberFormat="1" applyFont="1" applyFill="1" applyBorder="1" applyAlignment="1">
      <alignment horizontal="right"/>
    </xf>
    <xf numFmtId="1" fontId="5" fillId="5" borderId="799" xfId="0" applyNumberFormat="1" applyFont="1" applyFill="1" applyBorder="1" applyAlignment="1">
      <alignment horizontal="right"/>
    </xf>
    <xf numFmtId="1" fontId="5" fillId="5" borderId="824" xfId="0" applyNumberFormat="1" applyFont="1" applyFill="1" applyBorder="1"/>
    <xf numFmtId="1" fontId="5" fillId="5" borderId="799" xfId="0" applyNumberFormat="1" applyFont="1" applyFill="1" applyBorder="1"/>
    <xf numFmtId="1" fontId="5" fillId="5" borderId="841" xfId="0" applyNumberFormat="1" applyFont="1" applyFill="1" applyBorder="1"/>
    <xf numFmtId="1" fontId="5" fillId="5" borderId="851" xfId="0" applyNumberFormat="1" applyFont="1" applyFill="1" applyBorder="1"/>
    <xf numFmtId="1" fontId="5" fillId="5" borderId="842" xfId="0" applyNumberFormat="1" applyFont="1" applyFill="1" applyBorder="1"/>
    <xf numFmtId="1" fontId="5" fillId="5" borderId="838" xfId="0" applyNumberFormat="1" applyFont="1" applyFill="1" applyBorder="1"/>
    <xf numFmtId="1" fontId="5" fillId="0" borderId="5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4" fillId="2" borderId="0" xfId="0" applyNumberFormat="1" applyFont="1" applyFill="1" applyAlignment="1">
      <alignment horizontal="center" vertical="center" wrapText="1"/>
    </xf>
    <xf numFmtId="1" fontId="5" fillId="0" borderId="589" xfId="0" applyNumberFormat="1" applyFont="1" applyBorder="1" applyAlignment="1" applyProtection="1">
      <alignment horizontal="center" vertical="center" wrapText="1"/>
      <protection hidden="1"/>
    </xf>
    <xf numFmtId="1" fontId="5" fillId="0" borderId="589" xfId="0" applyNumberFormat="1" applyFont="1" applyBorder="1" applyAlignment="1">
      <alignment horizontal="center" vertical="center" wrapText="1"/>
    </xf>
    <xf numFmtId="1" fontId="5" fillId="0" borderId="590" xfId="0" applyNumberFormat="1" applyFont="1" applyBorder="1" applyAlignment="1">
      <alignment horizontal="center" vertical="center" wrapText="1"/>
    </xf>
    <xf numFmtId="1" fontId="5" fillId="0" borderId="452" xfId="0" applyNumberFormat="1" applyFont="1" applyBorder="1" applyAlignment="1">
      <alignment horizontal="center" vertical="center" wrapText="1"/>
    </xf>
    <xf numFmtId="1" fontId="5" fillId="0" borderId="869" xfId="0" applyNumberFormat="1" applyFont="1" applyBorder="1" applyAlignment="1">
      <alignment horizontal="center" vertical="center" wrapText="1"/>
    </xf>
    <xf numFmtId="1" fontId="5" fillId="0" borderId="870" xfId="0" applyNumberFormat="1" applyFont="1" applyBorder="1" applyAlignment="1">
      <alignment horizontal="center" vertical="center" wrapText="1"/>
    </xf>
    <xf numFmtId="1" fontId="5" fillId="0" borderId="869" xfId="0" applyNumberFormat="1" applyFont="1" applyBorder="1" applyAlignment="1">
      <alignment horizontal="right" wrapText="1"/>
    </xf>
    <xf numFmtId="1" fontId="5" fillId="0" borderId="870" xfId="0" applyNumberFormat="1" applyFont="1" applyBorder="1" applyAlignment="1">
      <alignment horizontal="right" wrapText="1"/>
    </xf>
    <xf numFmtId="1" fontId="5" fillId="6" borderId="869" xfId="0" applyNumberFormat="1" applyFont="1" applyFill="1" applyBorder="1" applyProtection="1">
      <protection locked="0"/>
    </xf>
    <xf numFmtId="1" fontId="5" fillId="6" borderId="871" xfId="0" applyNumberFormat="1" applyFont="1" applyFill="1" applyBorder="1" applyProtection="1">
      <protection locked="0"/>
    </xf>
    <xf numFmtId="1" fontId="5" fillId="6" borderId="872" xfId="0" applyNumberFormat="1" applyFont="1" applyFill="1" applyBorder="1" applyProtection="1">
      <protection locked="0"/>
    </xf>
    <xf numFmtId="1" fontId="5" fillId="0" borderId="873" xfId="0" applyNumberFormat="1" applyFont="1" applyBorder="1" applyAlignment="1">
      <alignment horizontal="right" wrapText="1"/>
    </xf>
    <xf numFmtId="1" fontId="5" fillId="0" borderId="874" xfId="0" applyNumberFormat="1" applyFont="1" applyBorder="1" applyAlignment="1">
      <alignment horizontal="right" wrapText="1"/>
    </xf>
    <xf numFmtId="1" fontId="5" fillId="5" borderId="875" xfId="0" applyNumberFormat="1" applyFont="1" applyFill="1" applyBorder="1"/>
    <xf numFmtId="1" fontId="5" fillId="0" borderId="875" xfId="0" applyNumberFormat="1" applyFont="1" applyBorder="1" applyAlignment="1">
      <alignment horizontal="center" vertical="center"/>
    </xf>
    <xf numFmtId="1" fontId="5" fillId="0" borderId="868" xfId="0" applyNumberFormat="1" applyFont="1" applyBorder="1" applyAlignment="1">
      <alignment horizontal="center" vertical="center" wrapText="1"/>
    </xf>
    <xf numFmtId="1" fontId="5" fillId="0" borderId="876" xfId="0" applyNumberFormat="1" applyFont="1" applyBorder="1" applyAlignment="1">
      <alignment horizontal="left" vertical="center" wrapText="1"/>
    </xf>
    <xf numFmtId="1" fontId="5" fillId="0" borderId="876" xfId="0" applyNumberFormat="1" applyFont="1" applyBorder="1" applyAlignment="1">
      <alignment horizontal="right" vertical="center" wrapText="1"/>
    </xf>
    <xf numFmtId="1" fontId="5" fillId="6" borderId="876" xfId="0" applyNumberFormat="1" applyFont="1" applyFill="1" applyBorder="1" applyProtection="1">
      <protection locked="0"/>
    </xf>
    <xf numFmtId="1" fontId="5" fillId="0" borderId="877" xfId="0" applyNumberFormat="1" applyFont="1" applyBorder="1"/>
    <xf numFmtId="1" fontId="5" fillId="6" borderId="878" xfId="0" applyNumberFormat="1" applyFont="1" applyFill="1" applyBorder="1" applyProtection="1">
      <protection locked="0"/>
    </xf>
    <xf numFmtId="1" fontId="5" fillId="6" borderId="879" xfId="0" applyNumberFormat="1" applyFont="1" applyFill="1" applyBorder="1" applyProtection="1">
      <protection locked="0"/>
    </xf>
    <xf numFmtId="1" fontId="5" fillId="5" borderId="880" xfId="0" applyNumberFormat="1" applyFont="1" applyFill="1" applyBorder="1"/>
    <xf numFmtId="1" fontId="5" fillId="0" borderId="880" xfId="0" applyNumberFormat="1" applyFont="1" applyBorder="1" applyAlignment="1">
      <alignment horizontal="center" vertical="center"/>
    </xf>
    <xf numFmtId="1" fontId="3" fillId="5" borderId="880" xfId="0" applyNumberFormat="1" applyFont="1" applyFill="1" applyBorder="1"/>
    <xf numFmtId="1" fontId="5" fillId="5" borderId="881" xfId="0" applyNumberFormat="1" applyFont="1" applyFill="1" applyBorder="1"/>
    <xf numFmtId="1" fontId="5" fillId="0" borderId="886" xfId="0" applyNumberFormat="1" applyFont="1" applyBorder="1" applyAlignment="1">
      <alignment horizontal="center" vertical="center" wrapText="1"/>
    </xf>
    <xf numFmtId="1" fontId="5" fillId="0" borderId="887" xfId="0" applyNumberFormat="1" applyFont="1" applyBorder="1" applyAlignment="1">
      <alignment horizontal="center" vertical="center" wrapText="1"/>
    </xf>
    <xf numFmtId="9" fontId="5" fillId="0" borderId="884" xfId="1" applyFont="1" applyBorder="1" applyAlignment="1">
      <alignment horizontal="center" vertical="center" wrapText="1"/>
    </xf>
    <xf numFmtId="0" fontId="5" fillId="0" borderId="886" xfId="0" applyFont="1" applyBorder="1" applyAlignment="1">
      <alignment horizontal="center" vertical="center" wrapText="1"/>
    </xf>
    <xf numFmtId="0" fontId="5" fillId="0" borderId="887" xfId="0" applyFont="1" applyBorder="1" applyAlignment="1">
      <alignment horizontal="center" vertical="center" wrapText="1"/>
    </xf>
    <xf numFmtId="0" fontId="5" fillId="0" borderId="884" xfId="0" applyFont="1" applyBorder="1" applyAlignment="1">
      <alignment horizontal="center" vertical="center" wrapText="1"/>
    </xf>
    <xf numFmtId="1" fontId="5" fillId="0" borderId="888" xfId="0" applyNumberFormat="1" applyFont="1" applyBorder="1" applyAlignment="1">
      <alignment horizontal="left" vertical="center" wrapText="1"/>
    </xf>
    <xf numFmtId="1" fontId="5" fillId="0" borderId="888" xfId="0" applyNumberFormat="1" applyFont="1" applyBorder="1" applyAlignment="1">
      <alignment horizontal="right" vertical="center" wrapText="1"/>
    </xf>
    <xf numFmtId="1" fontId="5" fillId="6" borderId="889" xfId="0" applyNumberFormat="1" applyFont="1" applyFill="1" applyBorder="1" applyProtection="1">
      <protection locked="0"/>
    </xf>
    <xf numFmtId="1" fontId="5" fillId="0" borderId="890" xfId="0" applyNumberFormat="1" applyFont="1" applyBorder="1"/>
    <xf numFmtId="1" fontId="5" fillId="6" borderId="891" xfId="0" applyNumberFormat="1" applyFont="1" applyFill="1" applyBorder="1" applyProtection="1">
      <protection locked="0"/>
    </xf>
    <xf numFmtId="1" fontId="5" fillId="6" borderId="890" xfId="0" applyNumberFormat="1" applyFont="1" applyFill="1" applyBorder="1" applyProtection="1">
      <protection locked="0"/>
    </xf>
    <xf numFmtId="1" fontId="5" fillId="6" borderId="892" xfId="0" applyNumberFormat="1" applyFont="1" applyFill="1" applyBorder="1" applyProtection="1">
      <protection locked="0"/>
    </xf>
    <xf numFmtId="1" fontId="5" fillId="6" borderId="893" xfId="0" applyNumberFormat="1" applyFont="1" applyFill="1" applyBorder="1" applyProtection="1">
      <protection locked="0"/>
    </xf>
    <xf numFmtId="0" fontId="8" fillId="0" borderId="894" xfId="0" applyFont="1" applyBorder="1" applyAlignment="1">
      <alignment horizontal="center"/>
    </xf>
    <xf numFmtId="1" fontId="8" fillId="0" borderId="894" xfId="0" applyNumberFormat="1" applyFont="1" applyBorder="1"/>
    <xf numFmtId="1" fontId="5" fillId="5" borderId="886" xfId="0" applyNumberFormat="1" applyFont="1" applyFill="1" applyBorder="1"/>
    <xf numFmtId="1" fontId="5" fillId="5" borderId="894" xfId="0" applyNumberFormat="1" applyFont="1" applyFill="1" applyBorder="1"/>
    <xf numFmtId="1" fontId="8" fillId="5" borderId="886" xfId="0" applyNumberFormat="1" applyFont="1" applyFill="1" applyBorder="1"/>
    <xf numFmtId="1" fontId="5" fillId="5" borderId="895" xfId="0" applyNumberFormat="1" applyFont="1" applyFill="1" applyBorder="1"/>
    <xf numFmtId="1" fontId="5" fillId="5" borderId="887" xfId="0" applyNumberFormat="1" applyFont="1" applyFill="1" applyBorder="1"/>
    <xf numFmtId="1" fontId="5" fillId="5" borderId="896" xfId="0" applyNumberFormat="1" applyFont="1" applyFill="1" applyBorder="1"/>
    <xf numFmtId="1" fontId="5" fillId="0" borderId="858" xfId="0" applyNumberFormat="1" applyFont="1" applyBorder="1" applyAlignment="1" applyProtection="1">
      <alignment horizontal="center" vertical="center" wrapText="1"/>
      <protection hidden="1"/>
    </xf>
    <xf numFmtId="1" fontId="5" fillId="0" borderId="884" xfId="0" applyNumberFormat="1" applyFont="1" applyBorder="1" applyAlignment="1">
      <alignment horizontal="center" vertical="center" wrapText="1"/>
    </xf>
    <xf numFmtId="1" fontId="5" fillId="0" borderId="895" xfId="0" applyNumberFormat="1" applyFont="1" applyBorder="1" applyAlignment="1">
      <alignment horizontal="center" vertical="center" wrapText="1"/>
    </xf>
    <xf numFmtId="1" fontId="5" fillId="0" borderId="897" xfId="0" applyNumberFormat="1" applyFont="1" applyBorder="1" applyAlignment="1">
      <alignment horizontal="center" vertical="center" wrapText="1"/>
    </xf>
    <xf numFmtId="1" fontId="5" fillId="0" borderId="886" xfId="0" applyNumberFormat="1" applyFont="1" applyBorder="1" applyAlignment="1">
      <alignment horizontal="right" wrapText="1"/>
    </xf>
    <xf numFmtId="1" fontId="5" fillId="0" borderId="887" xfId="0" applyNumberFormat="1" applyFont="1" applyBorder="1" applyAlignment="1">
      <alignment horizontal="right" wrapText="1"/>
    </xf>
    <xf numFmtId="1" fontId="5" fillId="0" borderId="884" xfId="0" applyNumberFormat="1" applyFont="1" applyBorder="1" applyAlignment="1">
      <alignment horizontal="right"/>
    </xf>
    <xf numFmtId="1" fontId="5" fillId="6" borderId="886" xfId="0" applyNumberFormat="1" applyFont="1" applyFill="1" applyBorder="1" applyProtection="1">
      <protection locked="0"/>
    </xf>
    <xf numFmtId="1" fontId="5" fillId="6" borderId="896" xfId="0" applyNumberFormat="1" applyFont="1" applyFill="1" applyBorder="1" applyProtection="1">
      <protection locked="0"/>
    </xf>
    <xf numFmtId="1" fontId="5" fillId="6" borderId="883" xfId="0" applyNumberFormat="1" applyFont="1" applyFill="1" applyBorder="1" applyProtection="1">
      <protection locked="0"/>
    </xf>
    <xf numFmtId="1" fontId="5" fillId="6" borderId="898" xfId="0" applyNumberFormat="1" applyFont="1" applyFill="1" applyBorder="1" applyProtection="1">
      <protection locked="0"/>
    </xf>
    <xf numFmtId="1" fontId="5" fillId="6" borderId="884" xfId="0" applyNumberFormat="1" applyFont="1" applyFill="1" applyBorder="1" applyAlignment="1" applyProtection="1">
      <alignment wrapText="1"/>
      <protection locked="0"/>
    </xf>
    <xf numFmtId="1" fontId="5" fillId="0" borderId="894" xfId="0" applyNumberFormat="1" applyFont="1" applyBorder="1" applyAlignment="1" applyProtection="1">
      <alignment horizontal="center" vertical="center" wrapText="1"/>
      <protection hidden="1"/>
    </xf>
    <xf numFmtId="1" fontId="5" fillId="0" borderId="894" xfId="0" applyNumberFormat="1" applyFont="1" applyBorder="1" applyAlignment="1" applyProtection="1">
      <alignment horizontal="left" vertical="center" wrapText="1"/>
      <protection hidden="1"/>
    </xf>
    <xf numFmtId="1" fontId="5" fillId="6" borderId="858" xfId="0" applyNumberFormat="1" applyFont="1" applyFill="1" applyBorder="1" applyAlignment="1" applyProtection="1">
      <alignment wrapText="1"/>
      <protection locked="0"/>
    </xf>
    <xf numFmtId="1" fontId="5" fillId="5" borderId="899" xfId="0" applyNumberFormat="1" applyFont="1" applyFill="1" applyBorder="1" applyProtection="1">
      <protection hidden="1"/>
    </xf>
    <xf numFmtId="1" fontId="5" fillId="5" borderId="903" xfId="0" applyNumberFormat="1" applyFont="1" applyFill="1" applyBorder="1" applyProtection="1">
      <protection hidden="1"/>
    </xf>
    <xf numFmtId="1" fontId="5" fillId="0" borderId="904" xfId="0" applyNumberFormat="1" applyFont="1" applyBorder="1" applyAlignment="1" applyProtection="1">
      <alignment horizontal="center" vertical="center"/>
      <protection hidden="1"/>
    </xf>
    <xf numFmtId="1" fontId="5" fillId="0" borderId="905" xfId="0" applyNumberFormat="1" applyFont="1" applyBorder="1" applyAlignment="1" applyProtection="1">
      <alignment horizontal="center" vertical="center"/>
      <protection hidden="1"/>
    </xf>
    <xf numFmtId="1" fontId="5" fillId="0" borderId="906" xfId="0" applyNumberFormat="1" applyFont="1" applyBorder="1" applyAlignment="1" applyProtection="1">
      <alignment horizontal="left" vertical="center" wrapText="1"/>
      <protection hidden="1"/>
    </xf>
    <xf numFmtId="1" fontId="5" fillId="0" borderId="907" xfId="0" applyNumberFormat="1" applyFont="1" applyBorder="1" applyAlignment="1">
      <alignment horizontal="right" wrapText="1"/>
    </xf>
    <xf numFmtId="1" fontId="5" fillId="0" borderId="908" xfId="0" applyNumberFormat="1" applyFont="1" applyBorder="1" applyAlignment="1">
      <alignment horizontal="right" wrapText="1"/>
    </xf>
    <xf numFmtId="1" fontId="5" fillId="0" borderId="909" xfId="0" applyNumberFormat="1" applyFont="1" applyBorder="1" applyAlignment="1">
      <alignment horizontal="right"/>
    </xf>
    <xf numFmtId="1" fontId="5" fillId="7" borderId="907" xfId="0" applyNumberFormat="1" applyFont="1" applyFill="1" applyBorder="1"/>
    <xf numFmtId="1" fontId="5" fillId="7" borderId="909" xfId="0" applyNumberFormat="1" applyFont="1" applyFill="1" applyBorder="1"/>
    <xf numFmtId="1" fontId="5" fillId="6" borderId="907" xfId="0" applyNumberFormat="1" applyFont="1" applyFill="1" applyBorder="1" applyProtection="1">
      <protection locked="0"/>
    </xf>
    <xf numFmtId="1" fontId="5" fillId="6" borderId="909" xfId="0" applyNumberFormat="1" applyFont="1" applyFill="1" applyBorder="1" applyProtection="1">
      <protection locked="0"/>
    </xf>
    <xf numFmtId="1" fontId="5" fillId="6" borderId="910" xfId="0" applyNumberFormat="1" applyFont="1" applyFill="1" applyBorder="1" applyProtection="1">
      <protection locked="0"/>
    </xf>
    <xf numFmtId="1" fontId="5" fillId="6" borderId="906" xfId="0" applyNumberFormat="1" applyFont="1" applyFill="1" applyBorder="1" applyProtection="1">
      <protection locked="0"/>
    </xf>
    <xf numFmtId="1" fontId="5" fillId="6" borderId="911" xfId="0" applyNumberFormat="1" applyFont="1" applyFill="1" applyBorder="1" applyProtection="1">
      <protection locked="0"/>
    </xf>
    <xf numFmtId="1" fontId="5" fillId="6" borderId="909" xfId="0" applyNumberFormat="1" applyFont="1" applyFill="1" applyBorder="1" applyAlignment="1" applyProtection="1">
      <alignment wrapText="1"/>
      <protection locked="0"/>
    </xf>
    <xf numFmtId="1" fontId="5" fillId="0" borderId="912" xfId="0" applyNumberFormat="1" applyFont="1" applyBorder="1" applyAlignment="1" applyProtection="1">
      <alignment horizontal="left" vertical="center" wrapText="1"/>
      <protection hidden="1"/>
    </xf>
    <xf numFmtId="1" fontId="5" fillId="0" borderId="890" xfId="0" applyNumberFormat="1" applyFont="1" applyBorder="1" applyAlignment="1">
      <alignment horizontal="right" wrapText="1"/>
    </xf>
    <xf numFmtId="1" fontId="5" fillId="0" borderId="892" xfId="0" applyNumberFormat="1" applyFont="1" applyBorder="1" applyAlignment="1">
      <alignment horizontal="right" wrapText="1"/>
    </xf>
    <xf numFmtId="1" fontId="5" fillId="7" borderId="890" xfId="0" applyNumberFormat="1" applyFont="1" applyFill="1" applyBorder="1"/>
    <xf numFmtId="1" fontId="5" fillId="7" borderId="912" xfId="0" applyNumberFormat="1" applyFont="1" applyFill="1" applyBorder="1"/>
    <xf numFmtId="1" fontId="5" fillId="7" borderId="893" xfId="0" applyNumberFormat="1" applyFont="1" applyFill="1" applyBorder="1"/>
    <xf numFmtId="1" fontId="5" fillId="7" borderId="913" xfId="0" applyNumberFormat="1" applyFont="1" applyFill="1" applyBorder="1"/>
    <xf numFmtId="1" fontId="5" fillId="6" borderId="913" xfId="0" applyNumberFormat="1" applyFont="1" applyFill="1" applyBorder="1" applyProtection="1">
      <protection locked="0"/>
    </xf>
    <xf numFmtId="1" fontId="5" fillId="0" borderId="914" xfId="0" applyNumberFormat="1" applyFont="1" applyBorder="1" applyAlignment="1" applyProtection="1">
      <alignment horizontal="center" vertical="center" wrapText="1"/>
      <protection hidden="1"/>
    </xf>
    <xf numFmtId="1" fontId="2" fillId="2" borderId="916" xfId="0" applyNumberFormat="1" applyFont="1" applyFill="1" applyBorder="1" applyAlignment="1" applyProtection="1">
      <alignment wrapText="1"/>
      <protection hidden="1"/>
    </xf>
    <xf numFmtId="1" fontId="5" fillId="0" borderId="916" xfId="0" applyNumberFormat="1" applyFont="1" applyBorder="1" applyProtection="1">
      <protection hidden="1"/>
    </xf>
    <xf numFmtId="1" fontId="5" fillId="0" borderId="904" xfId="0" applyNumberFormat="1" applyFont="1" applyBorder="1" applyAlignment="1" applyProtection="1">
      <alignment horizontal="center" vertical="center" wrapText="1"/>
      <protection hidden="1"/>
    </xf>
    <xf numFmtId="1" fontId="5" fillId="0" borderId="917" xfId="0" applyNumberFormat="1" applyFont="1" applyBorder="1" applyAlignment="1" applyProtection="1">
      <alignment horizontal="center" vertical="center" wrapText="1"/>
      <protection hidden="1"/>
    </xf>
    <xf numFmtId="1" fontId="5" fillId="0" borderId="918" xfId="0" applyNumberFormat="1" applyFont="1" applyBorder="1" applyAlignment="1" applyProtection="1">
      <alignment horizontal="center" vertical="center" wrapText="1"/>
      <protection hidden="1"/>
    </xf>
    <xf numFmtId="1" fontId="5" fillId="0" borderId="919" xfId="0" applyNumberFormat="1" applyFont="1" applyBorder="1" applyAlignment="1" applyProtection="1">
      <alignment horizontal="center" vertical="center" wrapText="1"/>
      <protection hidden="1"/>
    </xf>
    <xf numFmtId="1" fontId="5" fillId="6" borderId="890" xfId="0" applyNumberFormat="1" applyFont="1" applyFill="1" applyBorder="1" applyAlignment="1" applyProtection="1">
      <alignment wrapText="1"/>
      <protection locked="0"/>
    </xf>
    <xf numFmtId="1" fontId="5" fillId="6" borderId="893" xfId="0" applyNumberFormat="1" applyFont="1" applyFill="1" applyBorder="1" applyAlignment="1" applyProtection="1">
      <alignment wrapText="1"/>
      <protection locked="0"/>
    </xf>
    <xf numFmtId="1" fontId="5" fillId="6" borderId="913" xfId="0" applyNumberFormat="1" applyFont="1" applyFill="1" applyBorder="1" applyAlignment="1" applyProtection="1">
      <alignment wrapText="1"/>
      <protection locked="0"/>
    </xf>
    <xf numFmtId="1" fontId="5" fillId="6" borderId="891" xfId="0" applyNumberFormat="1" applyFont="1" applyFill="1" applyBorder="1" applyAlignment="1" applyProtection="1">
      <alignment wrapText="1"/>
      <protection locked="0"/>
    </xf>
    <xf numFmtId="1" fontId="5" fillId="2" borderId="920" xfId="0" applyNumberFormat="1" applyFont="1" applyFill="1" applyBorder="1" applyProtection="1">
      <protection hidden="1"/>
    </xf>
    <xf numFmtId="1" fontId="5" fillId="2" borderId="916" xfId="0" applyNumberFormat="1" applyFont="1" applyFill="1" applyBorder="1" applyProtection="1">
      <protection hidden="1"/>
    </xf>
    <xf numFmtId="1" fontId="5" fillId="2" borderId="921" xfId="0" applyNumberFormat="1" applyFont="1" applyFill="1" applyBorder="1"/>
    <xf numFmtId="1" fontId="5" fillId="2" borderId="922" xfId="0" applyNumberFormat="1" applyFont="1" applyFill="1" applyBorder="1" applyAlignment="1" applyProtection="1">
      <alignment wrapText="1"/>
      <protection hidden="1"/>
    </xf>
    <xf numFmtId="1" fontId="7" fillId="2" borderId="922" xfId="0" applyNumberFormat="1" applyFont="1" applyFill="1" applyBorder="1" applyProtection="1">
      <protection hidden="1"/>
    </xf>
    <xf numFmtId="1" fontId="3" fillId="0" borderId="916" xfId="0" applyNumberFormat="1" applyFont="1" applyBorder="1"/>
    <xf numFmtId="1" fontId="3" fillId="2" borderId="916" xfId="0" applyNumberFormat="1" applyFont="1" applyFill="1" applyBorder="1"/>
    <xf numFmtId="1" fontId="5" fillId="0" borderId="398" xfId="0" applyNumberFormat="1" applyFont="1" applyBorder="1" applyAlignment="1" applyProtection="1">
      <alignment horizontal="center" vertical="center" wrapText="1"/>
      <protection hidden="1"/>
    </xf>
    <xf numFmtId="1" fontId="5" fillId="6" borderId="888" xfId="0" applyNumberFormat="1" applyFont="1" applyFill="1" applyBorder="1" applyAlignment="1" applyProtection="1">
      <alignment horizontal="right" wrapText="1"/>
      <protection locked="0"/>
    </xf>
    <xf numFmtId="1" fontId="5" fillId="6" borderId="890" xfId="0" applyNumberFormat="1" applyFont="1" applyFill="1" applyBorder="1" applyAlignment="1" applyProtection="1">
      <alignment horizontal="right"/>
      <protection locked="0"/>
    </xf>
    <xf numFmtId="1" fontId="5" fillId="6" borderId="909" xfId="0" applyNumberFormat="1" applyFont="1" applyFill="1" applyBorder="1" applyAlignment="1" applyProtection="1">
      <alignment horizontal="right"/>
      <protection locked="0"/>
    </xf>
    <xf numFmtId="1" fontId="3" fillId="0" borderId="923" xfId="0" applyNumberFormat="1" applyFont="1" applyBorder="1"/>
    <xf numFmtId="1" fontId="3" fillId="2" borderId="923" xfId="0" applyNumberFormat="1" applyFont="1" applyFill="1" applyBorder="1"/>
    <xf numFmtId="1" fontId="5" fillId="0" borderId="398" xfId="0" applyNumberFormat="1" applyFont="1" applyBorder="1" applyAlignment="1">
      <alignment wrapText="1"/>
    </xf>
    <xf numFmtId="1" fontId="3" fillId="0" borderId="920" xfId="0" applyNumberFormat="1" applyFont="1" applyBorder="1"/>
    <xf numFmtId="1" fontId="5" fillId="0" borderId="925" xfId="0" applyNumberFormat="1" applyFont="1" applyBorder="1" applyProtection="1">
      <protection hidden="1"/>
    </xf>
    <xf numFmtId="1" fontId="5" fillId="0" borderId="884" xfId="0" applyNumberFormat="1" applyFont="1" applyBorder="1" applyAlignment="1" applyProtection="1">
      <alignment horizontal="center" vertical="center" wrapText="1"/>
      <protection hidden="1"/>
    </xf>
    <xf numFmtId="1" fontId="5" fillId="6" borderId="888" xfId="0" applyNumberFormat="1" applyFont="1" applyFill="1" applyBorder="1" applyProtection="1">
      <protection locked="0"/>
    </xf>
    <xf numFmtId="1" fontId="5" fillId="0" borderId="924" xfId="0" applyNumberFormat="1" applyFont="1" applyBorder="1" applyAlignment="1" applyProtection="1">
      <alignment horizontal="center" vertical="center" wrapText="1"/>
      <protection hidden="1"/>
    </xf>
    <xf numFmtId="1" fontId="5" fillId="2" borderId="914" xfId="0" applyNumberFormat="1" applyFont="1" applyFill="1" applyBorder="1" applyAlignment="1">
      <alignment wrapText="1"/>
    </xf>
    <xf numFmtId="1" fontId="5" fillId="2" borderId="904" xfId="0" applyNumberFormat="1" applyFont="1" applyFill="1" applyBorder="1" applyAlignment="1">
      <alignment wrapText="1"/>
    </xf>
    <xf numFmtId="1" fontId="5" fillId="2" borderId="884" xfId="0" applyNumberFormat="1" applyFont="1" applyFill="1" applyBorder="1" applyAlignment="1">
      <alignment wrapText="1"/>
    </xf>
    <xf numFmtId="1" fontId="5" fillId="2" borderId="925" xfId="0" applyNumberFormat="1" applyFont="1" applyFill="1" applyBorder="1" applyProtection="1">
      <protection hidden="1"/>
    </xf>
    <xf numFmtId="1" fontId="5" fillId="2" borderId="884" xfId="0" applyNumberFormat="1" applyFont="1" applyFill="1" applyBorder="1" applyProtection="1">
      <protection hidden="1"/>
    </xf>
    <xf numFmtId="1" fontId="5" fillId="0" borderId="914" xfId="0" applyNumberFormat="1" applyFont="1" applyBorder="1" applyAlignment="1">
      <alignment horizontal="center" vertical="center"/>
    </xf>
    <xf numFmtId="1" fontId="5" fillId="0" borderId="919" xfId="0" applyNumberFormat="1" applyFont="1" applyBorder="1" applyAlignment="1">
      <alignment horizontal="center" vertical="center"/>
    </xf>
    <xf numFmtId="1" fontId="5" fillId="0" borderId="904" xfId="0" applyNumberFormat="1" applyFont="1" applyBorder="1" applyAlignment="1">
      <alignment horizontal="center" vertical="center" wrapText="1"/>
    </xf>
    <xf numFmtId="1" fontId="5" fillId="0" borderId="888" xfId="0" applyNumberFormat="1" applyFont="1" applyBorder="1" applyAlignment="1">
      <alignment horizontal="right" wrapText="1"/>
    </xf>
    <xf numFmtId="1" fontId="5" fillId="0" borderId="891" xfId="0" applyNumberFormat="1" applyFont="1" applyBorder="1" applyAlignment="1">
      <alignment horizontal="right" wrapText="1"/>
    </xf>
    <xf numFmtId="1" fontId="5" fillId="6" borderId="893" xfId="0" applyNumberFormat="1" applyFont="1" applyFill="1" applyBorder="1" applyAlignment="1" applyProtection="1">
      <alignment horizontal="right"/>
      <protection locked="0"/>
    </xf>
    <xf numFmtId="1" fontId="5" fillId="6" borderId="912" xfId="0" applyNumberFormat="1" applyFont="1" applyFill="1" applyBorder="1" applyAlignment="1" applyProtection="1">
      <alignment horizontal="right"/>
      <protection locked="0"/>
    </xf>
    <xf numFmtId="1" fontId="3" fillId="0" borderId="926" xfId="0" applyNumberFormat="1" applyFont="1" applyBorder="1"/>
    <xf numFmtId="1" fontId="5" fillId="0" borderId="927" xfId="0" applyNumberFormat="1" applyFont="1" applyBorder="1" applyAlignment="1">
      <alignment horizontal="right" wrapText="1"/>
    </xf>
    <xf numFmtId="1" fontId="5" fillId="6" borderId="928" xfId="0" applyNumberFormat="1" applyFont="1" applyFill="1" applyBorder="1" applyAlignment="1" applyProtection="1">
      <alignment horizontal="right"/>
      <protection locked="0"/>
    </xf>
    <xf numFmtId="1" fontId="5" fillId="0" borderId="929" xfId="0" applyNumberFormat="1" applyFont="1" applyBorder="1" applyAlignment="1">
      <alignment horizontal="center" vertical="center" wrapText="1"/>
    </xf>
    <xf numFmtId="1" fontId="5" fillId="0" borderId="914" xfId="0" applyNumberFormat="1" applyFont="1" applyBorder="1" applyAlignment="1">
      <alignment horizontal="left" vertical="center" wrapText="1"/>
    </xf>
    <xf numFmtId="1" fontId="5" fillId="0" borderId="914" xfId="0" applyNumberFormat="1" applyFont="1" applyBorder="1" applyAlignment="1">
      <alignment horizontal="right" wrapText="1"/>
    </xf>
    <xf numFmtId="1" fontId="5" fillId="0" borderId="919" xfId="0" applyNumberFormat="1" applyFont="1" applyBorder="1" applyAlignment="1">
      <alignment horizontal="right" wrapText="1"/>
    </xf>
    <xf numFmtId="1" fontId="5" fillId="6" borderId="904" xfId="0" applyNumberFormat="1" applyFont="1" applyFill="1" applyBorder="1" applyAlignment="1" applyProtection="1">
      <alignment horizontal="right"/>
      <protection locked="0"/>
    </xf>
    <xf numFmtId="1" fontId="5" fillId="6" borderId="884" xfId="0" applyNumberFormat="1" applyFont="1" applyFill="1" applyBorder="1" applyAlignment="1" applyProtection="1">
      <alignment horizontal="right"/>
      <protection locked="0"/>
    </xf>
    <xf numFmtId="1" fontId="5" fillId="6" borderId="917" xfId="0" applyNumberFormat="1" applyFont="1" applyFill="1" applyBorder="1" applyAlignment="1" applyProtection="1">
      <alignment horizontal="right"/>
      <protection locked="0"/>
    </xf>
    <xf numFmtId="1" fontId="5" fillId="6" borderId="924" xfId="0" applyNumberFormat="1" applyFont="1" applyFill="1" applyBorder="1" applyAlignment="1" applyProtection="1">
      <alignment horizontal="right"/>
      <protection locked="0"/>
    </xf>
    <xf numFmtId="1" fontId="5" fillId="6" borderId="918" xfId="0" applyNumberFormat="1" applyFont="1" applyFill="1" applyBorder="1" applyAlignment="1" applyProtection="1">
      <alignment horizontal="right"/>
      <protection locked="0"/>
    </xf>
    <xf numFmtId="1" fontId="5" fillId="0" borderId="904" xfId="0" applyNumberFormat="1" applyFont="1" applyBorder="1" applyAlignment="1">
      <alignment horizontal="center" vertical="center"/>
    </xf>
    <xf numFmtId="1" fontId="5" fillId="0" borderId="915" xfId="0" applyNumberFormat="1" applyFont="1" applyBorder="1" applyAlignment="1">
      <alignment horizontal="center" vertical="center"/>
    </xf>
    <xf numFmtId="0" fontId="8" fillId="0" borderId="914" xfId="0" applyFont="1" applyBorder="1"/>
    <xf numFmtId="1" fontId="5" fillId="6" borderId="915" xfId="0" applyNumberFormat="1" applyFont="1" applyFill="1" applyBorder="1" applyAlignment="1" applyProtection="1">
      <alignment horizontal="right"/>
      <protection locked="0"/>
    </xf>
    <xf numFmtId="1" fontId="5" fillId="6" borderId="931" xfId="0" applyNumberFormat="1" applyFont="1" applyFill="1" applyBorder="1" applyAlignment="1" applyProtection="1">
      <alignment horizontal="right"/>
      <protection locked="0"/>
    </xf>
    <xf numFmtId="1" fontId="12" fillId="0" borderId="932" xfId="0" applyNumberFormat="1" applyFont="1" applyBorder="1" applyAlignment="1">
      <alignment horizontal="center" vertical="center" wrapText="1"/>
    </xf>
    <xf numFmtId="1" fontId="5" fillId="0" borderId="917" xfId="0" applyNumberFormat="1" applyFont="1" applyBorder="1" applyAlignment="1">
      <alignment horizontal="center" vertical="center" wrapText="1"/>
    </xf>
    <xf numFmtId="1" fontId="5" fillId="0" borderId="919" xfId="0" applyNumberFormat="1" applyFont="1" applyBorder="1" applyAlignment="1">
      <alignment horizontal="center" vertical="center" wrapText="1"/>
    </xf>
    <xf numFmtId="1" fontId="5" fillId="0" borderId="905" xfId="0" applyNumberFormat="1" applyFont="1" applyBorder="1" applyAlignment="1">
      <alignment horizontal="center" vertical="center" wrapText="1"/>
    </xf>
    <xf numFmtId="1" fontId="5" fillId="0" borderId="914" xfId="0" applyNumberFormat="1" applyFont="1" applyBorder="1" applyAlignment="1">
      <alignment vertical="center" wrapText="1"/>
    </xf>
    <xf numFmtId="1" fontId="12" fillId="0" borderId="914" xfId="0" applyNumberFormat="1" applyFont="1" applyBorder="1" applyAlignment="1">
      <alignment horizontal="right" vertical="center" wrapText="1"/>
    </xf>
    <xf numFmtId="1" fontId="5" fillId="6" borderId="919" xfId="0" applyNumberFormat="1" applyFont="1" applyFill="1" applyBorder="1" applyAlignment="1" applyProtection="1">
      <alignment horizontal="right"/>
      <protection locked="0"/>
    </xf>
    <xf numFmtId="1" fontId="5" fillId="0" borderId="912" xfId="0" applyNumberFormat="1" applyFont="1" applyBorder="1" applyAlignment="1">
      <alignment vertical="center" wrapText="1"/>
    </xf>
    <xf numFmtId="1" fontId="5" fillId="6" borderId="912" xfId="0" applyNumberFormat="1" applyFont="1" applyFill="1" applyBorder="1" applyProtection="1">
      <protection locked="0"/>
    </xf>
    <xf numFmtId="1" fontId="5" fillId="0" borderId="914" xfId="0" applyNumberFormat="1" applyFont="1" applyBorder="1" applyAlignment="1">
      <alignment horizontal="center"/>
    </xf>
    <xf numFmtId="1" fontId="5" fillId="0" borderId="904" xfId="0" applyNumberFormat="1" applyFont="1" applyBorder="1" applyAlignment="1">
      <alignment horizontal="right"/>
    </xf>
    <xf numFmtId="1" fontId="5" fillId="0" borderId="905" xfId="0" applyNumberFormat="1" applyFont="1" applyBorder="1" applyAlignment="1">
      <alignment horizontal="right"/>
    </xf>
    <xf numFmtId="1" fontId="5" fillId="0" borderId="904" xfId="0" applyNumberFormat="1" applyFont="1" applyBorder="1"/>
    <xf numFmtId="1" fontId="5" fillId="0" borderId="884" xfId="0" applyNumberFormat="1" applyFont="1" applyBorder="1"/>
    <xf numFmtId="1" fontId="5" fillId="0" borderId="917" xfId="0" applyNumberFormat="1" applyFont="1" applyBorder="1"/>
    <xf numFmtId="1" fontId="5" fillId="0" borderId="924" xfId="0" applyNumberFormat="1" applyFont="1" applyBorder="1"/>
    <xf numFmtId="1" fontId="5" fillId="0" borderId="918" xfId="0" applyNumberFormat="1" applyFont="1" applyBorder="1"/>
    <xf numFmtId="1" fontId="5" fillId="0" borderId="398" xfId="0" applyNumberFormat="1" applyFont="1" applyBorder="1" applyAlignment="1">
      <alignment horizontal="right"/>
    </xf>
    <xf numFmtId="1" fontId="5" fillId="6" borderId="699" xfId="0" applyNumberFormat="1" applyFont="1" applyFill="1" applyBorder="1" applyProtection="1">
      <protection locked="0"/>
    </xf>
    <xf numFmtId="1" fontId="5" fillId="5" borderId="912" xfId="0" applyNumberFormat="1" applyFont="1" applyFill="1" applyBorder="1" applyAlignment="1">
      <alignment vertical="center" wrapText="1"/>
    </xf>
    <xf numFmtId="1" fontId="5" fillId="5" borderId="890" xfId="0" applyNumberFormat="1" applyFont="1" applyFill="1" applyBorder="1" applyAlignment="1">
      <alignment horizontal="right" wrapText="1"/>
    </xf>
    <xf numFmtId="1" fontId="5" fillId="5" borderId="892" xfId="0" applyNumberFormat="1" applyFont="1" applyFill="1" applyBorder="1" applyAlignment="1">
      <alignment horizontal="right" wrapText="1"/>
    </xf>
    <xf numFmtId="1" fontId="5" fillId="5" borderId="909" xfId="0" applyNumberFormat="1" applyFont="1" applyFill="1" applyBorder="1" applyAlignment="1">
      <alignment horizontal="right"/>
    </xf>
    <xf numFmtId="1" fontId="5" fillId="5" borderId="914" xfId="0" applyNumberFormat="1" applyFont="1" applyFill="1" applyBorder="1" applyAlignment="1">
      <alignment horizontal="center"/>
    </xf>
    <xf numFmtId="1" fontId="5" fillId="5" borderId="904" xfId="0" applyNumberFormat="1" applyFont="1" applyFill="1" applyBorder="1" applyAlignment="1">
      <alignment horizontal="right"/>
    </xf>
    <xf numFmtId="1" fontId="5" fillId="5" borderId="905" xfId="0" applyNumberFormat="1" applyFont="1" applyFill="1" applyBorder="1" applyAlignment="1">
      <alignment horizontal="right"/>
    </xf>
    <xf numFmtId="1" fontId="5" fillId="5" borderId="884" xfId="0" applyNumberFormat="1" applyFont="1" applyFill="1" applyBorder="1" applyAlignment="1">
      <alignment horizontal="right"/>
    </xf>
    <xf numFmtId="1" fontId="5" fillId="5" borderId="904" xfId="0" applyNumberFormat="1" applyFont="1" applyFill="1" applyBorder="1"/>
    <xf numFmtId="1" fontId="5" fillId="5" borderId="884" xfId="0" applyNumberFormat="1" applyFont="1" applyFill="1" applyBorder="1"/>
    <xf numFmtId="1" fontId="5" fillId="5" borderId="917" xfId="0" applyNumberFormat="1" applyFont="1" applyFill="1" applyBorder="1"/>
    <xf numFmtId="1" fontId="5" fillId="5" borderId="924" xfId="0" applyNumberFormat="1" applyFont="1" applyFill="1" applyBorder="1"/>
    <xf numFmtId="1" fontId="5" fillId="5" borderId="918" xfId="0" applyNumberFormat="1" applyFont="1" applyFill="1" applyBorder="1"/>
    <xf numFmtId="1" fontId="5" fillId="5" borderId="914" xfId="0" applyNumberFormat="1" applyFont="1" applyFill="1" applyBorder="1"/>
    <xf numFmtId="1" fontId="4" fillId="2" borderId="0" xfId="0" applyNumberFormat="1" applyFont="1" applyFill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1" fontId="5" fillId="0" borderId="69" xfId="0" applyNumberFormat="1" applyFont="1" applyBorder="1" applyAlignment="1">
      <alignment horizontal="center" vertical="center" wrapText="1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70" xfId="0" applyNumberFormat="1" applyFont="1" applyBorder="1" applyAlignment="1">
      <alignment horizontal="center" vertical="center" wrapText="1"/>
    </xf>
    <xf numFmtId="1" fontId="5" fillId="0" borderId="64" xfId="0" applyNumberFormat="1" applyFont="1" applyBorder="1" applyAlignment="1">
      <alignment horizontal="center" vertical="center" wrapText="1"/>
    </xf>
    <xf numFmtId="1" fontId="5" fillId="0" borderId="71" xfId="0" applyNumberFormat="1" applyFont="1" applyBorder="1" applyAlignment="1">
      <alignment horizontal="center" vertical="center" wrapText="1"/>
    </xf>
    <xf numFmtId="0" fontId="8" fillId="5" borderId="70" xfId="0" applyFont="1" applyFill="1" applyBorder="1" applyAlignment="1">
      <alignment horizontal="center" vertical="center"/>
    </xf>
    <xf numFmtId="0" fontId="8" fillId="5" borderId="71" xfId="0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69" xfId="0" applyNumberFormat="1" applyFont="1" applyBorder="1" applyAlignment="1">
      <alignment horizontal="center" vertical="center"/>
    </xf>
    <xf numFmtId="1" fontId="5" fillId="0" borderId="7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 applyProtection="1">
      <alignment horizontal="center" vertical="center"/>
      <protection hidden="1"/>
    </xf>
    <xf numFmtId="1" fontId="5" fillId="0" borderId="5" xfId="0" applyNumberFormat="1" applyFont="1" applyBorder="1" applyAlignment="1" applyProtection="1">
      <alignment horizontal="center" vertical="center"/>
      <protection hidden="1"/>
    </xf>
    <xf numFmtId="1" fontId="5" fillId="0" borderId="24" xfId="0" applyNumberFormat="1" applyFont="1" applyBorder="1" applyAlignment="1" applyProtection="1">
      <alignment horizontal="center" vertical="center"/>
      <protection hidden="1"/>
    </xf>
    <xf numFmtId="1" fontId="5" fillId="0" borderId="14" xfId="0" applyNumberFormat="1" applyFont="1" applyBorder="1" applyAlignment="1" applyProtection="1">
      <alignment horizontal="center" vertical="center"/>
      <protection hidden="1"/>
    </xf>
    <xf numFmtId="1" fontId="5" fillId="0" borderId="10" xfId="0" applyNumberFormat="1" applyFont="1" applyBorder="1" applyAlignment="1" applyProtection="1">
      <alignment horizontal="center" vertical="center"/>
      <protection hidden="1"/>
    </xf>
    <xf numFmtId="1" fontId="5" fillId="0" borderId="12" xfId="0" applyNumberFormat="1" applyFont="1" applyBorder="1" applyAlignment="1" applyProtection="1">
      <alignment horizontal="center" vertical="center"/>
      <protection hidden="1"/>
    </xf>
    <xf numFmtId="1" fontId="5" fillId="0" borderId="3" xfId="0" applyNumberFormat="1" applyFont="1" applyBorder="1" applyAlignment="1" applyProtection="1">
      <alignment horizontal="center" vertical="center" wrapText="1"/>
      <protection hidden="1"/>
    </xf>
    <xf numFmtId="1" fontId="5" fillId="0" borderId="4" xfId="0" applyNumberFormat="1" applyFont="1" applyBorder="1" applyAlignment="1" applyProtection="1">
      <alignment horizontal="center" vertical="center" wrapText="1"/>
      <protection hidden="1"/>
    </xf>
    <xf numFmtId="1" fontId="5" fillId="0" borderId="5" xfId="0" applyNumberFormat="1" applyFont="1" applyBorder="1" applyAlignment="1" applyProtection="1">
      <alignment horizontal="center" vertical="center" wrapText="1"/>
      <protection hidden="1"/>
    </xf>
    <xf numFmtId="1" fontId="5" fillId="0" borderId="10" xfId="0" applyNumberFormat="1" applyFont="1" applyBorder="1" applyAlignment="1" applyProtection="1">
      <alignment horizontal="center" vertical="center" wrapText="1"/>
      <protection hidden="1"/>
    </xf>
    <xf numFmtId="1" fontId="5" fillId="0" borderId="11" xfId="0" applyNumberFormat="1" applyFont="1" applyBorder="1" applyAlignment="1" applyProtection="1">
      <alignment horizontal="center" vertical="center" wrapText="1"/>
      <protection hidden="1"/>
    </xf>
    <xf numFmtId="1" fontId="5" fillId="0" borderId="12" xfId="0" applyNumberFormat="1" applyFont="1" applyBorder="1" applyAlignment="1" applyProtection="1">
      <alignment horizontal="center" vertical="center" wrapText="1"/>
      <protection hidden="1"/>
    </xf>
    <xf numFmtId="1" fontId="5" fillId="0" borderId="80" xfId="0" applyNumberFormat="1" applyFont="1" applyBorder="1" applyAlignment="1">
      <alignment horizontal="center" vertical="center" wrapText="1"/>
    </xf>
    <xf numFmtId="1" fontId="5" fillId="0" borderId="70" xfId="0" applyNumberFormat="1" applyFont="1" applyBorder="1" applyAlignment="1" applyProtection="1">
      <alignment horizontal="center" vertical="center" wrapText="1"/>
      <protection hidden="1"/>
    </xf>
    <xf numFmtId="1" fontId="5" fillId="0" borderId="64" xfId="0" applyNumberFormat="1" applyFont="1" applyBorder="1" applyAlignment="1" applyProtection="1">
      <alignment horizontal="center" vertical="center" wrapText="1"/>
      <protection hidden="1"/>
    </xf>
    <xf numFmtId="1" fontId="5" fillId="0" borderId="70" xfId="0" applyNumberFormat="1" applyFont="1" applyBorder="1" applyAlignment="1">
      <alignment horizontal="center" vertical="center"/>
    </xf>
    <xf numFmtId="1" fontId="5" fillId="0" borderId="64" xfId="0" applyNumberFormat="1" applyFont="1" applyBorder="1" applyAlignment="1">
      <alignment horizontal="center" vertical="center"/>
    </xf>
    <xf numFmtId="1" fontId="5" fillId="0" borderId="80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 applyProtection="1">
      <alignment horizontal="left" wrapText="1"/>
      <protection hidden="1"/>
    </xf>
    <xf numFmtId="1" fontId="5" fillId="0" borderId="7" xfId="0" applyNumberFormat="1" applyFont="1" applyBorder="1" applyAlignment="1" applyProtection="1">
      <alignment horizontal="center" vertical="center" wrapText="1"/>
      <protection hidden="1"/>
    </xf>
    <xf numFmtId="1" fontId="5" fillId="0" borderId="80" xfId="0" applyNumberFormat="1" applyFont="1" applyBorder="1" applyAlignment="1" applyProtection="1">
      <alignment horizontal="center" vertical="center" wrapText="1"/>
      <protection hidden="1"/>
    </xf>
    <xf numFmtId="1" fontId="5" fillId="0" borderId="85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0" borderId="87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9" xfId="0" applyNumberFormat="1" applyFont="1" applyBorder="1" applyAlignment="1" applyProtection="1">
      <alignment horizontal="center" vertical="center" wrapText="1"/>
      <protection hidden="1"/>
    </xf>
    <xf numFmtId="1" fontId="5" fillId="0" borderId="15" xfId="0" applyNumberFormat="1" applyFont="1" applyBorder="1" applyAlignment="1" applyProtection="1">
      <alignment horizontal="center" vertical="center" wrapText="1"/>
      <protection hidden="1"/>
    </xf>
    <xf numFmtId="1" fontId="5" fillId="0" borderId="84" xfId="0" applyNumberFormat="1" applyFont="1" applyBorder="1" applyAlignment="1">
      <alignment horizontal="center" vertical="center" wrapText="1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86" xfId="0" applyNumberFormat="1" applyFont="1" applyBorder="1" applyAlignment="1">
      <alignment horizontal="center" vertical="center" wrapText="1"/>
    </xf>
    <xf numFmtId="1" fontId="5" fillId="0" borderId="85" xfId="0" applyNumberFormat="1" applyFont="1" applyBorder="1" applyAlignment="1" applyProtection="1">
      <alignment horizontal="center" vertical="center" wrapText="1"/>
      <protection hidden="1"/>
    </xf>
    <xf numFmtId="1" fontId="5" fillId="0" borderId="86" xfId="0" applyNumberFormat="1" applyFont="1" applyBorder="1" applyAlignment="1" applyProtection="1">
      <alignment horizontal="center" vertical="center" wrapText="1"/>
      <protection hidden="1"/>
    </xf>
    <xf numFmtId="1" fontId="5" fillId="0" borderId="101" xfId="0" applyNumberFormat="1" applyFont="1" applyBorder="1" applyAlignment="1" applyProtection="1">
      <alignment horizontal="center" vertical="center" wrapText="1"/>
      <protection hidden="1"/>
    </xf>
    <xf numFmtId="1" fontId="5" fillId="0" borderId="99" xfId="0" applyNumberFormat="1" applyFont="1" applyBorder="1" applyAlignment="1" applyProtection="1">
      <alignment horizontal="center" vertical="center" wrapText="1"/>
      <protection hidden="1"/>
    </xf>
    <xf numFmtId="1" fontId="5" fillId="0" borderId="55" xfId="0" applyNumberFormat="1" applyFont="1" applyBorder="1" applyAlignment="1" applyProtection="1">
      <alignment horizontal="left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16" xfId="0" applyNumberFormat="1" applyFont="1" applyBorder="1" applyAlignment="1" applyProtection="1">
      <alignment horizontal="center" vertical="center" wrapText="1"/>
      <protection hidden="1"/>
    </xf>
    <xf numFmtId="1" fontId="5" fillId="0" borderId="45" xfId="0" applyNumberFormat="1" applyFont="1" applyBorder="1" applyAlignment="1" applyProtection="1">
      <alignment horizontal="center" vertical="center" wrapText="1"/>
      <protection hidden="1"/>
    </xf>
    <xf numFmtId="1" fontId="5" fillId="0" borderId="100" xfId="0" applyNumberFormat="1" applyFont="1" applyBorder="1" applyAlignment="1" applyProtection="1">
      <alignment horizontal="center" vertical="center" wrapText="1"/>
      <protection hidden="1"/>
    </xf>
    <xf numFmtId="1" fontId="5" fillId="0" borderId="111" xfId="0" applyNumberFormat="1" applyFont="1" applyBorder="1" applyAlignment="1" applyProtection="1">
      <alignment horizontal="center" vertical="center" wrapText="1"/>
      <protection hidden="1"/>
    </xf>
    <xf numFmtId="1" fontId="5" fillId="0" borderId="111" xfId="0" applyNumberFormat="1" applyFont="1" applyBorder="1" applyAlignment="1">
      <alignment horizontal="center" vertical="center" wrapText="1"/>
    </xf>
    <xf numFmtId="1" fontId="5" fillId="0" borderId="101" xfId="0" applyNumberFormat="1" applyFont="1" applyBorder="1" applyAlignment="1">
      <alignment horizontal="center" vertical="center" wrapText="1"/>
    </xf>
    <xf numFmtId="1" fontId="5" fillId="0" borderId="116" xfId="0" applyNumberFormat="1" applyFont="1" applyBorder="1" applyAlignment="1">
      <alignment horizontal="center" vertical="center" wrapText="1"/>
    </xf>
    <xf numFmtId="1" fontId="5" fillId="0" borderId="111" xfId="0" applyNumberFormat="1" applyFont="1" applyBorder="1" applyAlignment="1">
      <alignment horizontal="center" vertical="center"/>
    </xf>
    <xf numFmtId="1" fontId="5" fillId="0" borderId="101" xfId="0" applyNumberFormat="1" applyFont="1" applyBorder="1" applyAlignment="1">
      <alignment horizontal="center" vertical="center"/>
    </xf>
    <xf numFmtId="1" fontId="5" fillId="0" borderId="116" xfId="0" applyNumberFormat="1" applyFont="1" applyBorder="1" applyAlignment="1">
      <alignment horizontal="center" vertical="center"/>
    </xf>
    <xf numFmtId="1" fontId="5" fillId="0" borderId="117" xfId="0" applyNumberFormat="1" applyFont="1" applyBorder="1" applyAlignment="1">
      <alignment horizontal="center" vertical="center" wrapText="1"/>
    </xf>
    <xf numFmtId="1" fontId="5" fillId="0" borderId="118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125" xfId="0" applyNumberFormat="1" applyFont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left" vertical="center" wrapText="1"/>
    </xf>
    <xf numFmtId="1" fontId="5" fillId="0" borderId="95" xfId="0" applyNumberFormat="1" applyFont="1" applyBorder="1" applyAlignment="1">
      <alignment horizontal="left" vertical="center" wrapText="1"/>
    </xf>
    <xf numFmtId="1" fontId="5" fillId="0" borderId="125" xfId="0" applyNumberFormat="1" applyFont="1" applyBorder="1" applyAlignment="1">
      <alignment horizontal="left" vertical="center" wrapText="1"/>
    </xf>
    <xf numFmtId="1" fontId="5" fillId="0" borderId="74" xfId="0" applyNumberFormat="1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72" xfId="0" applyFont="1" applyFill="1" applyBorder="1" applyAlignment="1">
      <alignment horizontal="center" vertical="center" wrapText="1"/>
    </xf>
    <xf numFmtId="1" fontId="5" fillId="0" borderId="128" xfId="0" applyNumberFormat="1" applyFont="1" applyBorder="1" applyAlignment="1">
      <alignment horizontal="center" vertical="center"/>
    </xf>
    <xf numFmtId="1" fontId="5" fillId="0" borderId="510" xfId="0" applyNumberFormat="1" applyFont="1" applyBorder="1" applyAlignment="1">
      <alignment horizontal="center" vertical="center"/>
    </xf>
    <xf numFmtId="1" fontId="5" fillId="0" borderId="514" xfId="0" applyNumberFormat="1" applyFont="1" applyBorder="1" applyAlignment="1">
      <alignment horizontal="center" vertical="center" wrapText="1"/>
    </xf>
    <xf numFmtId="1" fontId="5" fillId="0" borderId="513" xfId="0" applyNumberFormat="1" applyFont="1" applyBorder="1" applyAlignment="1">
      <alignment horizontal="center" vertical="center" wrapText="1"/>
    </xf>
    <xf numFmtId="1" fontId="5" fillId="0" borderId="538" xfId="0" applyNumberFormat="1" applyFont="1" applyBorder="1" applyAlignment="1">
      <alignment horizontal="center" vertical="center" wrapText="1"/>
    </xf>
    <xf numFmtId="1" fontId="5" fillId="0" borderId="590" xfId="0" applyNumberFormat="1" applyFont="1" applyBorder="1" applyAlignment="1">
      <alignment horizontal="center" vertical="center" wrapText="1"/>
    </xf>
    <xf numFmtId="1" fontId="5" fillId="0" borderId="634" xfId="0" applyNumberFormat="1" applyFont="1" applyBorder="1" applyAlignment="1">
      <alignment horizontal="center" vertical="center" wrapText="1"/>
    </xf>
    <xf numFmtId="1" fontId="5" fillId="0" borderId="538" xfId="0" applyNumberFormat="1" applyFont="1" applyBorder="1" applyAlignment="1">
      <alignment horizontal="center" vertical="center"/>
    </xf>
    <xf numFmtId="1" fontId="5" fillId="0" borderId="589" xfId="0" applyNumberFormat="1" applyFont="1" applyBorder="1" applyAlignment="1">
      <alignment horizontal="center" vertical="center"/>
    </xf>
    <xf numFmtId="1" fontId="5" fillId="0" borderId="589" xfId="0" applyNumberFormat="1" applyFont="1" applyBorder="1" applyAlignment="1">
      <alignment horizontal="center" vertical="center" wrapText="1"/>
    </xf>
    <xf numFmtId="1" fontId="5" fillId="0" borderId="634" xfId="0" applyNumberFormat="1" applyFont="1" applyBorder="1" applyAlignment="1">
      <alignment horizontal="center" vertical="center"/>
    </xf>
    <xf numFmtId="1" fontId="5" fillId="0" borderId="128" xfId="0" applyNumberFormat="1" applyFont="1" applyBorder="1" applyAlignment="1">
      <alignment horizontal="center" vertical="center" wrapText="1"/>
    </xf>
    <xf numFmtId="1" fontId="5" fillId="0" borderId="510" xfId="0" applyNumberFormat="1" applyFont="1" applyBorder="1" applyAlignment="1">
      <alignment horizontal="center" vertical="center" wrapText="1"/>
    </xf>
    <xf numFmtId="1" fontId="5" fillId="0" borderId="538" xfId="0" applyNumberFormat="1" applyFont="1" applyBorder="1" applyAlignment="1">
      <alignment horizontal="left" vertical="center" wrapText="1"/>
    </xf>
    <xf numFmtId="1" fontId="5" fillId="0" borderId="589" xfId="0" applyNumberFormat="1" applyFont="1" applyBorder="1" applyAlignment="1">
      <alignment horizontal="left" vertical="center" wrapText="1"/>
    </xf>
    <xf numFmtId="1" fontId="5" fillId="0" borderId="649" xfId="0" applyNumberFormat="1" applyFont="1" applyBorder="1" applyAlignment="1">
      <alignment horizontal="center" vertical="center" wrapText="1"/>
    </xf>
    <xf numFmtId="1" fontId="5" fillId="0" borderId="452" xfId="0" applyNumberFormat="1" applyFont="1" applyBorder="1" applyAlignment="1">
      <alignment horizontal="center" vertical="center" wrapText="1"/>
    </xf>
    <xf numFmtId="1" fontId="5" fillId="0" borderId="650" xfId="0" applyNumberFormat="1" applyFont="1" applyBorder="1" applyAlignment="1">
      <alignment horizontal="center" vertical="center" wrapText="1"/>
    </xf>
    <xf numFmtId="1" fontId="5" fillId="0" borderId="651" xfId="0" applyNumberFormat="1" applyFont="1" applyBorder="1" applyAlignment="1">
      <alignment horizontal="center" vertical="center" wrapText="1"/>
    </xf>
    <xf numFmtId="1" fontId="5" fillId="0" borderId="652" xfId="0" applyNumberFormat="1" applyFont="1" applyBorder="1" applyAlignment="1">
      <alignment horizontal="center" vertical="center" wrapText="1"/>
    </xf>
    <xf numFmtId="0" fontId="8" fillId="5" borderId="650" xfId="0" applyFont="1" applyFill="1" applyBorder="1" applyAlignment="1">
      <alignment horizontal="center" vertical="center"/>
    </xf>
    <xf numFmtId="0" fontId="8" fillId="5" borderId="652" xfId="0" applyFont="1" applyFill="1" applyBorder="1" applyAlignment="1">
      <alignment horizontal="center" vertical="center"/>
    </xf>
    <xf numFmtId="0" fontId="8" fillId="5" borderId="651" xfId="0" applyFont="1" applyFill="1" applyBorder="1" applyAlignment="1">
      <alignment horizontal="center" vertical="center"/>
    </xf>
    <xf numFmtId="1" fontId="5" fillId="0" borderId="590" xfId="0" applyNumberFormat="1" applyFont="1" applyBorder="1" applyAlignment="1">
      <alignment horizontal="center" vertical="center"/>
    </xf>
    <xf numFmtId="1" fontId="5" fillId="0" borderId="452" xfId="0" applyNumberFormat="1" applyFont="1" applyBorder="1" applyAlignment="1">
      <alignment horizontal="center" vertical="center"/>
    </xf>
    <xf numFmtId="1" fontId="5" fillId="0" borderId="514" xfId="0" applyNumberFormat="1" applyFont="1" applyBorder="1" applyAlignment="1" applyProtection="1">
      <alignment horizontal="center" vertical="center"/>
      <protection hidden="1"/>
    </xf>
    <xf numFmtId="1" fontId="5" fillId="0" borderId="513" xfId="0" applyNumberFormat="1" applyFont="1" applyBorder="1" applyAlignment="1" applyProtection="1">
      <alignment horizontal="center" vertical="center"/>
      <protection hidden="1"/>
    </xf>
    <xf numFmtId="1" fontId="5" fillId="0" borderId="514" xfId="0" applyNumberFormat="1" applyFont="1" applyBorder="1" applyAlignment="1" applyProtection="1">
      <alignment horizontal="center" vertical="center" wrapText="1"/>
      <protection hidden="1"/>
    </xf>
    <xf numFmtId="1" fontId="5" fillId="0" borderId="513" xfId="0" applyNumberFormat="1" applyFont="1" applyBorder="1" applyAlignment="1" applyProtection="1">
      <alignment horizontal="center" vertical="center" wrapText="1"/>
      <protection hidden="1"/>
    </xf>
    <xf numFmtId="1" fontId="5" fillId="0" borderId="538" xfId="0" applyNumberFormat="1" applyFont="1" applyBorder="1" applyAlignment="1" applyProtection="1">
      <alignment horizontal="center" vertical="center" wrapText="1"/>
      <protection hidden="1"/>
    </xf>
    <xf numFmtId="1" fontId="5" fillId="0" borderId="589" xfId="0" applyNumberFormat="1" applyFont="1" applyBorder="1" applyAlignment="1" applyProtection="1">
      <alignment horizontal="center" vertical="center" wrapText="1"/>
      <protection hidden="1"/>
    </xf>
    <xf numFmtId="1" fontId="6" fillId="2" borderId="590" xfId="0" applyNumberFormat="1" applyFont="1" applyFill="1" applyBorder="1" applyAlignment="1" applyProtection="1">
      <alignment horizontal="left" wrapText="1"/>
      <protection hidden="1"/>
    </xf>
    <xf numFmtId="1" fontId="5" fillId="0" borderId="590" xfId="0" applyNumberFormat="1" applyFont="1" applyBorder="1" applyAlignment="1" applyProtection="1">
      <alignment horizontal="center" vertical="center" wrapText="1"/>
      <protection hidden="1"/>
    </xf>
    <xf numFmtId="1" fontId="5" fillId="0" borderId="634" xfId="0" applyNumberFormat="1" applyFont="1" applyBorder="1" applyAlignment="1" applyProtection="1">
      <alignment horizontal="center" vertical="center" wrapText="1"/>
      <protection hidden="1"/>
    </xf>
    <xf numFmtId="1" fontId="5" fillId="0" borderId="659" xfId="0" applyNumberFormat="1" applyFont="1" applyBorder="1" applyAlignment="1">
      <alignment horizontal="center" vertical="center"/>
    </xf>
    <xf numFmtId="1" fontId="5" fillId="0" borderId="128" xfId="0" applyNumberFormat="1" applyFont="1" applyBorder="1" applyAlignment="1" applyProtection="1">
      <alignment horizontal="center" vertical="center" wrapText="1"/>
      <protection hidden="1"/>
    </xf>
    <xf numFmtId="1" fontId="5" fillId="0" borderId="452" xfId="0" applyNumberFormat="1" applyFont="1" applyBorder="1" applyAlignment="1" applyProtection="1">
      <alignment horizontal="center" vertical="center" wrapText="1"/>
      <protection hidden="1"/>
    </xf>
    <xf numFmtId="1" fontId="5" fillId="0" borderId="658" xfId="0" applyNumberFormat="1" applyFont="1" applyBorder="1" applyAlignment="1">
      <alignment horizontal="center" vertical="center" wrapText="1"/>
    </xf>
    <xf numFmtId="1" fontId="5" fillId="0" borderId="659" xfId="0" applyNumberFormat="1" applyFont="1" applyBorder="1" applyAlignment="1">
      <alignment horizontal="center" vertical="center" wrapText="1"/>
    </xf>
    <xf numFmtId="1" fontId="5" fillId="0" borderId="659" xfId="0" applyNumberFormat="1" applyFont="1" applyBorder="1" applyAlignment="1" applyProtection="1">
      <alignment horizontal="center" vertical="center" wrapText="1"/>
      <protection hidden="1"/>
    </xf>
    <xf numFmtId="1" fontId="5" fillId="0" borderId="674" xfId="0" applyNumberFormat="1" applyFont="1" applyBorder="1" applyAlignment="1" applyProtection="1">
      <alignment horizontal="center" vertical="center" wrapText="1"/>
      <protection hidden="1"/>
    </xf>
    <xf numFmtId="1" fontId="5" fillId="0" borderId="678" xfId="0" applyNumberFormat="1" applyFont="1" applyBorder="1" applyAlignment="1" applyProtection="1">
      <alignment horizontal="left" vertical="center" wrapText="1"/>
      <protection hidden="1"/>
    </xf>
    <xf numFmtId="1" fontId="5" fillId="0" borderId="581" xfId="0" applyNumberFormat="1" applyFont="1" applyBorder="1" applyAlignment="1" applyProtection="1">
      <alignment horizontal="center" vertical="center" wrapText="1"/>
      <protection hidden="1"/>
    </xf>
    <xf numFmtId="1" fontId="5" fillId="0" borderId="675" xfId="0" applyNumberFormat="1" applyFont="1" applyBorder="1" applyAlignment="1" applyProtection="1">
      <alignment horizontal="center" vertical="center" wrapText="1"/>
      <protection hidden="1"/>
    </xf>
    <xf numFmtId="1" fontId="5" fillId="0" borderId="687" xfId="0" applyNumberFormat="1" applyFont="1" applyBorder="1" applyAlignment="1">
      <alignment horizontal="center" vertical="center" wrapText="1"/>
    </xf>
    <xf numFmtId="1" fontId="5" fillId="0" borderId="693" xfId="0" applyNumberFormat="1" applyFont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5" fillId="0" borderId="190" xfId="0" applyNumberFormat="1" applyFont="1" applyBorder="1" applyAlignment="1">
      <alignment horizontal="center" vertical="center"/>
    </xf>
    <xf numFmtId="1" fontId="5" fillId="0" borderId="699" xfId="0" applyNumberFormat="1" applyFont="1" applyBorder="1" applyAlignment="1">
      <alignment horizontal="center" vertical="center" wrapText="1"/>
    </xf>
    <xf numFmtId="1" fontId="5" fillId="0" borderId="140" xfId="0" applyNumberFormat="1" applyFont="1" applyBorder="1" applyAlignment="1">
      <alignment horizontal="center" vertical="center" wrapText="1"/>
    </xf>
    <xf numFmtId="1" fontId="5" fillId="0" borderId="130" xfId="0" applyNumberFormat="1" applyFont="1" applyBorder="1" applyAlignment="1">
      <alignment horizontal="center" vertical="center" wrapText="1"/>
    </xf>
    <xf numFmtId="1" fontId="5" fillId="0" borderId="141" xfId="0" applyNumberFormat="1" applyFont="1" applyBorder="1" applyAlignment="1">
      <alignment horizontal="center" vertical="center" wrapText="1"/>
    </xf>
    <xf numFmtId="1" fontId="5" fillId="0" borderId="140" xfId="0" applyNumberFormat="1" applyFont="1" applyBorder="1" applyAlignment="1">
      <alignment horizontal="center" vertical="center"/>
    </xf>
    <xf numFmtId="1" fontId="5" fillId="0" borderId="137" xfId="0" applyNumberFormat="1" applyFont="1" applyBorder="1" applyAlignment="1">
      <alignment horizontal="center" vertical="center"/>
    </xf>
    <xf numFmtId="1" fontId="5" fillId="0" borderId="137" xfId="0" applyNumberFormat="1" applyFont="1" applyBorder="1" applyAlignment="1">
      <alignment horizontal="center" vertical="center" wrapText="1"/>
    </xf>
    <xf numFmtId="1" fontId="5" fillId="0" borderId="141" xfId="0" applyNumberFormat="1" applyFont="1" applyBorder="1" applyAlignment="1">
      <alignment horizontal="center" vertical="center"/>
    </xf>
    <xf numFmtId="1" fontId="5" fillId="0" borderId="190" xfId="0" applyNumberFormat="1" applyFont="1" applyBorder="1" applyAlignment="1">
      <alignment horizontal="center" vertical="center" wrapText="1"/>
    </xf>
    <xf numFmtId="1" fontId="5" fillId="0" borderId="140" xfId="0" applyNumberFormat="1" applyFont="1" applyBorder="1" applyAlignment="1">
      <alignment horizontal="left" vertical="center" wrapText="1"/>
    </xf>
    <xf numFmtId="1" fontId="5" fillId="0" borderId="137" xfId="0" applyNumberFormat="1" applyFont="1" applyBorder="1" applyAlignment="1">
      <alignment horizontal="left" vertical="center" wrapText="1"/>
    </xf>
    <xf numFmtId="1" fontId="5" fillId="0" borderId="129" xfId="0" applyNumberFormat="1" applyFont="1" applyBorder="1" applyAlignment="1">
      <alignment horizontal="center" vertical="center" wrapText="1"/>
    </xf>
    <xf numFmtId="1" fontId="5" fillId="0" borderId="714" xfId="0" applyNumberFormat="1" applyFont="1" applyBorder="1" applyAlignment="1">
      <alignment horizontal="center" vertical="center" wrapText="1"/>
    </xf>
    <xf numFmtId="1" fontId="5" fillId="0" borderId="718" xfId="0" applyNumberFormat="1" applyFont="1" applyBorder="1" applyAlignment="1">
      <alignment horizontal="center" vertical="center" wrapText="1"/>
    </xf>
    <xf numFmtId="1" fontId="5" fillId="0" borderId="715" xfId="0" applyNumberFormat="1" applyFont="1" applyBorder="1" applyAlignment="1">
      <alignment horizontal="center" vertical="center" wrapText="1"/>
    </xf>
    <xf numFmtId="1" fontId="5" fillId="0" borderId="716" xfId="0" applyNumberFormat="1" applyFont="1" applyBorder="1" applyAlignment="1">
      <alignment horizontal="center" vertical="center" wrapText="1"/>
    </xf>
    <xf numFmtId="1" fontId="5" fillId="0" borderId="717" xfId="0" applyNumberFormat="1" applyFont="1" applyBorder="1" applyAlignment="1">
      <alignment horizontal="center" vertical="center" wrapText="1"/>
    </xf>
    <xf numFmtId="0" fontId="8" fillId="5" borderId="715" xfId="0" applyFont="1" applyFill="1" applyBorder="1" applyAlignment="1">
      <alignment horizontal="center" vertical="center"/>
    </xf>
    <xf numFmtId="0" fontId="8" fillId="5" borderId="717" xfId="0" applyFont="1" applyFill="1" applyBorder="1" applyAlignment="1">
      <alignment horizontal="center" vertical="center"/>
    </xf>
    <xf numFmtId="0" fontId="8" fillId="5" borderId="716" xfId="0" applyFont="1" applyFill="1" applyBorder="1" applyAlignment="1">
      <alignment horizontal="center" vertical="center"/>
    </xf>
    <xf numFmtId="1" fontId="5" fillId="0" borderId="129" xfId="0" applyNumberFormat="1" applyFont="1" applyBorder="1" applyAlignment="1">
      <alignment horizontal="center" vertical="center"/>
    </xf>
    <xf numFmtId="1" fontId="5" fillId="0" borderId="718" xfId="0" applyNumberFormat="1" applyFont="1" applyBorder="1" applyAlignment="1">
      <alignment horizontal="center" vertical="center"/>
    </xf>
    <xf numFmtId="1" fontId="5" fillId="0" borderId="377" xfId="0" applyNumberFormat="1" applyFont="1" applyBorder="1" applyAlignment="1" applyProtection="1">
      <alignment horizontal="center" vertical="center"/>
      <protection hidden="1"/>
    </xf>
    <xf numFmtId="1" fontId="5" fillId="0" borderId="377" xfId="0" applyNumberFormat="1" applyFont="1" applyBorder="1" applyAlignment="1" applyProtection="1">
      <alignment horizontal="center" vertical="center" wrapText="1"/>
      <protection hidden="1"/>
    </xf>
    <xf numFmtId="1" fontId="5" fillId="0" borderId="731" xfId="0" applyNumberFormat="1" applyFont="1" applyBorder="1" applyAlignment="1">
      <alignment horizontal="center" vertical="center" wrapText="1"/>
    </xf>
    <xf numFmtId="1" fontId="5" fillId="0" borderId="715" xfId="0" applyNumberFormat="1" applyFont="1" applyBorder="1" applyAlignment="1" applyProtection="1">
      <alignment horizontal="center" vertical="center" wrapText="1"/>
      <protection hidden="1"/>
    </xf>
    <xf numFmtId="1" fontId="5" fillId="0" borderId="716" xfId="0" applyNumberFormat="1" applyFont="1" applyBorder="1" applyAlignment="1" applyProtection="1">
      <alignment horizontal="center" vertical="center" wrapText="1"/>
      <protection hidden="1"/>
    </xf>
    <xf numFmtId="1" fontId="5" fillId="0" borderId="715" xfId="0" applyNumberFormat="1" applyFont="1" applyBorder="1" applyAlignment="1">
      <alignment horizontal="center" vertical="center"/>
    </xf>
    <xf numFmtId="1" fontId="5" fillId="0" borderId="716" xfId="0" applyNumberFormat="1" applyFont="1" applyBorder="1" applyAlignment="1">
      <alignment horizontal="center" vertical="center"/>
    </xf>
    <xf numFmtId="1" fontId="5" fillId="0" borderId="731" xfId="0" applyNumberFormat="1" applyFont="1" applyBorder="1" applyAlignment="1">
      <alignment horizontal="center" vertical="center"/>
    </xf>
    <xf numFmtId="1" fontId="5" fillId="0" borderId="731" xfId="0" applyNumberFormat="1" applyFont="1" applyBorder="1" applyAlignment="1" applyProtection="1">
      <alignment horizontal="center" vertical="center" wrapText="1"/>
      <protection hidden="1"/>
    </xf>
    <xf numFmtId="1" fontId="5" fillId="0" borderId="738" xfId="0" applyNumberFormat="1" applyFont="1" applyBorder="1" applyAlignment="1">
      <alignment horizontal="center" vertical="center"/>
    </xf>
    <xf numFmtId="1" fontId="5" fillId="0" borderId="739" xfId="0" applyNumberFormat="1" applyFont="1" applyBorder="1" applyAlignment="1">
      <alignment horizontal="center" vertical="center"/>
    </xf>
    <xf numFmtId="1" fontId="5" fillId="0" borderId="190" xfId="0" applyNumberFormat="1" applyFont="1" applyBorder="1" applyAlignment="1" applyProtection="1">
      <alignment horizontal="center" vertical="center" wrapText="1"/>
      <protection hidden="1"/>
    </xf>
    <xf numFmtId="1" fontId="5" fillId="0" borderId="737" xfId="0" applyNumberFormat="1" applyFont="1" applyBorder="1" applyAlignment="1">
      <alignment horizontal="center" vertical="center" wrapText="1"/>
    </xf>
    <xf numFmtId="1" fontId="5" fillId="0" borderId="738" xfId="0" applyNumberFormat="1" applyFont="1" applyBorder="1" applyAlignment="1">
      <alignment horizontal="center" vertical="center" wrapText="1"/>
    </xf>
    <xf numFmtId="1" fontId="5" fillId="0" borderId="738" xfId="0" applyNumberFormat="1" applyFont="1" applyBorder="1" applyAlignment="1" applyProtection="1">
      <alignment horizontal="center" vertical="center" wrapText="1"/>
      <protection hidden="1"/>
    </xf>
    <xf numFmtId="1" fontId="5" fillId="0" borderId="751" xfId="0" applyNumberFormat="1" applyFont="1" applyBorder="1" applyAlignment="1" applyProtection="1">
      <alignment horizontal="center" vertical="center" wrapText="1"/>
      <protection hidden="1"/>
    </xf>
    <xf numFmtId="1" fontId="5" fillId="0" borderId="721" xfId="0" applyNumberFormat="1" applyFont="1" applyBorder="1" applyAlignment="1" applyProtection="1">
      <alignment horizontal="left" vertical="center" wrapText="1"/>
      <protection hidden="1"/>
    </xf>
    <xf numFmtId="1" fontId="5" fillId="0" borderId="191" xfId="0" applyNumberFormat="1" applyFont="1" applyBorder="1" applyAlignment="1" applyProtection="1">
      <alignment horizontal="center" vertical="center" wrapText="1"/>
      <protection hidden="1"/>
    </xf>
    <xf numFmtId="1" fontId="5" fillId="0" borderId="752" xfId="0" applyNumberFormat="1" applyFont="1" applyBorder="1" applyAlignment="1" applyProtection="1">
      <alignment horizontal="center" vertical="center" wrapText="1"/>
      <protection hidden="1"/>
    </xf>
    <xf numFmtId="1" fontId="5" fillId="0" borderId="761" xfId="0" applyNumberFormat="1" applyFont="1" applyBorder="1" applyAlignment="1" applyProtection="1">
      <alignment horizontal="center" vertical="center" wrapText="1"/>
      <protection hidden="1"/>
    </xf>
    <xf numFmtId="1" fontId="5" fillId="0" borderId="377" xfId="0" applyNumberFormat="1" applyFont="1" applyBorder="1" applyAlignment="1">
      <alignment horizontal="center" vertical="center" wrapText="1"/>
    </xf>
    <xf numFmtId="1" fontId="5" fillId="0" borderId="761" xfId="0" applyNumberFormat="1" applyFont="1" applyBorder="1" applyAlignment="1">
      <alignment horizontal="center" vertical="center" wrapText="1"/>
    </xf>
    <xf numFmtId="1" fontId="5" fillId="0" borderId="765" xfId="0" applyNumberFormat="1" applyFont="1" applyBorder="1" applyAlignment="1">
      <alignment horizontal="center" vertical="center" wrapText="1"/>
    </xf>
    <xf numFmtId="1" fontId="5" fillId="0" borderId="761" xfId="0" applyNumberFormat="1" applyFont="1" applyBorder="1" applyAlignment="1">
      <alignment horizontal="center" vertical="center"/>
    </xf>
    <xf numFmtId="1" fontId="5" fillId="0" borderId="765" xfId="0" applyNumberFormat="1" applyFont="1" applyBorder="1" applyAlignment="1">
      <alignment horizontal="center" vertical="center"/>
    </xf>
    <xf numFmtId="1" fontId="5" fillId="0" borderId="246" xfId="0" applyNumberFormat="1" applyFont="1" applyBorder="1" applyAlignment="1">
      <alignment horizontal="center" vertical="center" wrapText="1"/>
    </xf>
    <xf numFmtId="1" fontId="5" fillId="0" borderId="727" xfId="0" applyNumberFormat="1" applyFont="1" applyBorder="1" applyAlignment="1">
      <alignment horizontal="center" vertical="center" wrapText="1"/>
    </xf>
    <xf numFmtId="1" fontId="5" fillId="0" borderId="768" xfId="0" applyNumberFormat="1" applyFont="1" applyBorder="1" applyAlignment="1">
      <alignment horizontal="center" vertical="center" wrapText="1"/>
    </xf>
    <xf numFmtId="1" fontId="5" fillId="0" borderId="749" xfId="0" applyNumberFormat="1" applyFont="1" applyBorder="1" applyAlignment="1">
      <alignment horizontal="left" vertical="center" wrapText="1"/>
    </xf>
    <xf numFmtId="1" fontId="5" fillId="0" borderId="722" xfId="0" applyNumberFormat="1" applyFont="1" applyBorder="1" applyAlignment="1">
      <alignment horizontal="left" vertical="center" wrapText="1"/>
    </xf>
    <xf numFmtId="1" fontId="5" fillId="0" borderId="768" xfId="0" applyNumberFormat="1" applyFont="1" applyBorder="1" applyAlignment="1">
      <alignment horizontal="left" vertical="center" wrapText="1"/>
    </xf>
    <xf numFmtId="1" fontId="5" fillId="0" borderId="727" xfId="0" applyNumberFormat="1" applyFont="1" applyBorder="1" applyAlignment="1">
      <alignment horizontal="left" vertical="center" wrapText="1"/>
    </xf>
    <xf numFmtId="0" fontId="5" fillId="5" borderId="718" xfId="0" applyFont="1" applyFill="1" applyBorder="1" applyAlignment="1">
      <alignment horizontal="center" vertical="center" wrapText="1"/>
    </xf>
    <xf numFmtId="1" fontId="5" fillId="0" borderId="784" xfId="0" applyNumberFormat="1" applyFont="1" applyBorder="1" applyAlignment="1">
      <alignment horizontal="center" vertical="center" wrapText="1"/>
    </xf>
    <xf numFmtId="1" fontId="5" fillId="0" borderId="787" xfId="0" applyNumberFormat="1" applyFont="1" applyBorder="1" applyAlignment="1">
      <alignment horizontal="center" vertical="center" wrapText="1"/>
    </xf>
    <xf numFmtId="1" fontId="5" fillId="0" borderId="784" xfId="0" applyNumberFormat="1" applyFont="1" applyBorder="1" applyAlignment="1">
      <alignment horizontal="center" vertical="center"/>
    </xf>
    <xf numFmtId="1" fontId="5" fillId="0" borderId="770" xfId="0" applyNumberFormat="1" applyFont="1" applyBorder="1" applyAlignment="1">
      <alignment horizontal="center" vertical="center"/>
    </xf>
    <xf numFmtId="1" fontId="5" fillId="0" borderId="770" xfId="0" applyNumberFormat="1" applyFont="1" applyBorder="1" applyAlignment="1">
      <alignment horizontal="center" vertical="center" wrapText="1"/>
    </xf>
    <xf numFmtId="1" fontId="5" fillId="0" borderId="787" xfId="0" applyNumberFormat="1" applyFont="1" applyBorder="1" applyAlignment="1">
      <alignment horizontal="center" vertical="center"/>
    </xf>
    <xf numFmtId="1" fontId="5" fillId="0" borderId="784" xfId="0" applyNumberFormat="1" applyFont="1" applyBorder="1" applyAlignment="1">
      <alignment horizontal="left" vertical="center" wrapText="1"/>
    </xf>
    <xf numFmtId="1" fontId="5" fillId="0" borderId="770" xfId="0" applyNumberFormat="1" applyFont="1" applyBorder="1" applyAlignment="1">
      <alignment horizontal="left" vertical="center" wrapText="1"/>
    </xf>
    <xf numFmtId="1" fontId="5" fillId="0" borderId="797" xfId="0" applyNumberFormat="1" applyFont="1" applyBorder="1" applyAlignment="1">
      <alignment horizontal="center" vertical="center" wrapText="1"/>
    </xf>
    <xf numFmtId="1" fontId="5" fillId="0" borderId="798" xfId="0" applyNumberFormat="1" applyFont="1" applyBorder="1" applyAlignment="1">
      <alignment horizontal="center" vertical="center" wrapText="1"/>
    </xf>
    <xf numFmtId="1" fontId="5" fillId="0" borderId="799" xfId="0" applyNumberFormat="1" applyFont="1" applyBorder="1" applyAlignment="1">
      <alignment horizontal="center" vertical="center" wrapText="1"/>
    </xf>
    <xf numFmtId="1" fontId="5" fillId="0" borderId="800" xfId="0" applyNumberFormat="1" applyFont="1" applyBorder="1" applyAlignment="1">
      <alignment horizontal="center" vertical="center" wrapText="1"/>
    </xf>
    <xf numFmtId="0" fontId="8" fillId="5" borderId="798" xfId="0" applyFont="1" applyFill="1" applyBorder="1" applyAlignment="1">
      <alignment horizontal="center" vertical="center"/>
    </xf>
    <xf numFmtId="0" fontId="8" fillId="5" borderId="800" xfId="0" applyFont="1" applyFill="1" applyBorder="1" applyAlignment="1">
      <alignment horizontal="center" vertical="center"/>
    </xf>
    <xf numFmtId="0" fontId="8" fillId="5" borderId="799" xfId="0" applyFont="1" applyFill="1" applyBorder="1" applyAlignment="1">
      <alignment horizontal="center" vertical="center"/>
    </xf>
    <xf numFmtId="1" fontId="5" fillId="0" borderId="813" xfId="0" applyNumberFormat="1" applyFont="1" applyBorder="1" applyAlignment="1">
      <alignment horizontal="center" vertical="center" wrapText="1"/>
    </xf>
    <xf numFmtId="1" fontId="5" fillId="0" borderId="814" xfId="0" applyNumberFormat="1" applyFont="1" applyBorder="1" applyAlignment="1">
      <alignment horizontal="center" vertical="center" wrapText="1"/>
    </xf>
    <xf numFmtId="1" fontId="5" fillId="0" borderId="815" xfId="0" applyNumberFormat="1" applyFont="1" applyBorder="1" applyAlignment="1">
      <alignment horizontal="center" vertical="center" wrapText="1"/>
    </xf>
    <xf numFmtId="1" fontId="5" fillId="0" borderId="813" xfId="0" applyNumberFormat="1" applyFont="1" applyBorder="1" applyAlignment="1" applyProtection="1">
      <alignment horizontal="center" vertical="center" wrapText="1"/>
      <protection hidden="1"/>
    </xf>
    <xf numFmtId="1" fontId="5" fillId="0" borderId="815" xfId="0" applyNumberFormat="1" applyFont="1" applyBorder="1" applyAlignment="1" applyProtection="1">
      <alignment horizontal="center" vertical="center" wrapText="1"/>
      <protection hidden="1"/>
    </xf>
    <xf numFmtId="1" fontId="5" fillId="0" borderId="813" xfId="0" applyNumberFormat="1" applyFont="1" applyBorder="1" applyAlignment="1">
      <alignment horizontal="center" vertical="center"/>
    </xf>
    <xf numFmtId="1" fontId="5" fillId="0" borderId="815" xfId="0" applyNumberFormat="1" applyFont="1" applyBorder="1" applyAlignment="1">
      <alignment horizontal="center" vertical="center"/>
    </xf>
    <xf numFmtId="1" fontId="5" fillId="0" borderId="814" xfId="0" applyNumberFormat="1" applyFont="1" applyBorder="1" applyAlignment="1">
      <alignment horizontal="center" vertical="center"/>
    </xf>
    <xf numFmtId="1" fontId="5" fillId="0" borderId="814" xfId="0" applyNumberFormat="1" applyFont="1" applyBorder="1" applyAlignment="1" applyProtection="1">
      <alignment horizontal="center" vertical="center" wrapText="1"/>
      <protection hidden="1"/>
    </xf>
    <xf numFmtId="1" fontId="5" fillId="0" borderId="798" xfId="0" applyNumberFormat="1" applyFont="1" applyBorder="1" applyAlignment="1">
      <alignment horizontal="center" vertical="center"/>
    </xf>
    <xf numFmtId="1" fontId="5" fillId="0" borderId="799" xfId="0" applyNumberFormat="1" applyFont="1" applyBorder="1" applyAlignment="1">
      <alignment horizontal="center" vertical="center"/>
    </xf>
    <xf numFmtId="1" fontId="5" fillId="0" borderId="822" xfId="0" applyNumberFormat="1" applyFont="1" applyBorder="1" applyAlignment="1">
      <alignment horizontal="center" vertical="center"/>
    </xf>
    <xf numFmtId="1" fontId="5" fillId="0" borderId="718" xfId="0" applyNumberFormat="1" applyFont="1" applyBorder="1" applyAlignment="1" applyProtection="1">
      <alignment horizontal="center" vertical="center" wrapText="1"/>
      <protection hidden="1"/>
    </xf>
    <xf numFmtId="1" fontId="5" fillId="0" borderId="809" xfId="0" applyNumberFormat="1" applyFont="1" applyBorder="1" applyAlignment="1">
      <alignment horizontal="center" vertical="center" wrapText="1"/>
    </xf>
    <xf numFmtId="1" fontId="5" fillId="0" borderId="798" xfId="0" applyNumberFormat="1" applyFont="1" applyBorder="1" applyAlignment="1" applyProtection="1">
      <alignment horizontal="center" vertical="center" wrapText="1"/>
      <protection hidden="1"/>
    </xf>
    <xf numFmtId="1" fontId="5" fillId="0" borderId="799" xfId="0" applyNumberFormat="1" applyFont="1" applyBorder="1" applyAlignment="1" applyProtection="1">
      <alignment horizontal="center" vertical="center" wrapText="1"/>
      <protection hidden="1"/>
    </xf>
    <xf numFmtId="1" fontId="5" fillId="0" borderId="838" xfId="0" applyNumberFormat="1" applyFont="1" applyBorder="1" applyAlignment="1" applyProtection="1">
      <alignment horizontal="center" vertical="center" wrapText="1"/>
      <protection hidden="1"/>
    </xf>
    <xf numFmtId="1" fontId="5" fillId="0" borderId="844" xfId="0" applyNumberFormat="1" applyFont="1" applyBorder="1" applyAlignment="1" applyProtection="1">
      <alignment horizontal="left" vertical="center" wrapText="1"/>
      <protection hidden="1"/>
    </xf>
    <xf numFmtId="1" fontId="5" fillId="0" borderId="839" xfId="0" applyNumberFormat="1" applyFont="1" applyBorder="1" applyAlignment="1" applyProtection="1">
      <alignment horizontal="center" vertical="center" wrapText="1"/>
      <protection hidden="1"/>
    </xf>
    <xf numFmtId="1" fontId="5" fillId="0" borderId="851" xfId="0" applyNumberFormat="1" applyFont="1" applyBorder="1" applyAlignment="1" applyProtection="1">
      <alignment horizontal="center" vertical="center" wrapText="1"/>
      <protection hidden="1"/>
    </xf>
    <xf numFmtId="1" fontId="5" fillId="0" borderId="851" xfId="0" applyNumberFormat="1" applyFont="1" applyBorder="1" applyAlignment="1">
      <alignment horizontal="center" vertical="center" wrapText="1"/>
    </xf>
    <xf numFmtId="1" fontId="5" fillId="0" borderId="855" xfId="0" applyNumberFormat="1" applyFont="1" applyBorder="1" applyAlignment="1">
      <alignment horizontal="center" vertical="center" wrapText="1"/>
    </xf>
    <xf numFmtId="1" fontId="5" fillId="0" borderId="851" xfId="0" applyNumberFormat="1" applyFont="1" applyBorder="1" applyAlignment="1">
      <alignment horizontal="center" vertical="center"/>
    </xf>
    <xf numFmtId="1" fontId="5" fillId="0" borderId="855" xfId="0" applyNumberFormat="1" applyFont="1" applyBorder="1" applyAlignment="1">
      <alignment horizontal="center" vertical="center"/>
    </xf>
    <xf numFmtId="1" fontId="5" fillId="0" borderId="788" xfId="0" applyNumberFormat="1" applyFont="1" applyBorder="1" applyAlignment="1">
      <alignment horizontal="center" vertical="center" wrapText="1"/>
    </xf>
    <xf numFmtId="1" fontId="5" fillId="0" borderId="858" xfId="0" applyNumberFormat="1" applyFont="1" applyBorder="1" applyAlignment="1">
      <alignment horizontal="center" vertical="center" wrapText="1"/>
    </xf>
    <xf numFmtId="1" fontId="5" fillId="0" borderId="859" xfId="0" applyNumberFormat="1" applyFont="1" applyBorder="1" applyAlignment="1">
      <alignment horizontal="center" vertical="center" wrapText="1"/>
    </xf>
    <xf numFmtId="1" fontId="5" fillId="0" borderId="862" xfId="0" applyNumberFormat="1" applyFont="1" applyBorder="1" applyAlignment="1">
      <alignment horizontal="left" vertical="center" wrapText="1"/>
    </xf>
    <xf numFmtId="1" fontId="5" fillId="0" borderId="835" xfId="0" applyNumberFormat="1" applyFont="1" applyBorder="1" applyAlignment="1">
      <alignment horizontal="left" vertical="center" wrapText="1"/>
    </xf>
    <xf numFmtId="1" fontId="5" fillId="0" borderId="859" xfId="0" applyNumberFormat="1" applyFont="1" applyBorder="1" applyAlignment="1">
      <alignment horizontal="left" vertical="center" wrapText="1"/>
    </xf>
    <xf numFmtId="1" fontId="5" fillId="0" borderId="858" xfId="0" applyNumberFormat="1" applyFont="1" applyBorder="1" applyAlignment="1">
      <alignment horizontal="left" vertical="center" wrapText="1"/>
    </xf>
    <xf numFmtId="1" fontId="5" fillId="0" borderId="155" xfId="0" applyNumberFormat="1" applyFont="1" applyBorder="1" applyAlignment="1">
      <alignment horizontal="center" vertical="center"/>
    </xf>
    <xf numFmtId="1" fontId="5" fillId="0" borderId="192" xfId="0" applyNumberFormat="1" applyFont="1" applyBorder="1" applyAlignment="1">
      <alignment horizontal="center" vertical="center" wrapText="1"/>
    </xf>
    <xf numFmtId="1" fontId="5" fillId="0" borderId="181" xfId="0" applyNumberFormat="1" applyFont="1" applyBorder="1" applyAlignment="1">
      <alignment horizontal="center" vertical="center" wrapText="1"/>
    </xf>
    <xf numFmtId="1" fontId="5" fillId="0" borderId="157" xfId="0" applyNumberFormat="1" applyFont="1" applyBorder="1" applyAlignment="1">
      <alignment horizontal="center" vertical="center" wrapText="1"/>
    </xf>
    <xf numFmtId="1" fontId="5" fillId="0" borderId="182" xfId="0" applyNumberFormat="1" applyFont="1" applyBorder="1" applyAlignment="1">
      <alignment horizontal="center" vertical="center" wrapText="1"/>
    </xf>
    <xf numFmtId="1" fontId="5" fillId="0" borderId="181" xfId="0" applyNumberFormat="1" applyFont="1" applyBorder="1" applyAlignment="1">
      <alignment horizontal="center" vertical="center"/>
    </xf>
    <xf numFmtId="1" fontId="5" fillId="0" borderId="156" xfId="0" applyNumberFormat="1" applyFont="1" applyBorder="1" applyAlignment="1">
      <alignment horizontal="center" vertical="center"/>
    </xf>
    <xf numFmtId="1" fontId="5" fillId="0" borderId="156" xfId="0" applyNumberFormat="1" applyFont="1" applyBorder="1" applyAlignment="1">
      <alignment horizontal="center" vertical="center" wrapText="1"/>
    </xf>
    <xf numFmtId="1" fontId="5" fillId="0" borderId="182" xfId="0" applyNumberFormat="1" applyFont="1" applyBorder="1" applyAlignment="1">
      <alignment horizontal="center" vertical="center"/>
    </xf>
    <xf numFmtId="1" fontId="5" fillId="0" borderId="155" xfId="0" applyNumberFormat="1" applyFont="1" applyBorder="1" applyAlignment="1">
      <alignment horizontal="center" vertical="center" wrapText="1"/>
    </xf>
    <xf numFmtId="1" fontId="5" fillId="0" borderId="181" xfId="0" applyNumberFormat="1" applyFont="1" applyBorder="1" applyAlignment="1">
      <alignment horizontal="left" vertical="center" wrapText="1"/>
    </xf>
    <xf numFmtId="1" fontId="5" fillId="0" borderId="156" xfId="0" applyNumberFormat="1" applyFont="1" applyBorder="1" applyAlignment="1">
      <alignment horizontal="left" vertical="center" wrapText="1"/>
    </xf>
    <xf numFmtId="1" fontId="5" fillId="0" borderId="218" xfId="0" applyNumberFormat="1" applyFont="1" applyBorder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219" xfId="0" applyNumberFormat="1" applyFont="1" applyBorder="1" applyAlignment="1">
      <alignment horizontal="center" vertical="center" wrapText="1"/>
    </xf>
    <xf numFmtId="1" fontId="5" fillId="0" borderId="220" xfId="0" applyNumberFormat="1" applyFont="1" applyBorder="1" applyAlignment="1">
      <alignment horizontal="center" vertical="center" wrapText="1"/>
    </xf>
    <xf numFmtId="1" fontId="5" fillId="0" borderId="221" xfId="0" applyNumberFormat="1" applyFont="1" applyBorder="1" applyAlignment="1">
      <alignment horizontal="center" vertical="center" wrapText="1"/>
    </xf>
    <xf numFmtId="0" fontId="8" fillId="5" borderId="219" xfId="0" applyFont="1" applyFill="1" applyBorder="1" applyAlignment="1">
      <alignment horizontal="center" vertical="center"/>
    </xf>
    <xf numFmtId="0" fontId="8" fillId="5" borderId="221" xfId="0" applyFont="1" applyFill="1" applyBorder="1" applyAlignment="1">
      <alignment horizontal="center" vertical="center"/>
    </xf>
    <xf numFmtId="0" fontId="8" fillId="5" borderId="220" xfId="0" applyFont="1" applyFill="1" applyBorder="1" applyAlignment="1">
      <alignment horizontal="center" vertical="center"/>
    </xf>
    <xf numFmtId="1" fontId="5" fillId="0" borderId="157" xfId="0" applyNumberFormat="1" applyFont="1" applyBorder="1" applyAlignment="1">
      <alignment horizontal="center" vertical="center"/>
    </xf>
    <xf numFmtId="1" fontId="5" fillId="0" borderId="131" xfId="0" applyNumberFormat="1" applyFont="1" applyBorder="1" applyAlignment="1">
      <alignment horizontal="center" vertical="center"/>
    </xf>
    <xf numFmtId="1" fontId="5" fillId="0" borderId="213" xfId="0" applyNumberFormat="1" applyFont="1" applyBorder="1" applyAlignment="1" applyProtection="1">
      <alignment horizontal="center" vertical="center"/>
      <protection hidden="1"/>
    </xf>
    <xf numFmtId="1" fontId="5" fillId="0" borderId="212" xfId="0" applyNumberFormat="1" applyFont="1" applyBorder="1" applyAlignment="1" applyProtection="1">
      <alignment horizontal="center" vertical="center"/>
      <protection hidden="1"/>
    </xf>
    <xf numFmtId="1" fontId="5" fillId="0" borderId="213" xfId="0" applyNumberFormat="1" applyFont="1" applyBorder="1" applyAlignment="1" applyProtection="1">
      <alignment horizontal="center" vertical="center" wrapText="1"/>
      <protection hidden="1"/>
    </xf>
    <xf numFmtId="1" fontId="5" fillId="0" borderId="212" xfId="0" applyNumberFormat="1" applyFont="1" applyBorder="1" applyAlignment="1" applyProtection="1">
      <alignment horizontal="center" vertical="center" wrapText="1"/>
      <protection hidden="1"/>
    </xf>
    <xf numFmtId="1" fontId="5" fillId="0" borderId="212" xfId="0" applyNumberFormat="1" applyFont="1" applyBorder="1" applyAlignment="1">
      <alignment horizontal="center" vertical="center" wrapText="1"/>
    </xf>
    <xf numFmtId="1" fontId="5" fillId="0" borderId="181" xfId="0" applyNumberFormat="1" applyFont="1" applyBorder="1" applyAlignment="1" applyProtection="1">
      <alignment horizontal="center" vertical="center" wrapText="1"/>
      <protection hidden="1"/>
    </xf>
    <xf numFmtId="1" fontId="5" fillId="0" borderId="156" xfId="0" applyNumberFormat="1" applyFont="1" applyBorder="1" applyAlignment="1" applyProtection="1">
      <alignment horizontal="center" vertical="center" wrapText="1"/>
      <protection hidden="1"/>
    </xf>
    <xf numFmtId="1" fontId="5" fillId="0" borderId="182" xfId="0" applyNumberFormat="1" applyFont="1" applyBorder="1" applyAlignment="1" applyProtection="1">
      <alignment horizontal="center" vertical="center" wrapText="1"/>
      <protection hidden="1"/>
    </xf>
    <xf numFmtId="1" fontId="5" fillId="0" borderId="131" xfId="0" applyNumberFormat="1" applyFont="1" applyBorder="1" applyAlignment="1" applyProtection="1">
      <alignment horizontal="center" vertical="center" wrapText="1"/>
      <protection hidden="1"/>
    </xf>
    <xf numFmtId="1" fontId="5" fillId="0" borderId="175" xfId="0" applyNumberFormat="1" applyFont="1" applyBorder="1" applyAlignment="1">
      <alignment horizontal="center" vertical="center" wrapText="1"/>
    </xf>
    <xf numFmtId="1" fontId="5" fillId="0" borderId="175" xfId="0" applyNumberFormat="1" applyFont="1" applyBorder="1" applyAlignment="1" applyProtection="1">
      <alignment horizontal="center" vertical="center" wrapText="1"/>
      <protection hidden="1"/>
    </xf>
    <xf numFmtId="1" fontId="5" fillId="0" borderId="154" xfId="0" applyNumberFormat="1" applyFont="1" applyBorder="1" applyAlignment="1" applyProtection="1">
      <alignment horizontal="left" vertical="center" wrapText="1"/>
      <protection hidden="1"/>
    </xf>
    <xf numFmtId="1" fontId="5" fillId="0" borderId="176" xfId="0" applyNumberFormat="1" applyFont="1" applyBorder="1" applyAlignment="1" applyProtection="1">
      <alignment horizontal="center" vertical="center" wrapText="1"/>
      <protection hidden="1"/>
    </xf>
    <xf numFmtId="1" fontId="5" fillId="0" borderId="213" xfId="0" applyNumberFormat="1" applyFont="1" applyBorder="1" applyAlignment="1">
      <alignment horizontal="center" vertical="center" wrapText="1"/>
    </xf>
    <xf numFmtId="1" fontId="5" fillId="0" borderId="249" xfId="0" applyNumberFormat="1" applyFont="1" applyBorder="1" applyAlignment="1">
      <alignment horizontal="left" vertical="center" wrapText="1"/>
    </xf>
    <xf numFmtId="1" fontId="5" fillId="0" borderId="250" xfId="0" applyNumberFormat="1" applyFont="1" applyBorder="1" applyAlignment="1">
      <alignment horizontal="left" vertical="center" wrapText="1"/>
    </xf>
    <xf numFmtId="1" fontId="5" fillId="0" borderId="213" xfId="0" applyNumberFormat="1" applyFont="1" applyBorder="1" applyAlignment="1">
      <alignment horizontal="left" vertical="center" wrapText="1"/>
    </xf>
    <xf numFmtId="1" fontId="5" fillId="0" borderId="212" xfId="0" applyNumberFormat="1" applyFont="1" applyBorder="1" applyAlignment="1">
      <alignment horizontal="left" vertical="center" wrapText="1"/>
    </xf>
    <xf numFmtId="0" fontId="5" fillId="5" borderId="131" xfId="0" applyFont="1" applyFill="1" applyBorder="1" applyAlignment="1">
      <alignment horizontal="center" vertical="center" wrapText="1"/>
    </xf>
    <xf numFmtId="1" fontId="5" fillId="0" borderId="218" xfId="0" applyNumberFormat="1" applyFont="1" applyBorder="1" applyAlignment="1">
      <alignment horizontal="center" vertical="center"/>
    </xf>
    <xf numFmtId="1" fontId="5" fillId="0" borderId="204" xfId="0" applyNumberFormat="1" applyFont="1" applyBorder="1" applyAlignment="1">
      <alignment horizontal="center" vertical="center" wrapText="1"/>
    </xf>
    <xf numFmtId="1" fontId="5" fillId="0" borderId="219" xfId="0" applyNumberFormat="1" applyFont="1" applyBorder="1" applyAlignment="1">
      <alignment horizontal="center" vertical="center"/>
    </xf>
    <xf numFmtId="1" fontId="5" fillId="0" borderId="220" xfId="0" applyNumberFormat="1" applyFont="1" applyBorder="1" applyAlignment="1">
      <alignment horizontal="center" vertical="center"/>
    </xf>
    <xf numFmtId="1" fontId="5" fillId="0" borderId="204" xfId="0" applyNumberFormat="1" applyFont="1" applyBorder="1" applyAlignment="1">
      <alignment horizontal="center" vertical="center"/>
    </xf>
    <xf numFmtId="1" fontId="5" fillId="0" borderId="219" xfId="0" applyNumberFormat="1" applyFont="1" applyBorder="1" applyAlignment="1">
      <alignment horizontal="left" vertical="center" wrapText="1"/>
    </xf>
    <xf numFmtId="1" fontId="5" fillId="0" borderId="220" xfId="0" applyNumberFormat="1" applyFont="1" applyBorder="1" applyAlignment="1">
      <alignment horizontal="left" vertical="center" wrapText="1"/>
    </xf>
    <xf numFmtId="1" fontId="5" fillId="0" borderId="267" xfId="0" applyNumberFormat="1" applyFont="1" applyBorder="1" applyAlignment="1">
      <alignment horizontal="center" vertical="center" wrapText="1"/>
    </xf>
    <xf numFmtId="1" fontId="5" fillId="0" borderId="268" xfId="0" applyNumberFormat="1" applyFont="1" applyBorder="1" applyAlignment="1">
      <alignment horizontal="center" vertical="center" wrapText="1"/>
    </xf>
    <xf numFmtId="1" fontId="5" fillId="0" borderId="269" xfId="0" applyNumberFormat="1" applyFont="1" applyBorder="1" applyAlignment="1">
      <alignment horizontal="center" vertical="center" wrapText="1"/>
    </xf>
    <xf numFmtId="1" fontId="5" fillId="0" borderId="270" xfId="0" applyNumberFormat="1" applyFont="1" applyBorder="1" applyAlignment="1">
      <alignment horizontal="center" vertical="center" wrapText="1"/>
    </xf>
    <xf numFmtId="0" fontId="8" fillId="5" borderId="268" xfId="0" applyFont="1" applyFill="1" applyBorder="1" applyAlignment="1">
      <alignment horizontal="center" vertical="center"/>
    </xf>
    <xf numFmtId="0" fontId="8" fillId="5" borderId="270" xfId="0" applyFont="1" applyFill="1" applyBorder="1" applyAlignment="1">
      <alignment horizontal="center" vertical="center"/>
    </xf>
    <xf numFmtId="0" fontId="8" fillId="5" borderId="269" xfId="0" applyFont="1" applyFill="1" applyBorder="1" applyAlignment="1">
      <alignment horizontal="center" vertical="center"/>
    </xf>
    <xf numFmtId="1" fontId="5" fillId="0" borderId="221" xfId="0" applyNumberFormat="1" applyFont="1" applyBorder="1" applyAlignment="1">
      <alignment horizontal="center" vertical="center"/>
    </xf>
    <xf numFmtId="1" fontId="5" fillId="0" borderId="267" xfId="0" applyNumberFormat="1" applyFont="1" applyBorder="1" applyAlignment="1">
      <alignment horizontal="center" vertical="center"/>
    </xf>
    <xf numFmtId="1" fontId="5" fillId="0" borderId="279" xfId="0" applyNumberFormat="1" applyFont="1" applyBorder="1" applyAlignment="1">
      <alignment horizontal="center" vertical="center" wrapText="1"/>
    </xf>
    <xf numFmtId="1" fontId="5" fillId="0" borderId="268" xfId="0" applyNumberFormat="1" applyFont="1" applyBorder="1" applyAlignment="1" applyProtection="1">
      <alignment horizontal="center" vertical="center" wrapText="1"/>
      <protection hidden="1"/>
    </xf>
    <xf numFmtId="1" fontId="5" fillId="0" borderId="269" xfId="0" applyNumberFormat="1" applyFont="1" applyBorder="1" applyAlignment="1" applyProtection="1">
      <alignment horizontal="center" vertical="center" wrapText="1"/>
      <protection hidden="1"/>
    </xf>
    <xf numFmtId="1" fontId="5" fillId="0" borderId="268" xfId="0" applyNumberFormat="1" applyFont="1" applyBorder="1" applyAlignment="1">
      <alignment horizontal="center" vertical="center"/>
    </xf>
    <xf numFmtId="1" fontId="5" fillId="0" borderId="269" xfId="0" applyNumberFormat="1" applyFont="1" applyBorder="1" applyAlignment="1">
      <alignment horizontal="center" vertical="center"/>
    </xf>
    <xf numFmtId="1" fontId="5" fillId="0" borderId="279" xfId="0" applyNumberFormat="1" applyFont="1" applyBorder="1" applyAlignment="1">
      <alignment horizontal="center" vertical="center"/>
    </xf>
    <xf numFmtId="1" fontId="5" fillId="0" borderId="279" xfId="0" applyNumberFormat="1" applyFont="1" applyBorder="1" applyAlignment="1" applyProtection="1">
      <alignment horizontal="center" vertical="center" wrapText="1"/>
      <protection hidden="1"/>
    </xf>
    <xf numFmtId="1" fontId="5" fillId="0" borderId="283" xfId="0" applyNumberFormat="1" applyFont="1" applyBorder="1" applyAlignment="1">
      <alignment horizontal="center" vertical="center"/>
    </xf>
    <xf numFmtId="1" fontId="5" fillId="0" borderId="284" xfId="0" applyNumberFormat="1" applyFont="1" applyBorder="1" applyAlignment="1">
      <alignment horizontal="center" vertical="center"/>
    </xf>
    <xf numFmtId="1" fontId="5" fillId="0" borderId="282" xfId="0" applyNumberFormat="1" applyFont="1" applyBorder="1" applyAlignment="1">
      <alignment horizontal="center" vertical="center" wrapText="1"/>
    </xf>
    <xf numFmtId="1" fontId="5" fillId="0" borderId="283" xfId="0" applyNumberFormat="1" applyFont="1" applyBorder="1" applyAlignment="1">
      <alignment horizontal="center" vertical="center" wrapText="1"/>
    </xf>
    <xf numFmtId="1" fontId="5" fillId="0" borderId="283" xfId="0" applyNumberFormat="1" applyFont="1" applyBorder="1" applyAlignment="1" applyProtection="1">
      <alignment horizontal="center" vertical="center" wrapText="1"/>
      <protection hidden="1"/>
    </xf>
    <xf numFmtId="1" fontId="5" fillId="0" borderId="295" xfId="0" applyNumberFormat="1" applyFont="1" applyBorder="1" applyAlignment="1" applyProtection="1">
      <alignment horizontal="center" vertical="center" wrapText="1"/>
      <protection hidden="1"/>
    </xf>
    <xf numFmtId="1" fontId="5" fillId="0" borderId="259" xfId="0" applyNumberFormat="1" applyFont="1" applyBorder="1" applyAlignment="1" applyProtection="1">
      <alignment horizontal="left" vertical="center" wrapText="1"/>
      <protection hidden="1"/>
    </xf>
    <xf numFmtId="1" fontId="5" fillId="0" borderId="296" xfId="0" applyNumberFormat="1" applyFont="1" applyBorder="1" applyAlignment="1" applyProtection="1">
      <alignment horizontal="center" vertical="center" wrapText="1"/>
      <protection hidden="1"/>
    </xf>
    <xf numFmtId="1" fontId="5" fillId="0" borderId="304" xfId="0" applyNumberFormat="1" applyFont="1" applyBorder="1" applyAlignment="1" applyProtection="1">
      <alignment horizontal="center" vertical="center" wrapText="1"/>
      <protection hidden="1"/>
    </xf>
    <xf numFmtId="1" fontId="5" fillId="0" borderId="304" xfId="0" applyNumberFormat="1" applyFont="1" applyBorder="1" applyAlignment="1">
      <alignment horizontal="center" vertical="center" wrapText="1"/>
    </xf>
    <xf numFmtId="1" fontId="5" fillId="0" borderId="307" xfId="0" applyNumberFormat="1" applyFont="1" applyBorder="1" applyAlignment="1">
      <alignment horizontal="center" vertical="center" wrapText="1"/>
    </xf>
    <xf numFmtId="1" fontId="5" fillId="0" borderId="304" xfId="0" applyNumberFormat="1" applyFont="1" applyBorder="1" applyAlignment="1">
      <alignment horizontal="center" vertical="center"/>
    </xf>
    <xf numFmtId="1" fontId="5" fillId="0" borderId="307" xfId="0" applyNumberFormat="1" applyFont="1" applyBorder="1" applyAlignment="1">
      <alignment horizontal="center" vertical="center"/>
    </xf>
    <xf numFmtId="1" fontId="5" fillId="0" borderId="310" xfId="0" applyNumberFormat="1" applyFont="1" applyBorder="1" applyAlignment="1">
      <alignment horizontal="center" vertical="center" wrapText="1"/>
    </xf>
    <xf numFmtId="1" fontId="5" fillId="0" borderId="311" xfId="0" applyNumberFormat="1" applyFont="1" applyBorder="1" applyAlignment="1">
      <alignment horizontal="center" vertical="center" wrapText="1"/>
    </xf>
    <xf numFmtId="1" fontId="5" fillId="0" borderId="312" xfId="0" applyNumberFormat="1" applyFont="1" applyBorder="1" applyAlignment="1">
      <alignment horizontal="left" vertical="center" wrapText="1"/>
    </xf>
    <xf numFmtId="1" fontId="5" fillId="0" borderId="313" xfId="0" applyNumberFormat="1" applyFont="1" applyBorder="1" applyAlignment="1">
      <alignment horizontal="left" vertical="center" wrapText="1"/>
    </xf>
    <xf numFmtId="1" fontId="5" fillId="0" borderId="311" xfId="0" applyNumberFormat="1" applyFont="1" applyBorder="1" applyAlignment="1">
      <alignment horizontal="left" vertical="center" wrapText="1"/>
    </xf>
    <xf numFmtId="1" fontId="5" fillId="0" borderId="310" xfId="0" applyNumberFormat="1" applyFont="1" applyBorder="1" applyAlignment="1">
      <alignment horizontal="left" vertical="center" wrapText="1"/>
    </xf>
    <xf numFmtId="1" fontId="5" fillId="0" borderId="304" xfId="0" applyNumberFormat="1" applyFont="1" applyBorder="1" applyAlignment="1">
      <alignment horizontal="left" vertical="center" wrapText="1"/>
    </xf>
    <xf numFmtId="1" fontId="5" fillId="0" borderId="269" xfId="0" applyNumberFormat="1" applyFont="1" applyBorder="1" applyAlignment="1">
      <alignment horizontal="left" vertical="center" wrapText="1"/>
    </xf>
    <xf numFmtId="1" fontId="5" fillId="0" borderId="326" xfId="0" applyNumberFormat="1" applyFont="1" applyBorder="1" applyAlignment="1">
      <alignment horizontal="center" vertical="center" wrapText="1"/>
    </xf>
    <xf numFmtId="1" fontId="5" fillId="0" borderId="327" xfId="0" applyNumberFormat="1" applyFont="1" applyBorder="1" applyAlignment="1">
      <alignment horizontal="center" vertical="center" wrapText="1"/>
    </xf>
    <xf numFmtId="1" fontId="5" fillId="0" borderId="328" xfId="0" applyNumberFormat="1" applyFont="1" applyBorder="1" applyAlignment="1">
      <alignment horizontal="center" vertical="center" wrapText="1"/>
    </xf>
    <xf numFmtId="1" fontId="5" fillId="0" borderId="329" xfId="0" applyNumberFormat="1" applyFont="1" applyBorder="1" applyAlignment="1">
      <alignment horizontal="center" vertical="center" wrapText="1"/>
    </xf>
    <xf numFmtId="0" fontId="8" fillId="5" borderId="327" xfId="0" applyFont="1" applyFill="1" applyBorder="1" applyAlignment="1">
      <alignment horizontal="center" vertical="center"/>
    </xf>
    <xf numFmtId="0" fontId="8" fillId="5" borderId="329" xfId="0" applyFont="1" applyFill="1" applyBorder="1" applyAlignment="1">
      <alignment horizontal="center" vertical="center"/>
    </xf>
    <xf numFmtId="0" fontId="8" fillId="5" borderId="328" xfId="0" applyFont="1" applyFill="1" applyBorder="1" applyAlignment="1">
      <alignment horizontal="center" vertical="center"/>
    </xf>
    <xf numFmtId="1" fontId="5" fillId="0" borderId="326" xfId="0" applyNumberFormat="1" applyFont="1" applyBorder="1" applyAlignment="1">
      <alignment horizontal="center" vertical="center"/>
    </xf>
    <xf numFmtId="1" fontId="5" fillId="0" borderId="341" xfId="0" applyNumberFormat="1" applyFont="1" applyBorder="1" applyAlignment="1">
      <alignment horizontal="center" vertical="center" wrapText="1"/>
    </xf>
    <xf numFmtId="1" fontId="5" fillId="0" borderId="327" xfId="0" applyNumberFormat="1" applyFont="1" applyBorder="1" applyAlignment="1" applyProtection="1">
      <alignment horizontal="center" vertical="center" wrapText="1"/>
      <protection hidden="1"/>
    </xf>
    <xf numFmtId="1" fontId="5" fillId="0" borderId="328" xfId="0" applyNumberFormat="1" applyFont="1" applyBorder="1" applyAlignment="1" applyProtection="1">
      <alignment horizontal="center" vertical="center" wrapText="1"/>
      <protection hidden="1"/>
    </xf>
    <xf numFmtId="1" fontId="5" fillId="0" borderId="327" xfId="0" applyNumberFormat="1" applyFont="1" applyBorder="1" applyAlignment="1">
      <alignment horizontal="center" vertical="center"/>
    </xf>
    <xf numFmtId="1" fontId="5" fillId="0" borderId="328" xfId="0" applyNumberFormat="1" applyFont="1" applyBorder="1" applyAlignment="1">
      <alignment horizontal="center" vertical="center"/>
    </xf>
    <xf numFmtId="1" fontId="5" fillId="0" borderId="341" xfId="0" applyNumberFormat="1" applyFont="1" applyBorder="1" applyAlignment="1">
      <alignment horizontal="center" vertical="center"/>
    </xf>
    <xf numFmtId="1" fontId="5" fillId="0" borderId="341" xfId="0" applyNumberFormat="1" applyFont="1" applyBorder="1" applyAlignment="1" applyProtection="1">
      <alignment horizontal="center" vertical="center" wrapText="1"/>
      <protection hidden="1"/>
    </xf>
    <xf numFmtId="1" fontId="5" fillId="0" borderId="345" xfId="0" applyNumberFormat="1" applyFont="1" applyBorder="1" applyAlignment="1">
      <alignment horizontal="center" vertical="center"/>
    </xf>
    <xf numFmtId="1" fontId="5" fillId="0" borderId="346" xfId="0" applyNumberFormat="1" applyFont="1" applyBorder="1" applyAlignment="1">
      <alignment horizontal="center" vertical="center"/>
    </xf>
    <xf numFmtId="1" fontId="5" fillId="0" borderId="344" xfId="0" applyNumberFormat="1" applyFont="1" applyBorder="1" applyAlignment="1">
      <alignment horizontal="center" vertical="center" wrapText="1"/>
    </xf>
    <xf numFmtId="1" fontId="5" fillId="0" borderId="345" xfId="0" applyNumberFormat="1" applyFont="1" applyBorder="1" applyAlignment="1">
      <alignment horizontal="center" vertical="center" wrapText="1"/>
    </xf>
    <xf numFmtId="1" fontId="5" fillId="0" borderId="345" xfId="0" applyNumberFormat="1" applyFont="1" applyBorder="1" applyAlignment="1" applyProtection="1">
      <alignment horizontal="center" vertical="center" wrapText="1"/>
      <protection hidden="1"/>
    </xf>
    <xf numFmtId="1" fontId="5" fillId="0" borderId="356" xfId="0" applyNumberFormat="1" applyFont="1" applyBorder="1" applyAlignment="1" applyProtection="1">
      <alignment horizontal="center" vertical="center" wrapText="1"/>
      <protection hidden="1"/>
    </xf>
    <xf numFmtId="1" fontId="5" fillId="0" borderId="362" xfId="0" applyNumberFormat="1" applyFont="1" applyBorder="1" applyAlignment="1" applyProtection="1">
      <alignment horizontal="left" vertical="center" wrapText="1"/>
      <protection hidden="1"/>
    </xf>
    <xf numFmtId="1" fontId="5" fillId="0" borderId="357" xfId="0" applyNumberFormat="1" applyFont="1" applyBorder="1" applyAlignment="1" applyProtection="1">
      <alignment horizontal="center" vertical="center" wrapText="1"/>
      <protection hidden="1"/>
    </xf>
    <xf numFmtId="1" fontId="5" fillId="0" borderId="369" xfId="0" applyNumberFormat="1" applyFont="1" applyBorder="1" applyAlignment="1" applyProtection="1">
      <alignment horizontal="center" vertical="center" wrapText="1"/>
      <protection hidden="1"/>
    </xf>
    <xf numFmtId="1" fontId="5" fillId="0" borderId="369" xfId="0" applyNumberFormat="1" applyFont="1" applyBorder="1" applyAlignment="1">
      <alignment horizontal="center" vertical="center" wrapText="1"/>
    </xf>
    <xf numFmtId="1" fontId="5" fillId="0" borderId="373" xfId="0" applyNumberFormat="1" applyFont="1" applyBorder="1" applyAlignment="1">
      <alignment horizontal="center" vertical="center" wrapText="1"/>
    </xf>
    <xf numFmtId="1" fontId="5" fillId="0" borderId="369" xfId="0" applyNumberFormat="1" applyFont="1" applyBorder="1" applyAlignment="1">
      <alignment horizontal="center" vertical="center"/>
    </xf>
    <xf numFmtId="1" fontId="5" fillId="0" borderId="373" xfId="0" applyNumberFormat="1" applyFont="1" applyBorder="1" applyAlignment="1">
      <alignment horizontal="center" vertical="center"/>
    </xf>
    <xf numFmtId="1" fontId="5" fillId="0" borderId="376" xfId="0" applyNumberFormat="1" applyFont="1" applyBorder="1" applyAlignment="1">
      <alignment horizontal="center" vertical="center" wrapText="1"/>
    </xf>
    <xf numFmtId="1" fontId="5" fillId="0" borderId="380" xfId="0" applyNumberFormat="1" applyFont="1" applyBorder="1" applyAlignment="1">
      <alignment horizontal="left" vertical="center" wrapText="1"/>
    </xf>
    <xf numFmtId="1" fontId="5" fillId="0" borderId="381" xfId="0" applyNumberFormat="1" applyFont="1" applyBorder="1" applyAlignment="1">
      <alignment horizontal="left" vertical="center" wrapText="1"/>
    </xf>
    <xf numFmtId="1" fontId="5" fillId="0" borderId="377" xfId="0" applyNumberFormat="1" applyFont="1" applyBorder="1" applyAlignment="1">
      <alignment horizontal="left" vertical="center" wrapText="1"/>
    </xf>
    <xf numFmtId="1" fontId="5" fillId="0" borderId="376" xfId="0" applyNumberFormat="1" applyFont="1" applyBorder="1" applyAlignment="1">
      <alignment horizontal="left" vertical="center" wrapText="1"/>
    </xf>
    <xf numFmtId="1" fontId="5" fillId="0" borderId="135" xfId="0" applyNumberFormat="1" applyFont="1" applyBorder="1" applyAlignment="1">
      <alignment horizontal="center" vertical="center"/>
    </xf>
    <xf numFmtId="1" fontId="5" fillId="0" borderId="135" xfId="0" applyNumberFormat="1" applyFont="1" applyBorder="1" applyAlignment="1">
      <alignment horizontal="center" vertical="center" wrapText="1"/>
    </xf>
    <xf numFmtId="1" fontId="5" fillId="0" borderId="135" xfId="0" applyNumberFormat="1" applyFont="1" applyBorder="1" applyAlignment="1">
      <alignment horizontal="left" vertical="center" wrapText="1"/>
    </xf>
    <xf numFmtId="1" fontId="5" fillId="0" borderId="395" xfId="0" applyNumberFormat="1" applyFont="1" applyBorder="1" applyAlignment="1">
      <alignment horizontal="center" vertical="center" wrapText="1"/>
    </xf>
    <xf numFmtId="1" fontId="5" fillId="0" borderId="166" xfId="0" applyNumberFormat="1" applyFont="1" applyBorder="1" applyAlignment="1">
      <alignment horizontal="center" vertical="center" wrapText="1"/>
    </xf>
    <xf numFmtId="1" fontId="5" fillId="0" borderId="396" xfId="0" applyNumberFormat="1" applyFont="1" applyBorder="1" applyAlignment="1">
      <alignment horizontal="center" vertical="center" wrapText="1"/>
    </xf>
    <xf numFmtId="1" fontId="5" fillId="0" borderId="397" xfId="0" applyNumberFormat="1" applyFont="1" applyBorder="1" applyAlignment="1">
      <alignment horizontal="center" vertical="center" wrapText="1"/>
    </xf>
    <xf numFmtId="0" fontId="8" fillId="5" borderId="166" xfId="0" applyFont="1" applyFill="1" applyBorder="1" applyAlignment="1">
      <alignment horizontal="center" vertical="center"/>
    </xf>
    <xf numFmtId="0" fontId="8" fillId="5" borderId="397" xfId="0" applyFont="1" applyFill="1" applyBorder="1" applyAlignment="1">
      <alignment horizontal="center" vertical="center"/>
    </xf>
    <xf numFmtId="0" fontId="8" fillId="5" borderId="396" xfId="0" applyFont="1" applyFill="1" applyBorder="1" applyAlignment="1">
      <alignment horizontal="center" vertical="center"/>
    </xf>
    <xf numFmtId="1" fontId="5" fillId="0" borderId="167" xfId="0" applyNumberFormat="1" applyFont="1" applyBorder="1" applyAlignment="1">
      <alignment horizontal="center" vertical="center" wrapText="1"/>
    </xf>
    <xf numFmtId="1" fontId="5" fillId="0" borderId="166" xfId="0" applyNumberFormat="1" applyFont="1" applyBorder="1" applyAlignment="1" applyProtection="1">
      <alignment horizontal="center" vertical="center" wrapText="1"/>
      <protection hidden="1"/>
    </xf>
    <xf numFmtId="1" fontId="5" fillId="0" borderId="396" xfId="0" applyNumberFormat="1" applyFont="1" applyBorder="1" applyAlignment="1" applyProtection="1">
      <alignment horizontal="center" vertical="center" wrapText="1"/>
      <protection hidden="1"/>
    </xf>
    <xf numFmtId="1" fontId="5" fillId="0" borderId="166" xfId="0" applyNumberFormat="1" applyFont="1" applyBorder="1" applyAlignment="1">
      <alignment horizontal="center" vertical="center"/>
    </xf>
    <xf numFmtId="1" fontId="5" fillId="0" borderId="396" xfId="0" applyNumberFormat="1" applyFont="1" applyBorder="1" applyAlignment="1">
      <alignment horizontal="center" vertical="center"/>
    </xf>
    <xf numFmtId="1" fontId="5" fillId="0" borderId="167" xfId="0" applyNumberFormat="1" applyFont="1" applyBorder="1" applyAlignment="1">
      <alignment horizontal="center" vertical="center"/>
    </xf>
    <xf numFmtId="1" fontId="5" fillId="0" borderId="167" xfId="0" applyNumberFormat="1" applyFont="1" applyBorder="1" applyAlignment="1" applyProtection="1">
      <alignment horizontal="center" vertical="center" wrapText="1"/>
      <protection hidden="1"/>
    </xf>
    <xf numFmtId="1" fontId="5" fillId="0" borderId="403" xfId="0" applyNumberFormat="1" applyFont="1" applyBorder="1" applyAlignment="1">
      <alignment horizontal="center" vertical="center"/>
    </xf>
    <xf numFmtId="1" fontId="5" fillId="0" borderId="404" xfId="0" applyNumberFormat="1" applyFont="1" applyBorder="1" applyAlignment="1">
      <alignment horizontal="center" vertical="center"/>
    </xf>
    <xf numFmtId="1" fontId="5" fillId="0" borderId="402" xfId="0" applyNumberFormat="1" applyFont="1" applyBorder="1" applyAlignment="1">
      <alignment horizontal="center" vertical="center" wrapText="1"/>
    </xf>
    <xf numFmtId="1" fontId="5" fillId="0" borderId="403" xfId="0" applyNumberFormat="1" applyFont="1" applyBorder="1" applyAlignment="1">
      <alignment horizontal="center" vertical="center" wrapText="1"/>
    </xf>
    <xf numFmtId="1" fontId="5" fillId="0" borderId="403" xfId="0" applyNumberFormat="1" applyFont="1" applyBorder="1" applyAlignment="1" applyProtection="1">
      <alignment horizontal="center" vertical="center" wrapText="1"/>
      <protection hidden="1"/>
    </xf>
    <xf numFmtId="1" fontId="5" fillId="0" borderId="414" xfId="0" applyNumberFormat="1" applyFont="1" applyBorder="1" applyAlignment="1" applyProtection="1">
      <alignment horizontal="center" vertical="center" wrapText="1"/>
      <protection hidden="1"/>
    </xf>
    <xf numFmtId="1" fontId="5" fillId="0" borderId="419" xfId="0" applyNumberFormat="1" applyFont="1" applyBorder="1" applyAlignment="1" applyProtection="1">
      <alignment horizontal="left" vertical="center" wrapText="1"/>
      <protection hidden="1"/>
    </xf>
    <xf numFmtId="1" fontId="5" fillId="0" borderId="415" xfId="0" applyNumberFormat="1" applyFont="1" applyBorder="1" applyAlignment="1" applyProtection="1">
      <alignment horizontal="center" vertical="center" wrapText="1"/>
      <protection hidden="1"/>
    </xf>
    <xf numFmtId="1" fontId="5" fillId="0" borderId="427" xfId="0" applyNumberFormat="1" applyFont="1" applyBorder="1" applyAlignment="1" applyProtection="1">
      <alignment horizontal="center" vertical="center" wrapText="1"/>
      <protection hidden="1"/>
    </xf>
    <xf numFmtId="1" fontId="5" fillId="0" borderId="427" xfId="0" applyNumberFormat="1" applyFont="1" applyBorder="1" applyAlignment="1">
      <alignment horizontal="center" vertical="center" wrapText="1"/>
    </xf>
    <xf numFmtId="1" fontId="5" fillId="0" borderId="432" xfId="0" applyNumberFormat="1" applyFont="1" applyBorder="1" applyAlignment="1">
      <alignment horizontal="center" vertical="center" wrapText="1"/>
    </xf>
    <xf numFmtId="1" fontId="5" fillId="0" borderId="427" xfId="0" applyNumberFormat="1" applyFont="1" applyBorder="1" applyAlignment="1">
      <alignment horizontal="center" vertical="center"/>
    </xf>
    <xf numFmtId="1" fontId="5" fillId="0" borderId="432" xfId="0" applyNumberFormat="1" applyFont="1" applyBorder="1" applyAlignment="1">
      <alignment horizontal="center" vertical="center"/>
    </xf>
    <xf numFmtId="1" fontId="5" fillId="0" borderId="437" xfId="0" applyNumberFormat="1" applyFont="1" applyBorder="1" applyAlignment="1">
      <alignment horizontal="left" vertical="center" wrapText="1"/>
    </xf>
    <xf numFmtId="1" fontId="5" fillId="0" borderId="438" xfId="0" applyNumberFormat="1" applyFont="1" applyBorder="1" applyAlignment="1">
      <alignment horizontal="left" vertical="center" wrapText="1"/>
    </xf>
    <xf numFmtId="0" fontId="5" fillId="5" borderId="190" xfId="0" applyFont="1" applyFill="1" applyBorder="1" applyAlignment="1">
      <alignment horizontal="center" vertical="center" wrapText="1"/>
    </xf>
    <xf numFmtId="1" fontId="5" fillId="0" borderId="427" xfId="0" applyNumberFormat="1" applyFont="1" applyBorder="1" applyAlignment="1">
      <alignment horizontal="left" vertical="center" wrapText="1"/>
    </xf>
    <xf numFmtId="1" fontId="5" fillId="0" borderId="328" xfId="0" applyNumberFormat="1" applyFont="1" applyBorder="1" applyAlignment="1">
      <alignment horizontal="left" vertical="center" wrapText="1"/>
    </xf>
    <xf numFmtId="1" fontId="5" fillId="0" borderId="448" xfId="0" applyNumberFormat="1" applyFont="1" applyBorder="1" applyAlignment="1">
      <alignment horizontal="center" vertical="center" wrapText="1"/>
    </xf>
    <xf numFmtId="1" fontId="5" fillId="0" borderId="449" xfId="0" applyNumberFormat="1" applyFont="1" applyBorder="1" applyAlignment="1">
      <alignment horizontal="center" vertical="center" wrapText="1"/>
    </xf>
    <xf numFmtId="1" fontId="5" fillId="0" borderId="450" xfId="0" applyNumberFormat="1" applyFont="1" applyBorder="1" applyAlignment="1">
      <alignment horizontal="center" vertical="center" wrapText="1"/>
    </xf>
    <xf numFmtId="1" fontId="5" fillId="0" borderId="451" xfId="0" applyNumberFormat="1" applyFont="1" applyBorder="1" applyAlignment="1">
      <alignment horizontal="center" vertical="center" wrapText="1"/>
    </xf>
    <xf numFmtId="0" fontId="8" fillId="5" borderId="449" xfId="0" applyFont="1" applyFill="1" applyBorder="1" applyAlignment="1">
      <alignment horizontal="center" vertical="center"/>
    </xf>
    <xf numFmtId="0" fontId="8" fillId="5" borderId="451" xfId="0" applyFont="1" applyFill="1" applyBorder="1" applyAlignment="1">
      <alignment horizontal="center" vertical="center"/>
    </xf>
    <xf numFmtId="0" fontId="8" fillId="5" borderId="450" xfId="0" applyFont="1" applyFill="1" applyBorder="1" applyAlignment="1">
      <alignment horizontal="center" vertical="center"/>
    </xf>
    <xf numFmtId="1" fontId="5" fillId="0" borderId="329" xfId="0" applyNumberFormat="1" applyFont="1" applyBorder="1" applyAlignment="1">
      <alignment horizontal="center" vertical="center"/>
    </xf>
    <xf numFmtId="1" fontId="5" fillId="0" borderId="462" xfId="0" applyNumberFormat="1" applyFont="1" applyBorder="1" applyAlignment="1">
      <alignment horizontal="center" vertical="center" wrapText="1"/>
    </xf>
    <xf numFmtId="1" fontId="5" fillId="0" borderId="449" xfId="0" applyNumberFormat="1" applyFont="1" applyBorder="1" applyAlignment="1" applyProtection="1">
      <alignment horizontal="center" vertical="center" wrapText="1"/>
      <protection hidden="1"/>
    </xf>
    <xf numFmtId="1" fontId="5" fillId="0" borderId="450" xfId="0" applyNumberFormat="1" applyFont="1" applyBorder="1" applyAlignment="1" applyProtection="1">
      <alignment horizontal="center" vertical="center" wrapText="1"/>
      <protection hidden="1"/>
    </xf>
    <xf numFmtId="1" fontId="5" fillId="0" borderId="449" xfId="0" applyNumberFormat="1" applyFont="1" applyBorder="1" applyAlignment="1">
      <alignment horizontal="center" vertical="center"/>
    </xf>
    <xf numFmtId="1" fontId="5" fillId="0" borderId="450" xfId="0" applyNumberFormat="1" applyFont="1" applyBorder="1" applyAlignment="1">
      <alignment horizontal="center" vertical="center"/>
    </xf>
    <xf numFmtId="1" fontId="5" fillId="0" borderId="462" xfId="0" applyNumberFormat="1" applyFont="1" applyBorder="1" applyAlignment="1">
      <alignment horizontal="center" vertical="center"/>
    </xf>
    <xf numFmtId="1" fontId="5" fillId="0" borderId="462" xfId="0" applyNumberFormat="1" applyFont="1" applyBorder="1" applyAlignment="1" applyProtection="1">
      <alignment horizontal="center" vertical="center" wrapText="1"/>
      <protection hidden="1"/>
    </xf>
    <xf numFmtId="1" fontId="5" fillId="0" borderId="467" xfId="0" applyNumberFormat="1" applyFont="1" applyBorder="1" applyAlignment="1">
      <alignment horizontal="center" vertical="center"/>
    </xf>
    <xf numFmtId="1" fontId="5" fillId="0" borderId="468" xfId="0" applyNumberFormat="1" applyFont="1" applyBorder="1" applyAlignment="1">
      <alignment horizontal="center" vertical="center"/>
    </xf>
    <xf numFmtId="1" fontId="5" fillId="0" borderId="466" xfId="0" applyNumberFormat="1" applyFont="1" applyBorder="1" applyAlignment="1">
      <alignment horizontal="center" vertical="center" wrapText="1"/>
    </xf>
    <xf numFmtId="1" fontId="5" fillId="0" borderId="467" xfId="0" applyNumberFormat="1" applyFont="1" applyBorder="1" applyAlignment="1">
      <alignment horizontal="center" vertical="center" wrapText="1"/>
    </xf>
    <xf numFmtId="1" fontId="5" fillId="0" borderId="467" xfId="0" applyNumberFormat="1" applyFont="1" applyBorder="1" applyAlignment="1" applyProtection="1">
      <alignment horizontal="center" vertical="center" wrapText="1"/>
      <protection hidden="1"/>
    </xf>
    <xf numFmtId="1" fontId="5" fillId="0" borderId="478" xfId="0" applyNumberFormat="1" applyFont="1" applyBorder="1" applyAlignment="1" applyProtection="1">
      <alignment horizontal="center" vertical="center" wrapText="1"/>
      <protection hidden="1"/>
    </xf>
    <xf numFmtId="1" fontId="5" fillId="0" borderId="484" xfId="0" applyNumberFormat="1" applyFont="1" applyBorder="1" applyAlignment="1" applyProtection="1">
      <alignment horizontal="left" vertical="center" wrapText="1"/>
      <protection hidden="1"/>
    </xf>
    <xf numFmtId="1" fontId="5" fillId="0" borderId="479" xfId="0" applyNumberFormat="1" applyFont="1" applyBorder="1" applyAlignment="1" applyProtection="1">
      <alignment horizontal="center" vertical="center" wrapText="1"/>
      <protection hidden="1"/>
    </xf>
    <xf numFmtId="1" fontId="5" fillId="0" borderId="494" xfId="0" applyNumberFormat="1" applyFont="1" applyBorder="1" applyAlignment="1" applyProtection="1">
      <alignment horizontal="center" vertical="center" wrapText="1"/>
      <protection hidden="1"/>
    </xf>
    <xf numFmtId="1" fontId="5" fillId="0" borderId="494" xfId="0" applyNumberFormat="1" applyFont="1" applyBorder="1" applyAlignment="1">
      <alignment horizontal="center" vertical="center" wrapText="1"/>
    </xf>
    <xf numFmtId="1" fontId="5" fillId="0" borderId="498" xfId="0" applyNumberFormat="1" applyFont="1" applyBorder="1" applyAlignment="1">
      <alignment horizontal="center" vertical="center" wrapText="1"/>
    </xf>
    <xf numFmtId="1" fontId="5" fillId="0" borderId="494" xfId="0" applyNumberFormat="1" applyFont="1" applyBorder="1" applyAlignment="1">
      <alignment horizontal="center" vertical="center"/>
    </xf>
    <xf numFmtId="1" fontId="5" fillId="0" borderId="498" xfId="0" applyNumberFormat="1" applyFont="1" applyBorder="1" applyAlignment="1">
      <alignment horizontal="center" vertical="center"/>
    </xf>
    <xf numFmtId="1" fontId="5" fillId="0" borderId="455" xfId="0" applyNumberFormat="1" applyFont="1" applyBorder="1" applyAlignment="1">
      <alignment horizontal="center" vertical="center" wrapText="1"/>
    </xf>
    <xf numFmtId="1" fontId="5" fillId="0" borderId="501" xfId="0" applyNumberFormat="1" applyFont="1" applyBorder="1" applyAlignment="1">
      <alignment horizontal="center" vertical="center" wrapText="1"/>
    </xf>
    <xf numFmtId="1" fontId="5" fillId="0" borderId="503" xfId="0" applyNumberFormat="1" applyFont="1" applyBorder="1" applyAlignment="1">
      <alignment horizontal="left" vertical="center" wrapText="1"/>
    </xf>
    <xf numFmtId="1" fontId="5" fillId="0" borderId="492" xfId="0" applyNumberFormat="1" applyFont="1" applyBorder="1" applyAlignment="1">
      <alignment horizontal="left" vertical="center" wrapText="1"/>
    </xf>
    <xf numFmtId="1" fontId="5" fillId="0" borderId="501" xfId="0" applyNumberFormat="1" applyFont="1" applyBorder="1" applyAlignment="1">
      <alignment horizontal="left" vertical="center" wrapText="1"/>
    </xf>
    <xf numFmtId="1" fontId="5" fillId="0" borderId="455" xfId="0" applyNumberFormat="1" applyFont="1" applyBorder="1" applyAlignment="1">
      <alignment horizontal="left" vertical="center" wrapText="1"/>
    </xf>
    <xf numFmtId="0" fontId="5" fillId="5" borderId="452" xfId="0" applyFont="1" applyFill="1" applyBorder="1" applyAlignment="1">
      <alignment horizontal="center" vertical="center" wrapText="1"/>
    </xf>
    <xf numFmtId="1" fontId="5" fillId="0" borderId="494" xfId="0" applyNumberFormat="1" applyFont="1" applyBorder="1" applyAlignment="1">
      <alignment horizontal="left" vertical="center" wrapText="1"/>
    </xf>
    <xf numFmtId="1" fontId="5" fillId="0" borderId="518" xfId="0" applyNumberFormat="1" applyFont="1" applyBorder="1" applyAlignment="1">
      <alignment horizontal="center" vertical="center" wrapText="1"/>
    </xf>
    <xf numFmtId="1" fontId="5" fillId="0" borderId="519" xfId="0" applyNumberFormat="1" applyFont="1" applyBorder="1" applyAlignment="1">
      <alignment horizontal="center" vertical="center" wrapText="1"/>
    </xf>
    <xf numFmtId="1" fontId="5" fillId="0" borderId="520" xfId="0" applyNumberFormat="1" applyFont="1" applyBorder="1" applyAlignment="1">
      <alignment horizontal="center" vertical="center" wrapText="1"/>
    </xf>
    <xf numFmtId="1" fontId="5" fillId="0" borderId="521" xfId="0" applyNumberFormat="1" applyFont="1" applyBorder="1" applyAlignment="1">
      <alignment horizontal="center" vertical="center" wrapText="1"/>
    </xf>
    <xf numFmtId="0" fontId="8" fillId="5" borderId="519" xfId="0" applyFont="1" applyFill="1" applyBorder="1" applyAlignment="1">
      <alignment horizontal="center" vertical="center"/>
    </xf>
    <xf numFmtId="0" fontId="8" fillId="5" borderId="521" xfId="0" applyFont="1" applyFill="1" applyBorder="1" applyAlignment="1">
      <alignment horizontal="center" vertical="center"/>
    </xf>
    <xf numFmtId="0" fontId="8" fillId="5" borderId="520" xfId="0" applyFont="1" applyFill="1" applyBorder="1" applyAlignment="1">
      <alignment horizontal="center" vertical="center"/>
    </xf>
    <xf numFmtId="1" fontId="5" fillId="0" borderId="534" xfId="0" applyNumberFormat="1" applyFont="1" applyBorder="1" applyAlignment="1">
      <alignment horizontal="center" vertical="center" wrapText="1"/>
    </xf>
    <xf numFmtId="1" fontId="5" fillId="0" borderId="519" xfId="0" applyNumberFormat="1" applyFont="1" applyBorder="1" applyAlignment="1" applyProtection="1">
      <alignment horizontal="center" vertical="center" wrapText="1"/>
      <protection hidden="1"/>
    </xf>
    <xf numFmtId="1" fontId="5" fillId="0" borderId="520" xfId="0" applyNumberFormat="1" applyFont="1" applyBorder="1" applyAlignment="1" applyProtection="1">
      <alignment horizontal="center" vertical="center" wrapText="1"/>
      <protection hidden="1"/>
    </xf>
    <xf numFmtId="1" fontId="5" fillId="0" borderId="519" xfId="0" applyNumberFormat="1" applyFont="1" applyBorder="1" applyAlignment="1">
      <alignment horizontal="center" vertical="center"/>
    </xf>
    <xf numFmtId="1" fontId="5" fillId="0" borderId="520" xfId="0" applyNumberFormat="1" applyFont="1" applyBorder="1" applyAlignment="1">
      <alignment horizontal="center" vertical="center"/>
    </xf>
    <xf numFmtId="1" fontId="5" fillId="0" borderId="534" xfId="0" applyNumberFormat="1" applyFont="1" applyBorder="1" applyAlignment="1">
      <alignment horizontal="center" vertical="center"/>
    </xf>
    <xf numFmtId="1" fontId="5" fillId="0" borderId="534" xfId="0" applyNumberFormat="1" applyFont="1" applyBorder="1" applyAlignment="1" applyProtection="1">
      <alignment horizontal="center" vertical="center" wrapText="1"/>
      <protection hidden="1"/>
    </xf>
    <xf numFmtId="1" fontId="5" fillId="0" borderId="539" xfId="0" applyNumberFormat="1" applyFont="1" applyBorder="1" applyAlignment="1">
      <alignment horizontal="center" vertical="center"/>
    </xf>
    <xf numFmtId="1" fontId="5" fillId="0" borderId="510" xfId="0" applyNumberFormat="1" applyFont="1" applyBorder="1" applyAlignment="1" applyProtection="1">
      <alignment horizontal="center" vertical="center" wrapText="1"/>
      <protection hidden="1"/>
    </xf>
    <xf numFmtId="1" fontId="5" fillId="0" borderId="537" xfId="0" applyNumberFormat="1" applyFont="1" applyBorder="1" applyAlignment="1">
      <alignment horizontal="center" vertical="center" wrapText="1"/>
    </xf>
    <xf numFmtId="1" fontId="5" fillId="0" borderId="549" xfId="0" applyNumberFormat="1" applyFont="1" applyBorder="1" applyAlignment="1" applyProtection="1">
      <alignment horizontal="center" vertical="center" wrapText="1"/>
      <protection hidden="1"/>
    </xf>
    <xf numFmtId="1" fontId="5" fillId="0" borderId="555" xfId="0" applyNumberFormat="1" applyFont="1" applyBorder="1" applyAlignment="1" applyProtection="1">
      <alignment horizontal="left" vertical="center" wrapText="1"/>
      <protection hidden="1"/>
    </xf>
    <xf numFmtId="1" fontId="5" fillId="0" borderId="511" xfId="0" applyNumberFormat="1" applyFont="1" applyBorder="1" applyAlignment="1" applyProtection="1">
      <alignment horizontal="center" vertical="center" wrapText="1"/>
      <protection hidden="1"/>
    </xf>
    <xf numFmtId="1" fontId="5" fillId="0" borderId="550" xfId="0" applyNumberFormat="1" applyFont="1" applyBorder="1" applyAlignment="1" applyProtection="1">
      <alignment horizontal="center" vertical="center" wrapText="1"/>
      <protection hidden="1"/>
    </xf>
    <xf numFmtId="1" fontId="5" fillId="0" borderId="562" xfId="0" applyNumberFormat="1" applyFont="1" applyBorder="1" applyAlignment="1" applyProtection="1">
      <alignment horizontal="center" vertical="center" wrapText="1"/>
      <protection hidden="1"/>
    </xf>
    <xf numFmtId="1" fontId="5" fillId="0" borderId="562" xfId="0" applyNumberFormat="1" applyFont="1" applyBorder="1" applyAlignment="1">
      <alignment horizontal="center" vertical="center" wrapText="1"/>
    </xf>
    <xf numFmtId="1" fontId="5" fillId="0" borderId="568" xfId="0" applyNumberFormat="1" applyFont="1" applyBorder="1" applyAlignment="1">
      <alignment horizontal="center" vertical="center" wrapText="1"/>
    </xf>
    <xf numFmtId="1" fontId="5" fillId="0" borderId="562" xfId="0" applyNumberFormat="1" applyFont="1" applyBorder="1" applyAlignment="1">
      <alignment horizontal="center" vertical="center"/>
    </xf>
    <xf numFmtId="1" fontId="5" fillId="0" borderId="568" xfId="0" applyNumberFormat="1" applyFont="1" applyBorder="1" applyAlignment="1">
      <alignment horizontal="center" vertical="center"/>
    </xf>
    <xf numFmtId="1" fontId="5" fillId="0" borderId="569" xfId="0" applyNumberFormat="1" applyFont="1" applyBorder="1" applyAlignment="1">
      <alignment horizontal="center" vertical="center" wrapText="1"/>
    </xf>
    <xf numFmtId="1" fontId="5" fillId="0" borderId="574" xfId="0" applyNumberFormat="1" applyFont="1" applyBorder="1" applyAlignment="1">
      <alignment horizontal="left" vertical="center" wrapText="1"/>
    </xf>
    <xf numFmtId="1" fontId="5" fillId="0" borderId="575" xfId="0" applyNumberFormat="1" applyFont="1" applyBorder="1" applyAlignment="1">
      <alignment horizontal="left" vertical="center" wrapText="1"/>
    </xf>
    <xf numFmtId="1" fontId="5" fillId="0" borderId="514" xfId="0" applyNumberFormat="1" applyFont="1" applyBorder="1" applyAlignment="1">
      <alignment horizontal="left" vertical="center" wrapText="1"/>
    </xf>
    <xf numFmtId="1" fontId="5" fillId="0" borderId="513" xfId="0" applyNumberFormat="1" applyFont="1" applyBorder="1" applyAlignment="1">
      <alignment horizontal="left" vertical="center" wrapText="1"/>
    </xf>
    <xf numFmtId="1" fontId="5" fillId="0" borderId="562" xfId="0" applyNumberFormat="1" applyFont="1" applyBorder="1" applyAlignment="1">
      <alignment horizontal="left" vertical="center" wrapText="1"/>
    </xf>
    <xf numFmtId="1" fontId="5" fillId="0" borderId="520" xfId="0" applyNumberFormat="1" applyFont="1" applyBorder="1" applyAlignment="1">
      <alignment horizontal="left" vertical="center" wrapText="1"/>
    </xf>
    <xf numFmtId="1" fontId="5" fillId="0" borderId="587" xfId="0" applyNumberFormat="1" applyFont="1" applyBorder="1" applyAlignment="1">
      <alignment horizontal="center" vertical="center" wrapText="1"/>
    </xf>
    <xf numFmtId="1" fontId="5" fillId="0" borderId="588" xfId="0" applyNumberFormat="1" applyFont="1" applyBorder="1" applyAlignment="1">
      <alignment horizontal="center" vertical="center" wrapText="1"/>
    </xf>
    <xf numFmtId="0" fontId="8" fillId="5" borderId="588" xfId="0" applyFont="1" applyFill="1" applyBorder="1" applyAlignment="1">
      <alignment horizontal="center" vertical="center"/>
    </xf>
    <xf numFmtId="0" fontId="8" fillId="5" borderId="590" xfId="0" applyFont="1" applyFill="1" applyBorder="1" applyAlignment="1">
      <alignment horizontal="center" vertical="center"/>
    </xf>
    <xf numFmtId="0" fontId="8" fillId="5" borderId="589" xfId="0" applyFont="1" applyFill="1" applyBorder="1" applyAlignment="1">
      <alignment horizontal="center" vertical="center"/>
    </xf>
    <xf numFmtId="1" fontId="5" fillId="0" borderId="599" xfId="0" applyNumberFormat="1" applyFont="1" applyBorder="1" applyAlignment="1">
      <alignment horizontal="center" vertical="center" wrapText="1"/>
    </xf>
    <xf numFmtId="1" fontId="5" fillId="0" borderId="588" xfId="0" applyNumberFormat="1" applyFont="1" applyBorder="1" applyAlignment="1" applyProtection="1">
      <alignment horizontal="center" vertical="center" wrapText="1"/>
      <protection hidden="1"/>
    </xf>
    <xf numFmtId="1" fontId="5" fillId="0" borderId="588" xfId="0" applyNumberFormat="1" applyFont="1" applyBorder="1" applyAlignment="1">
      <alignment horizontal="center" vertical="center"/>
    </xf>
    <xf numFmtId="1" fontId="5" fillId="0" borderId="599" xfId="0" applyNumberFormat="1" applyFont="1" applyBorder="1" applyAlignment="1">
      <alignment horizontal="center" vertical="center"/>
    </xf>
    <xf numFmtId="1" fontId="5" fillId="0" borderId="599" xfId="0" applyNumberFormat="1" applyFont="1" applyBorder="1" applyAlignment="1" applyProtection="1">
      <alignment horizontal="center" vertical="center" wrapText="1"/>
      <protection hidden="1"/>
    </xf>
    <xf numFmtId="1" fontId="5" fillId="0" borderId="606" xfId="0" applyNumberFormat="1" applyFont="1" applyBorder="1" applyAlignment="1">
      <alignment horizontal="center" vertical="center"/>
    </xf>
    <xf numFmtId="1" fontId="5" fillId="0" borderId="607" xfId="0" applyNumberFormat="1" applyFont="1" applyBorder="1" applyAlignment="1">
      <alignment horizontal="center" vertical="center"/>
    </xf>
    <xf numFmtId="1" fontId="5" fillId="0" borderId="605" xfId="0" applyNumberFormat="1" applyFont="1" applyBorder="1" applyAlignment="1">
      <alignment horizontal="center" vertical="center" wrapText="1"/>
    </xf>
    <xf numFmtId="1" fontId="5" fillId="0" borderId="606" xfId="0" applyNumberFormat="1" applyFont="1" applyBorder="1" applyAlignment="1">
      <alignment horizontal="center" vertical="center" wrapText="1"/>
    </xf>
    <xf numFmtId="1" fontId="5" fillId="0" borderId="606" xfId="0" applyNumberFormat="1" applyFont="1" applyBorder="1" applyAlignment="1" applyProtection="1">
      <alignment horizontal="center" vertical="center" wrapText="1"/>
      <protection hidden="1"/>
    </xf>
    <xf numFmtId="1" fontId="5" fillId="0" borderId="619" xfId="0" applyNumberFormat="1" applyFont="1" applyBorder="1" applyAlignment="1" applyProtection="1">
      <alignment horizontal="center" vertical="center" wrapText="1"/>
      <protection hidden="1"/>
    </xf>
    <xf numFmtId="1" fontId="5" fillId="0" borderId="593" xfId="0" applyNumberFormat="1" applyFont="1" applyBorder="1" applyAlignment="1" applyProtection="1">
      <alignment horizontal="left" vertical="center" wrapText="1"/>
      <protection hidden="1"/>
    </xf>
    <xf numFmtId="1" fontId="5" fillId="0" borderId="620" xfId="0" applyNumberFormat="1" applyFont="1" applyBorder="1" applyAlignment="1" applyProtection="1">
      <alignment horizontal="center" vertical="center" wrapText="1"/>
      <protection hidden="1"/>
    </xf>
    <xf numFmtId="1" fontId="5" fillId="0" borderId="629" xfId="0" applyNumberFormat="1" applyFont="1" applyBorder="1" applyAlignment="1" applyProtection="1">
      <alignment horizontal="center" vertical="center" wrapText="1"/>
      <protection hidden="1"/>
    </xf>
    <xf numFmtId="1" fontId="5" fillId="0" borderId="629" xfId="0" applyNumberFormat="1" applyFont="1" applyBorder="1" applyAlignment="1">
      <alignment horizontal="center" vertical="center" wrapText="1"/>
    </xf>
    <xf numFmtId="1" fontId="5" fillId="0" borderId="629" xfId="0" applyNumberFormat="1" applyFont="1" applyBorder="1" applyAlignment="1">
      <alignment horizontal="center" vertical="center"/>
    </xf>
    <xf numFmtId="1" fontId="5" fillId="0" borderId="635" xfId="0" applyNumberFormat="1" applyFont="1" applyBorder="1" applyAlignment="1">
      <alignment horizontal="center" vertical="center" wrapText="1"/>
    </xf>
    <xf numFmtId="1" fontId="5" fillId="0" borderId="639" xfId="0" applyNumberFormat="1" applyFont="1" applyBorder="1" applyAlignment="1">
      <alignment horizontal="left" vertical="center" wrapText="1"/>
    </xf>
    <xf numFmtId="1" fontId="5" fillId="0" borderId="640" xfId="0" applyNumberFormat="1" applyFont="1" applyBorder="1" applyAlignment="1">
      <alignment horizontal="left" vertical="center" wrapText="1"/>
    </xf>
    <xf numFmtId="1" fontId="5" fillId="0" borderId="868" xfId="0" applyNumberFormat="1" applyFont="1" applyBorder="1" applyAlignment="1">
      <alignment horizontal="center" vertical="center"/>
    </xf>
    <xf numFmtId="1" fontId="5" fillId="0" borderId="868" xfId="0" applyNumberFormat="1" applyFont="1" applyBorder="1" applyAlignment="1">
      <alignment horizontal="center" vertical="center" wrapText="1"/>
    </xf>
    <xf numFmtId="1" fontId="5" fillId="0" borderId="882" xfId="0" applyNumberFormat="1" applyFont="1" applyBorder="1" applyAlignment="1">
      <alignment horizontal="center" vertical="center" wrapText="1"/>
    </xf>
    <xf numFmtId="1" fontId="5" fillId="0" borderId="883" xfId="0" applyNumberFormat="1" applyFont="1" applyBorder="1" applyAlignment="1">
      <alignment horizontal="center" vertical="center" wrapText="1"/>
    </xf>
    <xf numFmtId="1" fontId="5" fillId="0" borderId="884" xfId="0" applyNumberFormat="1" applyFont="1" applyBorder="1" applyAlignment="1">
      <alignment horizontal="center" vertical="center" wrapText="1"/>
    </xf>
    <xf numFmtId="1" fontId="5" fillId="0" borderId="885" xfId="0" applyNumberFormat="1" applyFont="1" applyBorder="1" applyAlignment="1">
      <alignment horizontal="center" vertical="center" wrapText="1"/>
    </xf>
    <xf numFmtId="0" fontId="8" fillId="5" borderId="883" xfId="0" applyFont="1" applyFill="1" applyBorder="1" applyAlignment="1">
      <alignment horizontal="center" vertical="center"/>
    </xf>
    <xf numFmtId="0" fontId="8" fillId="5" borderId="885" xfId="0" applyFont="1" applyFill="1" applyBorder="1" applyAlignment="1">
      <alignment horizontal="center" vertical="center"/>
    </xf>
    <xf numFmtId="0" fontId="8" fillId="5" borderId="884" xfId="0" applyFont="1" applyFill="1" applyBorder="1" applyAlignment="1">
      <alignment horizontal="center" vertical="center"/>
    </xf>
    <xf numFmtId="1" fontId="5" fillId="0" borderId="882" xfId="0" applyNumberFormat="1" applyFont="1" applyBorder="1" applyAlignment="1">
      <alignment horizontal="center" vertical="center"/>
    </xf>
    <xf numFmtId="1" fontId="5" fillId="0" borderId="859" xfId="0" applyNumberFormat="1" applyFont="1" applyBorder="1" applyAlignment="1" applyProtection="1">
      <alignment horizontal="center" vertical="center"/>
      <protection hidden="1"/>
    </xf>
    <xf numFmtId="1" fontId="5" fillId="0" borderId="858" xfId="0" applyNumberFormat="1" applyFont="1" applyBorder="1" applyAlignment="1" applyProtection="1">
      <alignment horizontal="center" vertical="center"/>
      <protection hidden="1"/>
    </xf>
    <xf numFmtId="1" fontId="5" fillId="0" borderId="859" xfId="0" applyNumberFormat="1" applyFont="1" applyBorder="1" applyAlignment="1" applyProtection="1">
      <alignment horizontal="center" vertical="center" wrapText="1"/>
      <protection hidden="1"/>
    </xf>
    <xf numFmtId="1" fontId="5" fillId="0" borderId="858" xfId="0" applyNumberFormat="1" applyFont="1" applyBorder="1" applyAlignment="1" applyProtection="1">
      <alignment horizontal="center" vertical="center" wrapText="1"/>
      <protection hidden="1"/>
    </xf>
    <xf numFmtId="1" fontId="5" fillId="0" borderId="897" xfId="0" applyNumberFormat="1" applyFont="1" applyBorder="1" applyAlignment="1">
      <alignment horizontal="center" vertical="center" wrapText="1"/>
    </xf>
    <xf numFmtId="1" fontId="5" fillId="0" borderId="883" xfId="0" applyNumberFormat="1" applyFont="1" applyBorder="1" applyAlignment="1" applyProtection="1">
      <alignment horizontal="center" vertical="center" wrapText="1"/>
      <protection hidden="1"/>
    </xf>
    <xf numFmtId="1" fontId="5" fillId="0" borderId="884" xfId="0" applyNumberFormat="1" applyFont="1" applyBorder="1" applyAlignment="1" applyProtection="1">
      <alignment horizontal="center" vertical="center" wrapText="1"/>
      <protection hidden="1"/>
    </xf>
    <xf numFmtId="1" fontId="5" fillId="0" borderId="883" xfId="0" applyNumberFormat="1" applyFont="1" applyBorder="1" applyAlignment="1">
      <alignment horizontal="center" vertical="center"/>
    </xf>
    <xf numFmtId="1" fontId="5" fillId="0" borderId="884" xfId="0" applyNumberFormat="1" applyFont="1" applyBorder="1" applyAlignment="1">
      <alignment horizontal="center" vertical="center"/>
    </xf>
    <xf numFmtId="1" fontId="5" fillId="0" borderId="897" xfId="0" applyNumberFormat="1" applyFont="1" applyBorder="1" applyAlignment="1">
      <alignment horizontal="center" vertical="center"/>
    </xf>
    <xf numFmtId="1" fontId="5" fillId="0" borderId="897" xfId="0" applyNumberFormat="1" applyFont="1" applyBorder="1" applyAlignment="1" applyProtection="1">
      <alignment horizontal="center" vertical="center" wrapText="1"/>
      <protection hidden="1"/>
    </xf>
    <xf numFmtId="1" fontId="5" fillId="0" borderId="901" xfId="0" applyNumberFormat="1" applyFont="1" applyBorder="1" applyAlignment="1">
      <alignment horizontal="center" vertical="center"/>
    </xf>
    <xf numFmtId="1" fontId="5" fillId="0" borderId="902" xfId="0" applyNumberFormat="1" applyFont="1" applyBorder="1" applyAlignment="1">
      <alignment horizontal="center" vertical="center"/>
    </xf>
    <xf numFmtId="1" fontId="5" fillId="0" borderId="900" xfId="0" applyNumberFormat="1" applyFont="1" applyBorder="1" applyAlignment="1">
      <alignment horizontal="center" vertical="center" wrapText="1"/>
    </xf>
    <xf numFmtId="1" fontId="5" fillId="0" borderId="901" xfId="0" applyNumberFormat="1" applyFont="1" applyBorder="1" applyAlignment="1">
      <alignment horizontal="center" vertical="center" wrapText="1"/>
    </xf>
    <xf numFmtId="1" fontId="5" fillId="0" borderId="901" xfId="0" applyNumberFormat="1" applyFont="1" applyBorder="1" applyAlignment="1" applyProtection="1">
      <alignment horizontal="center" vertical="center" wrapText="1"/>
      <protection hidden="1"/>
    </xf>
    <xf numFmtId="1" fontId="5" fillId="0" borderId="914" xfId="0" applyNumberFormat="1" applyFont="1" applyBorder="1" applyAlignment="1" applyProtection="1">
      <alignment horizontal="center" vertical="center" wrapText="1"/>
      <protection hidden="1"/>
    </xf>
    <xf numFmtId="1" fontId="5" fillId="0" borderId="888" xfId="0" applyNumberFormat="1" applyFont="1" applyBorder="1" applyAlignment="1" applyProtection="1">
      <alignment horizontal="left" vertical="center" wrapText="1"/>
      <protection hidden="1"/>
    </xf>
    <xf numFmtId="1" fontId="5" fillId="0" borderId="456" xfId="0" applyNumberFormat="1" applyFont="1" applyBorder="1" applyAlignment="1" applyProtection="1">
      <alignment horizontal="center" vertical="center" wrapText="1"/>
      <protection hidden="1"/>
    </xf>
    <xf numFmtId="1" fontId="5" fillId="0" borderId="398" xfId="0" applyNumberFormat="1" applyFont="1" applyBorder="1" applyAlignment="1" applyProtection="1">
      <alignment horizontal="center" vertical="center" wrapText="1"/>
      <protection hidden="1"/>
    </xf>
    <xf numFmtId="1" fontId="5" fillId="0" borderId="915" xfId="0" applyNumberFormat="1" applyFont="1" applyBorder="1" applyAlignment="1" applyProtection="1">
      <alignment horizontal="center" vertical="center" wrapText="1"/>
      <protection hidden="1"/>
    </xf>
    <xf numFmtId="1" fontId="5" fillId="0" borderId="924" xfId="0" applyNumberFormat="1" applyFont="1" applyBorder="1" applyAlignment="1" applyProtection="1">
      <alignment horizontal="center" vertical="center" wrapText="1"/>
      <protection hidden="1"/>
    </xf>
    <xf numFmtId="1" fontId="5" fillId="0" borderId="924" xfId="0" applyNumberFormat="1" applyFont="1" applyBorder="1" applyAlignment="1">
      <alignment horizontal="center" vertical="center" wrapText="1"/>
    </xf>
    <xf numFmtId="1" fontId="5" fillId="0" borderId="929" xfId="0" applyNumberFormat="1" applyFont="1" applyBorder="1" applyAlignment="1">
      <alignment horizontal="center" vertical="center" wrapText="1"/>
    </xf>
    <xf numFmtId="1" fontId="5" fillId="0" borderId="924" xfId="0" applyNumberFormat="1" applyFont="1" applyBorder="1" applyAlignment="1">
      <alignment horizontal="center" vertical="center"/>
    </xf>
    <xf numFmtId="1" fontId="5" fillId="0" borderId="929" xfId="0" applyNumberFormat="1" applyFont="1" applyBorder="1" applyAlignment="1">
      <alignment horizontal="center" vertical="center"/>
    </xf>
    <xf numFmtId="1" fontId="5" fillId="0" borderId="930" xfId="0" applyNumberFormat="1" applyFont="1" applyBorder="1" applyAlignment="1">
      <alignment horizontal="center" vertical="center" wrapText="1"/>
    </xf>
    <xf numFmtId="1" fontId="5" fillId="0" borderId="398" xfId="0" applyNumberFormat="1" applyFont="1" applyBorder="1" applyAlignment="1">
      <alignment horizontal="center" vertical="center" wrapText="1"/>
    </xf>
    <xf numFmtId="1" fontId="5" fillId="0" borderId="912" xfId="0" applyNumberFormat="1" applyFont="1" applyBorder="1" applyAlignment="1">
      <alignment horizontal="left" vertical="center" wrapText="1"/>
    </xf>
    <xf numFmtId="1" fontId="5" fillId="0" borderId="909" xfId="0" applyNumberFormat="1" applyFont="1" applyBorder="1" applyAlignment="1">
      <alignment horizontal="left" vertical="center" wrapText="1"/>
    </xf>
    <xf numFmtId="1" fontId="5" fillId="0" borderId="699" xfId="0" applyNumberFormat="1" applyFont="1" applyBorder="1" applyAlignment="1">
      <alignment horizontal="left" vertical="center" wrapText="1"/>
    </xf>
    <xf numFmtId="1" fontId="5" fillId="0" borderId="398" xfId="0" applyNumberFormat="1" applyFont="1" applyBorder="1" applyAlignment="1">
      <alignment horizontal="left" vertical="center" wrapText="1"/>
    </xf>
    <xf numFmtId="1" fontId="6" fillId="2" borderId="933" xfId="0" applyNumberFormat="1" applyFont="1" applyFill="1" applyBorder="1" applyAlignment="1">
      <alignment horizontal="left"/>
    </xf>
    <xf numFmtId="1" fontId="5" fillId="0" borderId="934" xfId="0" applyNumberFormat="1" applyFont="1" applyBorder="1" applyAlignment="1">
      <alignment horizontal="center" vertical="center" wrapText="1"/>
    </xf>
    <xf numFmtId="1" fontId="5" fillId="0" borderId="935" xfId="0" applyNumberFormat="1" applyFont="1" applyBorder="1" applyAlignment="1">
      <alignment vertical="center" wrapText="1"/>
    </xf>
    <xf numFmtId="1" fontId="5" fillId="0" borderId="936" xfId="0" applyNumberFormat="1" applyFont="1" applyBorder="1" applyAlignment="1">
      <alignment horizontal="right" wrapText="1"/>
    </xf>
    <xf numFmtId="1" fontId="5" fillId="0" borderId="937" xfId="0" applyNumberFormat="1" applyFont="1" applyBorder="1" applyAlignment="1">
      <alignment horizontal="right" wrapText="1"/>
    </xf>
    <xf numFmtId="1" fontId="5" fillId="0" borderId="938" xfId="0" applyNumberFormat="1" applyFont="1" applyBorder="1" applyAlignment="1">
      <alignment horizontal="right"/>
    </xf>
    <xf numFmtId="1" fontId="5" fillId="6" borderId="936" xfId="0" applyNumberFormat="1" applyFont="1" applyFill="1" applyBorder="1" applyProtection="1">
      <protection locked="0"/>
    </xf>
    <xf numFmtId="1" fontId="5" fillId="6" borderId="938" xfId="0" applyNumberFormat="1" applyFont="1" applyFill="1" applyBorder="1" applyProtection="1">
      <protection locked="0"/>
    </xf>
    <xf numFmtId="1" fontId="5" fillId="6" borderId="939" xfId="0" applyNumberFormat="1" applyFont="1" applyFill="1" applyBorder="1" applyProtection="1">
      <protection locked="0"/>
    </xf>
    <xf numFmtId="1" fontId="5" fillId="6" borderId="935" xfId="0" applyNumberFormat="1" applyFont="1" applyFill="1" applyBorder="1" applyProtection="1">
      <protection locked="0"/>
    </xf>
    <xf numFmtId="1" fontId="5" fillId="6" borderId="940" xfId="0" applyNumberFormat="1" applyFont="1" applyFill="1" applyBorder="1" applyProtection="1">
      <protection locked="0"/>
    </xf>
    <xf numFmtId="1" fontId="5" fillId="0" borderId="941" xfId="0" applyNumberFormat="1" applyFont="1" applyBorder="1"/>
    <xf numFmtId="1" fontId="5" fillId="0" borderId="453" xfId="0" applyNumberFormat="1" applyFont="1" applyBorder="1"/>
    <xf numFmtId="1" fontId="5" fillId="0" borderId="942" xfId="0" applyNumberFormat="1" applyFont="1" applyBorder="1"/>
    <xf numFmtId="1" fontId="5" fillId="0" borderId="924" xfId="0" applyNumberFormat="1" applyFont="1" applyBorder="1" applyAlignment="1">
      <alignment horizontal="left" vertical="center" wrapText="1"/>
    </xf>
    <xf numFmtId="1" fontId="5" fillId="6" borderId="941" xfId="0" applyNumberFormat="1" applyFont="1" applyFill="1" applyBorder="1" applyProtection="1">
      <protection locked="0"/>
    </xf>
    <xf numFmtId="1" fontId="5" fillId="6" borderId="924" xfId="0" applyNumberFormat="1" applyFont="1" applyFill="1" applyBorder="1" applyProtection="1">
      <protection locked="0"/>
    </xf>
    <xf numFmtId="1" fontId="5" fillId="6" borderId="942" xfId="0" applyNumberFormat="1" applyFont="1" applyFill="1" applyBorder="1" applyProtection="1">
      <protection locked="0"/>
    </xf>
    <xf numFmtId="1" fontId="5" fillId="0" borderId="914" xfId="0" applyNumberFormat="1" applyFont="1" applyBorder="1" applyAlignment="1">
      <alignment horizontal="center" vertical="center" wrapText="1"/>
    </xf>
    <xf numFmtId="1" fontId="5" fillId="0" borderId="943" xfId="0" applyNumberFormat="1" applyFont="1" applyBorder="1" applyAlignment="1">
      <alignment horizontal="left" vertical="center" wrapText="1"/>
    </xf>
    <xf numFmtId="1" fontId="5" fillId="0" borderId="934" xfId="0" applyNumberFormat="1" applyFont="1" applyBorder="1" applyAlignment="1">
      <alignment horizontal="left" vertical="center" wrapText="1"/>
    </xf>
    <xf numFmtId="1" fontId="5" fillId="6" borderId="934" xfId="0" applyNumberFormat="1" applyFont="1" applyFill="1" applyBorder="1" applyProtection="1">
      <protection locked="0"/>
    </xf>
    <xf numFmtId="1" fontId="5" fillId="0" borderId="944" xfId="0" applyNumberFormat="1" applyFont="1" applyBorder="1" applyAlignment="1">
      <alignment horizontal="left" vertical="center" wrapText="1"/>
    </xf>
    <xf numFmtId="1" fontId="5" fillId="0" borderId="944" xfId="0" applyNumberFormat="1" applyFont="1" applyBorder="1" applyAlignment="1">
      <alignment horizontal="right" vertical="center" wrapText="1"/>
    </xf>
    <xf numFmtId="1" fontId="5" fillId="6" borderId="944" xfId="0" applyNumberFormat="1" applyFont="1" applyFill="1" applyBorder="1" applyProtection="1">
      <protection locked="0"/>
    </xf>
    <xf numFmtId="1" fontId="5" fillId="0" borderId="945" xfId="0" applyNumberFormat="1" applyFont="1" applyBorder="1"/>
    <xf numFmtId="1" fontId="5" fillId="0" borderId="946" xfId="0" applyNumberFormat="1" applyFont="1" applyBorder="1"/>
    <xf numFmtId="1" fontId="5" fillId="0" borderId="938" xfId="0" applyNumberFormat="1" applyFont="1" applyBorder="1"/>
    <xf numFmtId="1" fontId="5" fillId="6" borderId="947" xfId="0" applyNumberFormat="1" applyFont="1" applyFill="1" applyBorder="1" applyProtection="1">
      <protection locked="0"/>
    </xf>
    <xf numFmtId="1" fontId="5" fillId="6" borderId="948" xfId="0" applyNumberFormat="1" applyFont="1" applyFill="1" applyBorder="1" applyProtection="1">
      <protection locked="0"/>
    </xf>
    <xf numFmtId="1" fontId="5" fillId="5" borderId="949" xfId="0" applyNumberFormat="1" applyFont="1" applyFill="1" applyBorder="1"/>
    <xf numFmtId="1" fontId="5" fillId="0" borderId="949" xfId="0" applyNumberFormat="1" applyFont="1" applyBorder="1" applyAlignment="1">
      <alignment horizontal="center" vertical="center"/>
    </xf>
    <xf numFmtId="1" fontId="3" fillId="5" borderId="949" xfId="0" applyNumberFormat="1" applyFont="1" applyFill="1" applyBorder="1"/>
    <xf numFmtId="0" fontId="8" fillId="0" borderId="914" xfId="0" applyFont="1" applyBorder="1" applyAlignment="1">
      <alignment horizontal="center"/>
    </xf>
    <xf numFmtId="1" fontId="8" fillId="0" borderId="914" xfId="0" applyNumberFormat="1" applyFont="1" applyBorder="1"/>
    <xf numFmtId="1" fontId="8" fillId="0" borderId="919" xfId="0" applyNumberFormat="1" applyFont="1" applyBorder="1"/>
    <xf numFmtId="1" fontId="5" fillId="5" borderId="919" xfId="0" applyNumberFormat="1" applyFont="1" applyFill="1" applyBorder="1"/>
    <xf numFmtId="1" fontId="5" fillId="5" borderId="950" xfId="0" applyNumberFormat="1" applyFont="1" applyFill="1" applyBorder="1"/>
    <xf numFmtId="1" fontId="5" fillId="5" borderId="951" xfId="0" applyNumberFormat="1" applyFont="1" applyFill="1" applyBorder="1"/>
    <xf numFmtId="0" fontId="8" fillId="5" borderId="924" xfId="0" applyFont="1" applyFill="1" applyBorder="1" applyAlignment="1">
      <alignment horizontal="center" vertical="center"/>
    </xf>
    <xf numFmtId="0" fontId="5" fillId="0" borderId="904" xfId="0" applyFont="1" applyBorder="1" applyAlignment="1">
      <alignment horizontal="center" vertical="center" wrapText="1"/>
    </xf>
    <xf numFmtId="1" fontId="5" fillId="0" borderId="947" xfId="0" applyNumberFormat="1" applyFont="1" applyBorder="1"/>
    <xf numFmtId="1" fontId="5" fillId="6" borderId="945" xfId="0" applyNumberFormat="1" applyFont="1" applyFill="1" applyBorder="1" applyProtection="1">
      <protection locked="0"/>
    </xf>
    <xf numFmtId="1" fontId="5" fillId="6" borderId="946" xfId="0" applyNumberFormat="1" applyFont="1" applyFill="1" applyBorder="1" applyProtection="1">
      <protection locked="0"/>
    </xf>
    <xf numFmtId="1" fontId="5" fillId="6" borderId="928" xfId="0" applyNumberFormat="1" applyFont="1" applyFill="1" applyBorder="1" applyProtection="1">
      <protection locked="0"/>
    </xf>
    <xf numFmtId="1" fontId="8" fillId="5" borderId="904" xfId="0" applyNumberFormat="1" applyFont="1" applyFill="1" applyBorder="1"/>
    <xf numFmtId="1" fontId="5" fillId="5" borderId="941" xfId="0" applyNumberFormat="1" applyFont="1" applyFill="1" applyBorder="1"/>
    <xf numFmtId="1" fontId="5" fillId="0" borderId="699" xfId="0" applyNumberFormat="1" applyFont="1" applyBorder="1" applyAlignment="1" applyProtection="1">
      <alignment horizontal="center" vertical="center" wrapText="1"/>
      <protection hidden="1"/>
    </xf>
    <xf numFmtId="1" fontId="5" fillId="0" borderId="699" xfId="0" applyNumberFormat="1" applyFont="1" applyBorder="1" applyAlignment="1" applyProtection="1">
      <alignment horizontal="center" vertical="center"/>
      <protection hidden="1"/>
    </xf>
    <xf numFmtId="1" fontId="5" fillId="0" borderId="398" xfId="0" applyNumberFormat="1" applyFont="1" applyBorder="1" applyAlignment="1" applyProtection="1">
      <alignment horizontal="center" vertical="center"/>
      <protection hidden="1"/>
    </xf>
    <xf numFmtId="1" fontId="5" fillId="0" borderId="904" xfId="0" applyNumberFormat="1" applyFont="1" applyBorder="1" applyAlignment="1">
      <alignment horizontal="right" wrapText="1"/>
    </xf>
    <xf numFmtId="1" fontId="5" fillId="6" borderId="904" xfId="0" applyNumberFormat="1" applyFont="1" applyFill="1" applyBorder="1" applyProtection="1">
      <protection locked="0"/>
    </xf>
    <xf numFmtId="1" fontId="5" fillId="0" borderId="914" xfId="0" applyNumberFormat="1" applyFont="1" applyBorder="1" applyAlignment="1" applyProtection="1">
      <alignment horizontal="left" vertical="center" wrapText="1"/>
      <protection hidden="1"/>
    </xf>
    <xf numFmtId="1" fontId="5" fillId="6" borderId="398" xfId="0" applyNumberFormat="1" applyFont="1" applyFill="1" applyBorder="1" applyAlignment="1" applyProtection="1">
      <alignment wrapText="1"/>
      <protection locked="0"/>
    </xf>
    <xf numFmtId="1" fontId="5" fillId="0" borderId="929" xfId="0" applyNumberFormat="1" applyFont="1" applyBorder="1" applyAlignment="1" applyProtection="1">
      <alignment horizontal="center" vertical="center" wrapText="1"/>
      <protection hidden="1"/>
    </xf>
    <xf numFmtId="1" fontId="5" fillId="5" borderId="949" xfId="0" applyNumberFormat="1" applyFont="1" applyFill="1" applyBorder="1" applyProtection="1">
      <protection hidden="1"/>
    </xf>
    <xf numFmtId="1" fontId="5" fillId="0" borderId="914" xfId="0" applyNumberFormat="1" applyFont="1" applyBorder="1" applyAlignment="1">
      <alignment horizontal="center" vertical="center" wrapText="1"/>
    </xf>
    <xf numFmtId="1" fontId="5" fillId="0" borderId="454" xfId="0" applyNumberFormat="1" applyFont="1" applyBorder="1" applyAlignment="1" applyProtection="1">
      <alignment horizontal="center" vertical="center"/>
      <protection hidden="1"/>
    </xf>
    <xf numFmtId="1" fontId="5" fillId="0" borderId="935" xfId="0" applyNumberFormat="1" applyFont="1" applyBorder="1" applyAlignment="1" applyProtection="1">
      <alignment horizontal="left" vertical="center" wrapText="1"/>
      <protection hidden="1"/>
    </xf>
    <xf numFmtId="1" fontId="5" fillId="0" borderId="947" xfId="0" applyNumberFormat="1" applyFont="1" applyBorder="1" applyAlignment="1">
      <alignment horizontal="right" wrapText="1"/>
    </xf>
    <xf numFmtId="1" fontId="5" fillId="0" borderId="946" xfId="0" applyNumberFormat="1" applyFont="1" applyBorder="1" applyAlignment="1">
      <alignment horizontal="right" wrapText="1"/>
    </xf>
    <xf numFmtId="1" fontId="5" fillId="7" borderId="947" xfId="0" applyNumberFormat="1" applyFont="1" applyFill="1" applyBorder="1"/>
    <xf numFmtId="1" fontId="5" fillId="7" borderId="938" xfId="0" applyNumberFormat="1" applyFont="1" applyFill="1" applyBorder="1"/>
    <xf numFmtId="1" fontId="5" fillId="6" borderId="952" xfId="0" applyNumberFormat="1" applyFont="1" applyFill="1" applyBorder="1" applyProtection="1">
      <protection locked="0"/>
    </xf>
    <xf numFmtId="1" fontId="5" fillId="6" borderId="938" xfId="0" applyNumberFormat="1" applyFont="1" applyFill="1" applyBorder="1" applyAlignment="1" applyProtection="1">
      <alignment wrapText="1"/>
      <protection locked="0"/>
    </xf>
    <xf numFmtId="1" fontId="5" fillId="7" borderId="935" xfId="0" applyNumberFormat="1" applyFont="1" applyFill="1" applyBorder="1"/>
    <xf numFmtId="1" fontId="5" fillId="7" borderId="948" xfId="0" applyNumberFormat="1" applyFont="1" applyFill="1" applyBorder="1"/>
    <xf numFmtId="1" fontId="5" fillId="7" borderId="952" xfId="0" applyNumberFormat="1" applyFont="1" applyFill="1" applyBorder="1"/>
    <xf numFmtId="1" fontId="2" fillId="2" borderId="949" xfId="0" applyNumberFormat="1" applyFont="1" applyFill="1" applyBorder="1" applyAlignment="1" applyProtection="1">
      <alignment wrapText="1"/>
      <protection hidden="1"/>
    </xf>
    <xf numFmtId="1" fontId="5" fillId="0" borderId="949" xfId="0" applyNumberFormat="1" applyFont="1" applyBorder="1" applyProtection="1">
      <protection hidden="1"/>
    </xf>
    <xf numFmtId="1" fontId="5" fillId="0" borderId="941" xfId="0" applyNumberFormat="1" applyFont="1" applyBorder="1" applyAlignment="1" applyProtection="1">
      <alignment horizontal="center" vertical="center" wrapText="1"/>
      <protection hidden="1"/>
    </xf>
    <xf numFmtId="1" fontId="5" fillId="0" borderId="942" xfId="0" applyNumberFormat="1" applyFont="1" applyBorder="1" applyAlignment="1" applyProtection="1">
      <alignment horizontal="center" vertical="center" wrapText="1"/>
      <protection hidden="1"/>
    </xf>
    <xf numFmtId="1" fontId="5" fillId="0" borderId="944" xfId="0" applyNumberFormat="1" applyFont="1" applyBorder="1" applyAlignment="1" applyProtection="1">
      <alignment horizontal="left" vertical="center" wrapText="1"/>
      <protection hidden="1"/>
    </xf>
    <xf numFmtId="1" fontId="5" fillId="6" borderId="947" xfId="0" applyNumberFormat="1" applyFont="1" applyFill="1" applyBorder="1" applyAlignment="1" applyProtection="1">
      <alignment wrapText="1"/>
      <protection locked="0"/>
    </xf>
    <xf numFmtId="1" fontId="5" fillId="6" borderId="948" xfId="0" applyNumberFormat="1" applyFont="1" applyFill="1" applyBorder="1" applyAlignment="1" applyProtection="1">
      <alignment wrapText="1"/>
      <protection locked="0"/>
    </xf>
    <xf numFmtId="1" fontId="5" fillId="6" borderId="952" xfId="0" applyNumberFormat="1" applyFont="1" applyFill="1" applyBorder="1" applyAlignment="1" applyProtection="1">
      <alignment wrapText="1"/>
      <protection locked="0"/>
    </xf>
    <xf numFmtId="1" fontId="5" fillId="6" borderId="945" xfId="0" applyNumberFormat="1" applyFont="1" applyFill="1" applyBorder="1" applyAlignment="1" applyProtection="1">
      <alignment wrapText="1"/>
      <protection locked="0"/>
    </xf>
    <xf numFmtId="1" fontId="5" fillId="2" borderId="953" xfId="0" applyNumberFormat="1" applyFont="1" applyFill="1" applyBorder="1" applyProtection="1">
      <protection hidden="1"/>
    </xf>
    <xf numFmtId="1" fontId="5" fillId="2" borderId="949" xfId="0" applyNumberFormat="1" applyFont="1" applyFill="1" applyBorder="1" applyProtection="1">
      <protection hidden="1"/>
    </xf>
    <xf numFmtId="1" fontId="5" fillId="2" borderId="954" xfId="0" applyNumberFormat="1" applyFont="1" applyFill="1" applyBorder="1"/>
    <xf numFmtId="1" fontId="5" fillId="2" borderId="955" xfId="0" applyNumberFormat="1" applyFont="1" applyFill="1" applyBorder="1" applyAlignment="1" applyProtection="1">
      <alignment wrapText="1"/>
      <protection hidden="1"/>
    </xf>
    <xf numFmtId="1" fontId="7" fillId="2" borderId="955" xfId="0" applyNumberFormat="1" applyFont="1" applyFill="1" applyBorder="1" applyProtection="1">
      <protection hidden="1"/>
    </xf>
    <xf numFmtId="1" fontId="3" fillId="0" borderId="949" xfId="0" applyNumberFormat="1" applyFont="1" applyBorder="1"/>
    <xf numFmtId="1" fontId="3" fillId="2" borderId="949" xfId="0" applyNumberFormat="1" applyFont="1" applyFill="1" applyBorder="1"/>
    <xf numFmtId="1" fontId="5" fillId="6" borderId="944" xfId="0" applyNumberFormat="1" applyFont="1" applyFill="1" applyBorder="1" applyAlignment="1" applyProtection="1">
      <alignment horizontal="right" wrapText="1"/>
      <protection locked="0"/>
    </xf>
    <xf numFmtId="1" fontId="5" fillId="6" borderId="947" xfId="0" applyNumberFormat="1" applyFont="1" applyFill="1" applyBorder="1" applyAlignment="1" applyProtection="1">
      <alignment horizontal="right"/>
      <protection locked="0"/>
    </xf>
    <xf numFmtId="1" fontId="5" fillId="6" borderId="938" xfId="0" applyNumberFormat="1" applyFont="1" applyFill="1" applyBorder="1" applyAlignment="1" applyProtection="1">
      <alignment horizontal="right"/>
      <protection locked="0"/>
    </xf>
    <xf numFmtId="1" fontId="5" fillId="2" borderId="257" xfId="0" applyNumberFormat="1" applyFont="1" applyFill="1" applyBorder="1" applyProtection="1">
      <protection hidden="1"/>
    </xf>
    <xf numFmtId="1" fontId="3" fillId="0" borderId="257" xfId="0" applyNumberFormat="1" applyFont="1" applyBorder="1"/>
    <xf numFmtId="1" fontId="3" fillId="2" borderId="257" xfId="0" applyNumberFormat="1" applyFont="1" applyFill="1" applyBorder="1"/>
    <xf numFmtId="1" fontId="3" fillId="0" borderId="956" xfId="0" applyNumberFormat="1" applyFont="1" applyBorder="1"/>
    <xf numFmtId="1" fontId="3" fillId="2" borderId="956" xfId="0" applyNumberFormat="1" applyFont="1" applyFill="1" applyBorder="1"/>
    <xf numFmtId="1" fontId="5" fillId="2" borderId="465" xfId="0" applyNumberFormat="1" applyFont="1" applyFill="1" applyBorder="1" applyProtection="1">
      <protection hidden="1"/>
    </xf>
    <xf numFmtId="1" fontId="3" fillId="0" borderId="465" xfId="0" applyNumberFormat="1" applyFont="1" applyBorder="1"/>
    <xf numFmtId="1" fontId="3" fillId="0" borderId="957" xfId="0" applyNumberFormat="1" applyFont="1" applyBorder="1"/>
    <xf numFmtId="1" fontId="3" fillId="2" borderId="465" xfId="0" applyNumberFormat="1" applyFont="1" applyFill="1" applyBorder="1"/>
    <xf numFmtId="1" fontId="2" fillId="2" borderId="465" xfId="0" applyNumberFormat="1" applyFont="1" applyFill="1" applyBorder="1" applyAlignment="1" applyProtection="1">
      <alignment wrapText="1"/>
      <protection hidden="1"/>
    </xf>
    <xf numFmtId="1" fontId="5" fillId="0" borderId="465" xfId="0" applyNumberFormat="1" applyFont="1" applyBorder="1" applyProtection="1">
      <protection hidden="1"/>
    </xf>
    <xf numFmtId="1" fontId="5" fillId="0" borderId="958" xfId="0" applyNumberFormat="1" applyFont="1" applyBorder="1" applyProtection="1">
      <protection hidden="1"/>
    </xf>
    <xf numFmtId="1" fontId="5" fillId="6" borderId="943" xfId="0" applyNumberFormat="1" applyFont="1" applyFill="1" applyBorder="1" applyProtection="1">
      <protection locked="0"/>
    </xf>
    <xf numFmtId="1" fontId="5" fillId="2" borderId="958" xfId="0" applyNumberFormat="1" applyFont="1" applyFill="1" applyBorder="1" applyProtection="1">
      <protection hidden="1"/>
    </xf>
    <xf numFmtId="1" fontId="3" fillId="0" borderId="959" xfId="0" applyNumberFormat="1" applyFont="1" applyBorder="1"/>
    <xf numFmtId="1" fontId="5" fillId="0" borderId="943" xfId="0" applyNumberFormat="1" applyFont="1" applyBorder="1" applyAlignment="1">
      <alignment horizontal="right" wrapText="1"/>
    </xf>
    <xf numFmtId="1" fontId="5" fillId="0" borderId="945" xfId="0" applyNumberFormat="1" applyFont="1" applyBorder="1" applyAlignment="1">
      <alignment horizontal="right" wrapText="1"/>
    </xf>
    <xf numFmtId="1" fontId="5" fillId="6" borderId="936" xfId="0" applyNumberFormat="1" applyFont="1" applyFill="1" applyBorder="1" applyAlignment="1" applyProtection="1">
      <alignment horizontal="right"/>
      <protection locked="0"/>
    </xf>
    <xf numFmtId="1" fontId="5" fillId="6" borderId="939" xfId="0" applyNumberFormat="1" applyFont="1" applyFill="1" applyBorder="1" applyAlignment="1" applyProtection="1">
      <alignment horizontal="right"/>
      <protection locked="0"/>
    </xf>
    <xf numFmtId="1" fontId="5" fillId="6" borderId="935" xfId="0" applyNumberFormat="1" applyFont="1" applyFill="1" applyBorder="1" applyAlignment="1" applyProtection="1">
      <alignment horizontal="right"/>
      <protection locked="0"/>
    </xf>
    <xf numFmtId="1" fontId="3" fillId="0" borderId="960" xfId="0" applyNumberFormat="1" applyFont="1" applyBorder="1"/>
    <xf numFmtId="1" fontId="5" fillId="0" borderId="961" xfId="0" applyNumberFormat="1" applyFont="1" applyBorder="1" applyAlignment="1">
      <alignment horizontal="right" wrapText="1"/>
    </xf>
    <xf numFmtId="1" fontId="5" fillId="6" borderId="962" xfId="0" applyNumberFormat="1" applyFont="1" applyFill="1" applyBorder="1" applyAlignment="1" applyProtection="1">
      <alignment horizontal="right"/>
      <protection locked="0"/>
    </xf>
    <xf numFmtId="1" fontId="5" fillId="6" borderId="941" xfId="0" applyNumberFormat="1" applyFont="1" applyFill="1" applyBorder="1" applyAlignment="1" applyProtection="1">
      <alignment horizontal="right"/>
      <protection locked="0"/>
    </xf>
    <xf numFmtId="1" fontId="5" fillId="6" borderId="942" xfId="0" applyNumberFormat="1" applyFont="1" applyFill="1" applyBorder="1" applyAlignment="1" applyProtection="1">
      <alignment horizontal="right"/>
      <protection locked="0"/>
    </xf>
    <xf numFmtId="1" fontId="5" fillId="0" borderId="963" xfId="0" applyNumberFormat="1" applyFont="1" applyBorder="1" applyAlignment="1">
      <alignment horizontal="center" vertical="center" wrapText="1"/>
    </xf>
    <xf numFmtId="1" fontId="5" fillId="6" borderId="964" xfId="0" applyNumberFormat="1" applyFont="1" applyFill="1" applyBorder="1" applyAlignment="1" applyProtection="1">
      <alignment horizontal="right"/>
      <protection locked="0"/>
    </xf>
    <xf numFmtId="1" fontId="12" fillId="0" borderId="965" xfId="0" applyNumberFormat="1" applyFont="1" applyBorder="1" applyAlignment="1">
      <alignment horizontal="center" vertical="center" wrapText="1"/>
    </xf>
    <xf numFmtId="1" fontId="5" fillId="0" borderId="941" xfId="0" applyNumberFormat="1" applyFont="1" applyBorder="1" applyAlignment="1">
      <alignment horizontal="center" vertical="center" wrapText="1"/>
    </xf>
    <xf numFmtId="1" fontId="5" fillId="0" borderId="453" xfId="0" applyNumberFormat="1" applyFont="1" applyBorder="1" applyAlignment="1">
      <alignment horizontal="right"/>
    </xf>
    <xf numFmtId="1" fontId="5" fillId="0" borderId="966" xfId="0" applyNumberFormat="1" applyFont="1" applyBorder="1" applyAlignment="1">
      <alignment horizontal="left" vertical="center" wrapText="1"/>
    </xf>
    <xf numFmtId="1" fontId="5" fillId="0" borderId="967" xfId="0" applyNumberFormat="1" applyFont="1" applyBorder="1" applyAlignment="1">
      <alignment horizontal="left" vertical="center" wrapText="1"/>
    </xf>
    <xf numFmtId="1" fontId="5" fillId="0" borderId="968" xfId="0" applyNumberFormat="1" applyFont="1" applyBorder="1" applyAlignment="1">
      <alignment horizontal="right" wrapText="1"/>
    </xf>
    <xf numFmtId="1" fontId="5" fillId="0" borderId="969" xfId="0" applyNumberFormat="1" applyFont="1" applyBorder="1" applyAlignment="1">
      <alignment horizontal="right" wrapText="1"/>
    </xf>
    <xf numFmtId="1" fontId="5" fillId="0" borderId="967" xfId="0" applyNumberFormat="1" applyFont="1" applyBorder="1" applyAlignment="1">
      <alignment horizontal="right"/>
    </xf>
    <xf numFmtId="1" fontId="5" fillId="6" borderId="968" xfId="0" applyNumberFormat="1" applyFont="1" applyFill="1" applyBorder="1" applyProtection="1">
      <protection locked="0"/>
    </xf>
    <xf numFmtId="1" fontId="5" fillId="6" borderId="967" xfId="0" applyNumberFormat="1" applyFont="1" applyFill="1" applyBorder="1" applyProtection="1">
      <protection locked="0"/>
    </xf>
    <xf numFmtId="1" fontId="5" fillId="6" borderId="970" xfId="0" applyNumberFormat="1" applyFont="1" applyFill="1" applyBorder="1" applyProtection="1">
      <protection locked="0"/>
    </xf>
    <xf numFmtId="1" fontId="5" fillId="6" borderId="966" xfId="0" applyNumberFormat="1" applyFont="1" applyFill="1" applyBorder="1" applyProtection="1">
      <protection locked="0"/>
    </xf>
    <xf numFmtId="1" fontId="5" fillId="6" borderId="971" xfId="0" applyNumberFormat="1" applyFont="1" applyFill="1" applyBorder="1" applyProtection="1">
      <protection locked="0"/>
    </xf>
    <xf numFmtId="1" fontId="5" fillId="5" borderId="966" xfId="0" applyNumberFormat="1" applyFont="1" applyFill="1" applyBorder="1" applyAlignment="1">
      <alignment vertical="center" wrapText="1"/>
    </xf>
    <xf numFmtId="1" fontId="5" fillId="5" borderId="968" xfId="0" applyNumberFormat="1" applyFont="1" applyFill="1" applyBorder="1" applyAlignment="1">
      <alignment horizontal="right" wrapText="1"/>
    </xf>
    <xf numFmtId="1" fontId="5" fillId="5" borderId="969" xfId="0" applyNumberFormat="1" applyFont="1" applyFill="1" applyBorder="1" applyAlignment="1">
      <alignment horizontal="right" wrapText="1"/>
    </xf>
    <xf numFmtId="1" fontId="5" fillId="5" borderId="967" xfId="0" applyNumberFormat="1" applyFont="1" applyFill="1" applyBorder="1" applyAlignment="1">
      <alignment horizontal="right"/>
    </xf>
    <xf numFmtId="1" fontId="5" fillId="6" borderId="972" xfId="0" applyNumberFormat="1" applyFont="1" applyFill="1" applyBorder="1" applyProtection="1">
      <protection locked="0"/>
    </xf>
    <xf numFmtId="1" fontId="5" fillId="5" borderId="453" xfId="0" applyNumberFormat="1" applyFont="1" applyFill="1" applyBorder="1" applyAlignment="1">
      <alignment horizontal="right"/>
    </xf>
    <xf numFmtId="1" fontId="5" fillId="5" borderId="942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SERIES%20Y%20MANUALES%20REM/&#218;LTIMA%20VERSI&#211;N/SA_22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CORRECCIONES%20SOLIC.%2018.07.2022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10EB-3D1A-4EAF-AC19-2B3E55646569}">
  <dimension ref="A1:CZ178"/>
  <sheetViews>
    <sheetView workbookViewId="0">
      <selection activeCell="C152" sqref="C152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90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0" ht="16.350000000000001" customHeight="1" x14ac:dyDescent="0.2">
      <c r="A4" s="1" t="str">
        <f>CONCATENATE("MES: ",[1]NOMBRE!B6," - ","( ",[1]NOMBRE!C6,[1]NOMBRE!D6," )")</f>
        <v>MES:  - (  )</v>
      </c>
    </row>
    <row r="5" spans="1:90" ht="16.350000000000001" customHeight="1" x14ac:dyDescent="0.2">
      <c r="A5" s="1" t="str">
        <f>CONCATENATE("AÑO: ",[1]NOMBRE!B7)</f>
        <v>AÑO: 2022</v>
      </c>
    </row>
    <row r="6" spans="1:90" ht="15" x14ac:dyDescent="0.2">
      <c r="A6" s="2654" t="s">
        <v>1</v>
      </c>
      <c r="B6" s="2654"/>
      <c r="C6" s="2654"/>
      <c r="D6" s="2654"/>
      <c r="E6" s="2654"/>
      <c r="F6" s="2654"/>
      <c r="G6" s="2654"/>
      <c r="H6" s="2654"/>
      <c r="I6" s="2654"/>
      <c r="J6" s="2654"/>
      <c r="K6" s="2654"/>
      <c r="L6" s="2654"/>
      <c r="M6" s="2654"/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655" t="s">
        <v>3</v>
      </c>
      <c r="B10" s="2655" t="s">
        <v>4</v>
      </c>
      <c r="C10" s="2658" t="s">
        <v>5</v>
      </c>
      <c r="D10" s="2659"/>
      <c r="E10" s="2660"/>
      <c r="F10" s="2664" t="s">
        <v>6</v>
      </c>
      <c r="G10" s="2665"/>
      <c r="H10" s="2665"/>
      <c r="I10" s="2665"/>
      <c r="J10" s="2665"/>
      <c r="K10" s="2665"/>
      <c r="L10" s="2665"/>
      <c r="M10" s="2665"/>
      <c r="N10" s="2665"/>
      <c r="O10" s="2665"/>
      <c r="P10" s="2665"/>
      <c r="Q10" s="2665"/>
      <c r="R10" s="2665"/>
      <c r="S10" s="2665"/>
      <c r="T10" s="2665"/>
      <c r="U10" s="2665"/>
      <c r="V10" s="2665"/>
      <c r="W10" s="2665"/>
      <c r="X10" s="2665"/>
      <c r="Y10" s="2665"/>
      <c r="Z10" s="2665"/>
      <c r="AA10" s="2665"/>
      <c r="AB10" s="2665"/>
      <c r="AC10" s="2665"/>
      <c r="AD10" s="2665"/>
      <c r="AE10" s="2665"/>
      <c r="AF10" s="2665"/>
      <c r="AG10" s="2665"/>
      <c r="AH10" s="2665"/>
      <c r="AI10" s="2665"/>
      <c r="AJ10" s="2665"/>
      <c r="AK10" s="2665"/>
      <c r="AL10" s="2665"/>
      <c r="AM10" s="2666"/>
      <c r="AN10" s="2660" t="s">
        <v>7</v>
      </c>
      <c r="AO10" s="2660" t="s">
        <v>8</v>
      </c>
      <c r="AP10" s="2660" t="s">
        <v>9</v>
      </c>
      <c r="AQ10" s="2660" t="s">
        <v>10</v>
      </c>
      <c r="AR10" s="2660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656"/>
      <c r="B11" s="2656"/>
      <c r="C11" s="2661"/>
      <c r="D11" s="2662"/>
      <c r="E11" s="2663"/>
      <c r="F11" s="2664" t="s">
        <v>12</v>
      </c>
      <c r="G11" s="2670"/>
      <c r="H11" s="2664" t="s">
        <v>13</v>
      </c>
      <c r="I11" s="2670"/>
      <c r="J11" s="2664" t="s">
        <v>14</v>
      </c>
      <c r="K11" s="2670"/>
      <c r="L11" s="2664" t="s">
        <v>15</v>
      </c>
      <c r="M11" s="2670"/>
      <c r="N11" s="2664" t="s">
        <v>16</v>
      </c>
      <c r="O11" s="2670"/>
      <c r="P11" s="2668" t="s">
        <v>17</v>
      </c>
      <c r="Q11" s="2669"/>
      <c r="R11" s="2668" t="s">
        <v>18</v>
      </c>
      <c r="S11" s="2669"/>
      <c r="T11" s="2668" t="s">
        <v>19</v>
      </c>
      <c r="U11" s="2669"/>
      <c r="V11" s="2668" t="s">
        <v>20</v>
      </c>
      <c r="W11" s="2669"/>
      <c r="X11" s="2668" t="s">
        <v>21</v>
      </c>
      <c r="Y11" s="2669"/>
      <c r="Z11" s="2668" t="s">
        <v>22</v>
      </c>
      <c r="AA11" s="2669"/>
      <c r="AB11" s="2668" t="s">
        <v>23</v>
      </c>
      <c r="AC11" s="2669"/>
      <c r="AD11" s="2668" t="s">
        <v>24</v>
      </c>
      <c r="AE11" s="2669"/>
      <c r="AF11" s="2668" t="s">
        <v>25</v>
      </c>
      <c r="AG11" s="2669"/>
      <c r="AH11" s="2668" t="s">
        <v>26</v>
      </c>
      <c r="AI11" s="2669"/>
      <c r="AJ11" s="2668" t="s">
        <v>27</v>
      </c>
      <c r="AK11" s="2669"/>
      <c r="AL11" s="2668" t="s">
        <v>28</v>
      </c>
      <c r="AM11" s="2671"/>
      <c r="AN11" s="2667"/>
      <c r="AO11" s="2667"/>
      <c r="AP11" s="2667"/>
      <c r="AQ11" s="2667"/>
      <c r="AR11" s="266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657"/>
      <c r="B12" s="2657"/>
      <c r="C12" s="18" t="s">
        <v>29</v>
      </c>
      <c r="D12" s="19" t="s">
        <v>30</v>
      </c>
      <c r="E12" s="20" t="s">
        <v>31</v>
      </c>
      <c r="F12" s="21" t="s">
        <v>30</v>
      </c>
      <c r="G12" s="20" t="s">
        <v>31</v>
      </c>
      <c r="H12" s="21" t="s">
        <v>30</v>
      </c>
      <c r="I12" s="20" t="s">
        <v>31</v>
      </c>
      <c r="J12" s="21" t="s">
        <v>30</v>
      </c>
      <c r="K12" s="20" t="s">
        <v>31</v>
      </c>
      <c r="L12" s="21" t="s">
        <v>30</v>
      </c>
      <c r="M12" s="20" t="s">
        <v>31</v>
      </c>
      <c r="N12" s="21" t="s">
        <v>30</v>
      </c>
      <c r="O12" s="20" t="s">
        <v>31</v>
      </c>
      <c r="P12" s="21" t="s">
        <v>30</v>
      </c>
      <c r="Q12" s="20" t="s">
        <v>31</v>
      </c>
      <c r="R12" s="21" t="s">
        <v>30</v>
      </c>
      <c r="S12" s="20" t="s">
        <v>31</v>
      </c>
      <c r="T12" s="21" t="s">
        <v>30</v>
      </c>
      <c r="U12" s="20" t="s">
        <v>31</v>
      </c>
      <c r="V12" s="21" t="s">
        <v>30</v>
      </c>
      <c r="W12" s="20" t="s">
        <v>31</v>
      </c>
      <c r="X12" s="21" t="s">
        <v>30</v>
      </c>
      <c r="Y12" s="20" t="s">
        <v>31</v>
      </c>
      <c r="Z12" s="21" t="s">
        <v>30</v>
      </c>
      <c r="AA12" s="20" t="s">
        <v>31</v>
      </c>
      <c r="AB12" s="21" t="s">
        <v>30</v>
      </c>
      <c r="AC12" s="20" t="s">
        <v>31</v>
      </c>
      <c r="AD12" s="21" t="s">
        <v>30</v>
      </c>
      <c r="AE12" s="20" t="s">
        <v>31</v>
      </c>
      <c r="AF12" s="21" t="s">
        <v>30</v>
      </c>
      <c r="AG12" s="20" t="s">
        <v>31</v>
      </c>
      <c r="AH12" s="21" t="s">
        <v>30</v>
      </c>
      <c r="AI12" s="20" t="s">
        <v>31</v>
      </c>
      <c r="AJ12" s="21" t="s">
        <v>30</v>
      </c>
      <c r="AK12" s="20" t="s">
        <v>31</v>
      </c>
      <c r="AL12" s="21" t="s">
        <v>30</v>
      </c>
      <c r="AM12" s="22" t="s">
        <v>31</v>
      </c>
      <c r="AN12" s="2663"/>
      <c r="AO12" s="2663"/>
      <c r="AP12" s="2663"/>
      <c r="AQ12" s="2663"/>
      <c r="AR12" s="2663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672" t="s">
        <v>32</v>
      </c>
      <c r="B13" s="23" t="s">
        <v>33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26">
        <f t="shared" ref="E13:E27" si="2">SUM(G13+I13+K13+M13+O13+Q13+S13+U13+W13+Y13+AA13+AC13+AE13+AG13+AI13+AK13+AM13)</f>
        <v>0</v>
      </c>
      <c r="F13" s="27">
        <f>SUM(ENERO:DICIEMBRE!F13)</f>
        <v>0</v>
      </c>
      <c r="G13" s="27">
        <f>SUM(ENERO:DICIEMBRE!G13)</f>
        <v>0</v>
      </c>
      <c r="H13" s="27">
        <f>SUM(ENERO:DICIEMBRE!H13)</f>
        <v>0</v>
      </c>
      <c r="I13" s="27">
        <f>SUM(ENERO:DICIEMBRE!I13)</f>
        <v>0</v>
      </c>
      <c r="J13" s="27">
        <f>SUM(ENERO:DICIEMBRE!J13)</f>
        <v>0</v>
      </c>
      <c r="K13" s="27">
        <f>SUM(ENERO:DICIEMBRE!K13)</f>
        <v>0</v>
      </c>
      <c r="L13" s="27">
        <f>SUM(ENERO:DICIEMBRE!L13)</f>
        <v>0</v>
      </c>
      <c r="M13" s="27">
        <f>SUM(ENERO:DICIEMBRE!M13)</f>
        <v>0</v>
      </c>
      <c r="N13" s="27">
        <f>SUM(ENERO:DICIEMBRE!N13)</f>
        <v>0</v>
      </c>
      <c r="O13" s="27">
        <f>SUM(ENERO:DICIEMBRE!O13)</f>
        <v>0</v>
      </c>
      <c r="P13" s="27">
        <f>SUM(ENERO:DICIEMBRE!P13)</f>
        <v>0</v>
      </c>
      <c r="Q13" s="27">
        <f>SUM(ENERO:DICIEMBRE!Q13)</f>
        <v>0</v>
      </c>
      <c r="R13" s="27">
        <f>SUM(ENERO:DICIEMBRE!R13)</f>
        <v>0</v>
      </c>
      <c r="S13" s="27">
        <f>SUM(ENERO:DICIEMBRE!S13)</f>
        <v>0</v>
      </c>
      <c r="T13" s="27">
        <f>SUM(ENERO:DICIEMBRE!T13)</f>
        <v>0</v>
      </c>
      <c r="U13" s="27">
        <f>SUM(ENERO:DICIEMBRE!U13)</f>
        <v>0</v>
      </c>
      <c r="V13" s="27">
        <f>SUM(ENERO:DICIEMBRE!V13)</f>
        <v>0</v>
      </c>
      <c r="W13" s="27">
        <f>SUM(ENERO:DICIEMBRE!W13)</f>
        <v>0</v>
      </c>
      <c r="X13" s="27">
        <f>SUM(ENERO:DICIEMBRE!X13)</f>
        <v>0</v>
      </c>
      <c r="Y13" s="27">
        <f>SUM(ENERO:DICIEMBRE!Y13)</f>
        <v>0</v>
      </c>
      <c r="Z13" s="27">
        <f>SUM(ENERO:DICIEMBRE!Z13)</f>
        <v>0</v>
      </c>
      <c r="AA13" s="27">
        <f>SUM(ENERO:DICIEMBRE!AA13)</f>
        <v>0</v>
      </c>
      <c r="AB13" s="27">
        <f>SUM(ENERO:DICIEMBRE!AB13)</f>
        <v>0</v>
      </c>
      <c r="AC13" s="27">
        <f>SUM(ENERO:DICIEMBRE!AC13)</f>
        <v>0</v>
      </c>
      <c r="AD13" s="27">
        <f>SUM(ENERO:DICIEMBRE!AD13)</f>
        <v>0</v>
      </c>
      <c r="AE13" s="27">
        <f>SUM(ENERO:DICIEMBRE!AE13)</f>
        <v>0</v>
      </c>
      <c r="AF13" s="27">
        <f>SUM(ENERO:DICIEMBRE!AF13)</f>
        <v>0</v>
      </c>
      <c r="AG13" s="27">
        <f>SUM(ENERO:DICIEMBRE!AG13)</f>
        <v>0</v>
      </c>
      <c r="AH13" s="27">
        <f>SUM(ENERO:DICIEMBRE!AH13)</f>
        <v>0</v>
      </c>
      <c r="AI13" s="27">
        <f>SUM(ENERO:DICIEMBRE!AI13)</f>
        <v>0</v>
      </c>
      <c r="AJ13" s="27">
        <f>SUM(ENERO:DICIEMBRE!AJ13)</f>
        <v>0</v>
      </c>
      <c r="AK13" s="27">
        <f>SUM(ENERO:DICIEMBRE!AK13)</f>
        <v>0</v>
      </c>
      <c r="AL13" s="27">
        <f>SUM(ENERO:DICIEMBRE!AL13)</f>
        <v>0</v>
      </c>
      <c r="AM13" s="27">
        <f>SUM(ENERO:DICIEMBRE!AM13)</f>
        <v>0</v>
      </c>
      <c r="AN13" s="27">
        <f>SUM(ENERO:DICIEMBRE!AN13)</f>
        <v>0</v>
      </c>
      <c r="AO13" s="27">
        <f>SUM(ENERO:DICIEMBRE!AO13)</f>
        <v>0</v>
      </c>
      <c r="AP13" s="27">
        <f>SUM(ENERO:DICIEMBRE!AP13)</f>
        <v>0</v>
      </c>
      <c r="AQ13" s="27">
        <f>SUM(ENERO:DICIEMBRE!AQ13)</f>
        <v>0</v>
      </c>
      <c r="AR13" s="27">
        <f>SUM(ENERO:DICIEMBRE!AR13)</f>
        <v>0</v>
      </c>
      <c r="AS13" s="28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73"/>
      <c r="B14" s="33" t="s">
        <v>34</v>
      </c>
      <c r="C14" s="34">
        <f t="shared" si="0"/>
        <v>1458</v>
      </c>
      <c r="D14" s="35">
        <f t="shared" si="1"/>
        <v>377</v>
      </c>
      <c r="E14" s="36">
        <f t="shared" si="2"/>
        <v>1081</v>
      </c>
      <c r="F14" s="27">
        <f>SUM(ENERO:DICIEMBRE!F14)</f>
        <v>3</v>
      </c>
      <c r="G14" s="27">
        <f>SUM(ENERO:DICIEMBRE!G14)</f>
        <v>1</v>
      </c>
      <c r="H14" s="27">
        <f>SUM(ENERO:DICIEMBRE!H14)</f>
        <v>27</v>
      </c>
      <c r="I14" s="27">
        <f>SUM(ENERO:DICIEMBRE!I14)</f>
        <v>12</v>
      </c>
      <c r="J14" s="27">
        <f>SUM(ENERO:DICIEMBRE!J14)</f>
        <v>112</v>
      </c>
      <c r="K14" s="27">
        <f>SUM(ENERO:DICIEMBRE!K14)</f>
        <v>319</v>
      </c>
      <c r="L14" s="27">
        <f>SUM(ENERO:DICIEMBRE!L14)</f>
        <v>128</v>
      </c>
      <c r="M14" s="27">
        <f>SUM(ENERO:DICIEMBRE!M14)</f>
        <v>665</v>
      </c>
      <c r="N14" s="27">
        <f>SUM(ENERO:DICIEMBRE!N14)</f>
        <v>23</v>
      </c>
      <c r="O14" s="27">
        <f>SUM(ENERO:DICIEMBRE!O14)</f>
        <v>8</v>
      </c>
      <c r="P14" s="27">
        <f>SUM(ENERO:DICIEMBRE!P14)</f>
        <v>20</v>
      </c>
      <c r="Q14" s="27">
        <f>SUM(ENERO:DICIEMBRE!Q14)</f>
        <v>8</v>
      </c>
      <c r="R14" s="27">
        <f>SUM(ENERO:DICIEMBRE!R14)</f>
        <v>25</v>
      </c>
      <c r="S14" s="27">
        <f>SUM(ENERO:DICIEMBRE!S14)</f>
        <v>13</v>
      </c>
      <c r="T14" s="27">
        <f>SUM(ENERO:DICIEMBRE!T14)</f>
        <v>11</v>
      </c>
      <c r="U14" s="27">
        <f>SUM(ENERO:DICIEMBRE!U14)</f>
        <v>9</v>
      </c>
      <c r="V14" s="27">
        <f>SUM(ENERO:DICIEMBRE!V14)</f>
        <v>1</v>
      </c>
      <c r="W14" s="27">
        <f>SUM(ENERO:DICIEMBRE!W14)</f>
        <v>5</v>
      </c>
      <c r="X14" s="27">
        <f>SUM(ENERO:DICIEMBRE!X14)</f>
        <v>10</v>
      </c>
      <c r="Y14" s="27">
        <f>SUM(ENERO:DICIEMBRE!Y14)</f>
        <v>12</v>
      </c>
      <c r="Z14" s="27">
        <f>SUM(ENERO:DICIEMBRE!Z14)</f>
        <v>3</v>
      </c>
      <c r="AA14" s="27">
        <f>SUM(ENERO:DICIEMBRE!AA14)</f>
        <v>4</v>
      </c>
      <c r="AB14" s="27">
        <f>SUM(ENERO:DICIEMBRE!AB14)</f>
        <v>5</v>
      </c>
      <c r="AC14" s="27">
        <f>SUM(ENERO:DICIEMBRE!AC14)</f>
        <v>19</v>
      </c>
      <c r="AD14" s="27">
        <f>SUM(ENERO:DICIEMBRE!AD14)</f>
        <v>6</v>
      </c>
      <c r="AE14" s="27">
        <f>SUM(ENERO:DICIEMBRE!AE14)</f>
        <v>2</v>
      </c>
      <c r="AF14" s="27">
        <f>SUM(ENERO:DICIEMBRE!AF14)</f>
        <v>1</v>
      </c>
      <c r="AG14" s="27">
        <f>SUM(ENERO:DICIEMBRE!AG14)</f>
        <v>2</v>
      </c>
      <c r="AH14" s="27">
        <f>SUM(ENERO:DICIEMBRE!AH14)</f>
        <v>2</v>
      </c>
      <c r="AI14" s="27">
        <f>SUM(ENERO:DICIEMBRE!AI14)</f>
        <v>1</v>
      </c>
      <c r="AJ14" s="27">
        <f>SUM(ENERO:DICIEMBRE!AJ14)</f>
        <v>0</v>
      </c>
      <c r="AK14" s="27">
        <f>SUM(ENERO:DICIEMBRE!AK14)</f>
        <v>1</v>
      </c>
      <c r="AL14" s="27">
        <f>SUM(ENERO:DICIEMBRE!AL14)</f>
        <v>0</v>
      </c>
      <c r="AM14" s="27">
        <f>SUM(ENERO:DICIEMBRE!AM14)</f>
        <v>0</v>
      </c>
      <c r="AN14" s="27">
        <f>SUM(ENERO:DICIEMBRE!AN14)</f>
        <v>1458</v>
      </c>
      <c r="AO14" s="27">
        <f>SUM(ENERO:DICIEMBRE!AO14)</f>
        <v>0</v>
      </c>
      <c r="AP14" s="27">
        <f>SUM(ENERO:DICIEMBRE!AP14)</f>
        <v>0</v>
      </c>
      <c r="AQ14" s="27">
        <f>SUM(ENERO:DICIEMBRE!AQ14)</f>
        <v>0</v>
      </c>
      <c r="AR14" s="27">
        <f>SUM(ENERO:DICIEMBRE!AR14)</f>
        <v>0</v>
      </c>
      <c r="AS14" s="28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73"/>
      <c r="B15" s="33" t="s">
        <v>35</v>
      </c>
      <c r="C15" s="34">
        <f t="shared" si="0"/>
        <v>2372</v>
      </c>
      <c r="D15" s="35">
        <f t="shared" si="1"/>
        <v>1033</v>
      </c>
      <c r="E15" s="36">
        <f t="shared" si="2"/>
        <v>1339</v>
      </c>
      <c r="F15" s="27">
        <f>SUM(ENERO:DICIEMBRE!F15)</f>
        <v>0</v>
      </c>
      <c r="G15" s="27">
        <f>SUM(ENERO:DICIEMBRE!G15)</f>
        <v>0</v>
      </c>
      <c r="H15" s="27">
        <f>SUM(ENERO:DICIEMBRE!H15)</f>
        <v>0</v>
      </c>
      <c r="I15" s="27">
        <f>SUM(ENERO:DICIEMBRE!I15)</f>
        <v>0</v>
      </c>
      <c r="J15" s="27">
        <f>SUM(ENERO:DICIEMBRE!J15)</f>
        <v>0</v>
      </c>
      <c r="K15" s="27">
        <f>SUM(ENERO:DICIEMBRE!K15)</f>
        <v>0</v>
      </c>
      <c r="L15" s="27">
        <f>SUM(ENERO:DICIEMBRE!L15)</f>
        <v>14</v>
      </c>
      <c r="M15" s="27">
        <f>SUM(ENERO:DICIEMBRE!M15)</f>
        <v>2</v>
      </c>
      <c r="N15" s="27">
        <f>SUM(ENERO:DICIEMBRE!N15)</f>
        <v>76</v>
      </c>
      <c r="O15" s="27">
        <f>SUM(ENERO:DICIEMBRE!O15)</f>
        <v>16</v>
      </c>
      <c r="P15" s="27">
        <f>SUM(ENERO:DICIEMBRE!P15)</f>
        <v>123</v>
      </c>
      <c r="Q15" s="27">
        <f>SUM(ENERO:DICIEMBRE!Q15)</f>
        <v>59</v>
      </c>
      <c r="R15" s="27">
        <f>SUM(ENERO:DICIEMBRE!R15)</f>
        <v>117</v>
      </c>
      <c r="S15" s="27">
        <f>SUM(ENERO:DICIEMBRE!S15)</f>
        <v>83</v>
      </c>
      <c r="T15" s="27">
        <f>SUM(ENERO:DICIEMBRE!T15)</f>
        <v>134</v>
      </c>
      <c r="U15" s="27">
        <f>SUM(ENERO:DICIEMBRE!U15)</f>
        <v>85</v>
      </c>
      <c r="V15" s="27">
        <f>SUM(ENERO:DICIEMBRE!V15)</f>
        <v>94</v>
      </c>
      <c r="W15" s="27">
        <f>SUM(ENERO:DICIEMBRE!W15)</f>
        <v>102</v>
      </c>
      <c r="X15" s="27">
        <f>SUM(ENERO:DICIEMBRE!X15)</f>
        <v>75</v>
      </c>
      <c r="Y15" s="27">
        <f>SUM(ENERO:DICIEMBRE!Y15)</f>
        <v>90</v>
      </c>
      <c r="Z15" s="27">
        <f>SUM(ENERO:DICIEMBRE!Z15)</f>
        <v>94</v>
      </c>
      <c r="AA15" s="27">
        <f>SUM(ENERO:DICIEMBRE!AA15)</f>
        <v>263</v>
      </c>
      <c r="AB15" s="27">
        <f>SUM(ENERO:DICIEMBRE!AB15)</f>
        <v>73</v>
      </c>
      <c r="AC15" s="27">
        <f>SUM(ENERO:DICIEMBRE!AC15)</f>
        <v>272</v>
      </c>
      <c r="AD15" s="27">
        <f>SUM(ENERO:DICIEMBRE!AD15)</f>
        <v>103</v>
      </c>
      <c r="AE15" s="27">
        <f>SUM(ENERO:DICIEMBRE!AE15)</f>
        <v>203</v>
      </c>
      <c r="AF15" s="27">
        <f>SUM(ENERO:DICIEMBRE!AF15)</f>
        <v>74</v>
      </c>
      <c r="AG15" s="27">
        <f>SUM(ENERO:DICIEMBRE!AG15)</f>
        <v>119</v>
      </c>
      <c r="AH15" s="27">
        <f>SUM(ENERO:DICIEMBRE!AH15)</f>
        <v>54</v>
      </c>
      <c r="AI15" s="27">
        <f>SUM(ENERO:DICIEMBRE!AI15)</f>
        <v>37</v>
      </c>
      <c r="AJ15" s="27">
        <f>SUM(ENERO:DICIEMBRE!AJ15)</f>
        <v>0</v>
      </c>
      <c r="AK15" s="27">
        <f>SUM(ENERO:DICIEMBRE!AK15)</f>
        <v>5</v>
      </c>
      <c r="AL15" s="27">
        <f>SUM(ENERO:DICIEMBRE!AL15)</f>
        <v>2</v>
      </c>
      <c r="AM15" s="27">
        <f>SUM(ENERO:DICIEMBRE!AM15)</f>
        <v>3</v>
      </c>
      <c r="AN15" s="27">
        <f>SUM(ENERO:DICIEMBRE!AN15)</f>
        <v>2372</v>
      </c>
      <c r="AO15" s="27">
        <f>SUM(ENERO:DICIEMBRE!AO15)</f>
        <v>0</v>
      </c>
      <c r="AP15" s="27">
        <f>SUM(ENERO:DICIEMBRE!AP15)</f>
        <v>0</v>
      </c>
      <c r="AQ15" s="27">
        <f>SUM(ENERO:DICIEMBRE!AQ15)</f>
        <v>0</v>
      </c>
      <c r="AR15" s="27">
        <f>SUM(ENERO:DICIEMBRE!AR15)</f>
        <v>0</v>
      </c>
      <c r="AS15" s="28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73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27">
        <f>SUM(ENERO:DICIEMBRE!F16)</f>
        <v>0</v>
      </c>
      <c r="G16" s="27">
        <f>SUM(ENERO:DICIEMBRE!G16)</f>
        <v>0</v>
      </c>
      <c r="H16" s="27">
        <f>SUM(ENERO:DICIEMBRE!H16)</f>
        <v>0</v>
      </c>
      <c r="I16" s="27">
        <f>SUM(ENERO:DICIEMBRE!I16)</f>
        <v>0</v>
      </c>
      <c r="J16" s="27">
        <f>SUM(ENERO:DICIEMBRE!J16)</f>
        <v>0</v>
      </c>
      <c r="K16" s="27">
        <f>SUM(ENERO:DICIEMBRE!K16)</f>
        <v>0</v>
      </c>
      <c r="L16" s="27">
        <f>SUM(ENERO:DICIEMBRE!L16)</f>
        <v>0</v>
      </c>
      <c r="M16" s="27">
        <f>SUM(ENERO:DICIEMBRE!M16)</f>
        <v>0</v>
      </c>
      <c r="N16" s="27">
        <f>SUM(ENERO:DICIEMBRE!N16)</f>
        <v>0</v>
      </c>
      <c r="O16" s="27">
        <f>SUM(ENERO:DICIEMBRE!O16)</f>
        <v>0</v>
      </c>
      <c r="P16" s="27">
        <f>SUM(ENERO:DICIEMBRE!P16)</f>
        <v>0</v>
      </c>
      <c r="Q16" s="27">
        <f>SUM(ENERO:DICIEMBRE!Q16)</f>
        <v>0</v>
      </c>
      <c r="R16" s="27">
        <f>SUM(ENERO:DICIEMBRE!R16)</f>
        <v>0</v>
      </c>
      <c r="S16" s="27">
        <f>SUM(ENERO:DICIEMBRE!S16)</f>
        <v>0</v>
      </c>
      <c r="T16" s="27">
        <f>SUM(ENERO:DICIEMBRE!T16)</f>
        <v>0</v>
      </c>
      <c r="U16" s="27">
        <f>SUM(ENERO:DICIEMBRE!U16)</f>
        <v>0</v>
      </c>
      <c r="V16" s="27">
        <f>SUM(ENERO:DICIEMBRE!V16)</f>
        <v>0</v>
      </c>
      <c r="W16" s="27">
        <f>SUM(ENERO:DICIEMBRE!W16)</f>
        <v>0</v>
      </c>
      <c r="X16" s="27">
        <f>SUM(ENERO:DICIEMBRE!X16)</f>
        <v>0</v>
      </c>
      <c r="Y16" s="27">
        <f>SUM(ENERO:DICIEMBRE!Y16)</f>
        <v>0</v>
      </c>
      <c r="Z16" s="27">
        <f>SUM(ENERO:DICIEMBRE!Z16)</f>
        <v>0</v>
      </c>
      <c r="AA16" s="27">
        <f>SUM(ENERO:DICIEMBRE!AA16)</f>
        <v>0</v>
      </c>
      <c r="AB16" s="27">
        <f>SUM(ENERO:DICIEMBRE!AB16)</f>
        <v>0</v>
      </c>
      <c r="AC16" s="27">
        <f>SUM(ENERO:DICIEMBRE!AC16)</f>
        <v>0</v>
      </c>
      <c r="AD16" s="27">
        <f>SUM(ENERO:DICIEMBRE!AD16)</f>
        <v>0</v>
      </c>
      <c r="AE16" s="27">
        <f>SUM(ENERO:DICIEMBRE!AE16)</f>
        <v>0</v>
      </c>
      <c r="AF16" s="27">
        <f>SUM(ENERO:DICIEMBRE!AF16)</f>
        <v>0</v>
      </c>
      <c r="AG16" s="27">
        <f>SUM(ENERO:DICIEMBRE!AG16)</f>
        <v>0</v>
      </c>
      <c r="AH16" s="27">
        <f>SUM(ENERO:DICIEMBRE!AH16)</f>
        <v>0</v>
      </c>
      <c r="AI16" s="27">
        <f>SUM(ENERO:DICIEMBRE!AI16)</f>
        <v>0</v>
      </c>
      <c r="AJ16" s="27">
        <f>SUM(ENERO:DICIEMBRE!AJ16)</f>
        <v>0</v>
      </c>
      <c r="AK16" s="27">
        <f>SUM(ENERO:DICIEMBRE!AK16)</f>
        <v>0</v>
      </c>
      <c r="AL16" s="27">
        <f>SUM(ENERO:DICIEMBRE!AL16)</f>
        <v>0</v>
      </c>
      <c r="AM16" s="27">
        <f>SUM(ENERO:DICIEMBRE!AM16)</f>
        <v>0</v>
      </c>
      <c r="AN16" s="27">
        <f>SUM(ENERO:DICIEMBRE!AN16)</f>
        <v>0</v>
      </c>
      <c r="AO16" s="27">
        <f>SUM(ENERO:DICIEMBRE!AO16)</f>
        <v>0</v>
      </c>
      <c r="AP16" s="27">
        <f>SUM(ENERO:DICIEMBRE!AP16)</f>
        <v>0</v>
      </c>
      <c r="AQ16" s="27">
        <f>SUM(ENERO:DICIEMBRE!AQ16)</f>
        <v>0</v>
      </c>
      <c r="AR16" s="27">
        <f>SUM(ENERO:DICIEMBRE!AR16)</f>
        <v>0</v>
      </c>
      <c r="AS16" s="28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73"/>
      <c r="B17" s="33" t="s">
        <v>37</v>
      </c>
      <c r="C17" s="34">
        <f t="shared" si="0"/>
        <v>1574</v>
      </c>
      <c r="D17" s="35">
        <f t="shared" si="1"/>
        <v>717</v>
      </c>
      <c r="E17" s="36">
        <f t="shared" si="2"/>
        <v>857</v>
      </c>
      <c r="F17" s="27">
        <f>SUM(ENERO:DICIEMBRE!F17)</f>
        <v>0</v>
      </c>
      <c r="G17" s="27">
        <f>SUM(ENERO:DICIEMBRE!G17)</f>
        <v>0</v>
      </c>
      <c r="H17" s="27">
        <f>SUM(ENERO:DICIEMBRE!H17)</f>
        <v>4</v>
      </c>
      <c r="I17" s="27">
        <f>SUM(ENERO:DICIEMBRE!I17)</f>
        <v>3</v>
      </c>
      <c r="J17" s="27">
        <f>SUM(ENERO:DICIEMBRE!J17)</f>
        <v>25</v>
      </c>
      <c r="K17" s="27">
        <f>SUM(ENERO:DICIEMBRE!K17)</f>
        <v>41</v>
      </c>
      <c r="L17" s="27">
        <f>SUM(ENERO:DICIEMBRE!L17)</f>
        <v>46</v>
      </c>
      <c r="M17" s="27">
        <f>SUM(ENERO:DICIEMBRE!M17)</f>
        <v>62</v>
      </c>
      <c r="N17" s="27">
        <f>SUM(ENERO:DICIEMBRE!N17)</f>
        <v>60</v>
      </c>
      <c r="O17" s="27">
        <f>SUM(ENERO:DICIEMBRE!O17)</f>
        <v>36</v>
      </c>
      <c r="P17" s="27">
        <f>SUM(ENERO:DICIEMBRE!P17)</f>
        <v>102</v>
      </c>
      <c r="Q17" s="27">
        <f>SUM(ENERO:DICIEMBRE!Q17)</f>
        <v>47</v>
      </c>
      <c r="R17" s="27">
        <f>SUM(ENERO:DICIEMBRE!R17)</f>
        <v>95</v>
      </c>
      <c r="S17" s="27">
        <f>SUM(ENERO:DICIEMBRE!S17)</f>
        <v>85</v>
      </c>
      <c r="T17" s="27">
        <f>SUM(ENERO:DICIEMBRE!T17)</f>
        <v>94</v>
      </c>
      <c r="U17" s="27">
        <f>SUM(ENERO:DICIEMBRE!U17)</f>
        <v>79</v>
      </c>
      <c r="V17" s="27">
        <f>SUM(ENERO:DICIEMBRE!V17)</f>
        <v>36</v>
      </c>
      <c r="W17" s="27">
        <f>SUM(ENERO:DICIEMBRE!W17)</f>
        <v>91</v>
      </c>
      <c r="X17" s="27">
        <f>SUM(ENERO:DICIEMBRE!X17)</f>
        <v>55</v>
      </c>
      <c r="Y17" s="27">
        <f>SUM(ENERO:DICIEMBRE!Y17)</f>
        <v>67</v>
      </c>
      <c r="Z17" s="27">
        <f>SUM(ENERO:DICIEMBRE!Z17)</f>
        <v>52</v>
      </c>
      <c r="AA17" s="27">
        <f>SUM(ENERO:DICIEMBRE!AA17)</f>
        <v>107</v>
      </c>
      <c r="AB17" s="27">
        <f>SUM(ENERO:DICIEMBRE!AB17)</f>
        <v>47</v>
      </c>
      <c r="AC17" s="27">
        <f>SUM(ENERO:DICIEMBRE!AC17)</f>
        <v>127</v>
      </c>
      <c r="AD17" s="27">
        <f>SUM(ENERO:DICIEMBRE!AD17)</f>
        <v>44</v>
      </c>
      <c r="AE17" s="27">
        <f>SUM(ENERO:DICIEMBRE!AE17)</f>
        <v>62</v>
      </c>
      <c r="AF17" s="27">
        <f>SUM(ENERO:DICIEMBRE!AF17)</f>
        <v>30</v>
      </c>
      <c r="AG17" s="27">
        <f>SUM(ENERO:DICIEMBRE!AG17)</f>
        <v>26</v>
      </c>
      <c r="AH17" s="27">
        <f>SUM(ENERO:DICIEMBRE!AH17)</f>
        <v>21</v>
      </c>
      <c r="AI17" s="27">
        <f>SUM(ENERO:DICIEMBRE!AI17)</f>
        <v>14</v>
      </c>
      <c r="AJ17" s="27">
        <f>SUM(ENERO:DICIEMBRE!AJ17)</f>
        <v>5</v>
      </c>
      <c r="AK17" s="27">
        <f>SUM(ENERO:DICIEMBRE!AK17)</f>
        <v>2</v>
      </c>
      <c r="AL17" s="27">
        <f>SUM(ENERO:DICIEMBRE!AL17)</f>
        <v>1</v>
      </c>
      <c r="AM17" s="27">
        <f>SUM(ENERO:DICIEMBRE!AM17)</f>
        <v>8</v>
      </c>
      <c r="AN17" s="27">
        <f>SUM(ENERO:DICIEMBRE!AN17)</f>
        <v>1574</v>
      </c>
      <c r="AO17" s="27">
        <f>SUM(ENERO:DICIEMBRE!AO17)</f>
        <v>0</v>
      </c>
      <c r="AP17" s="27">
        <f>SUM(ENERO:DICIEMBRE!AP17)</f>
        <v>0</v>
      </c>
      <c r="AQ17" s="27">
        <f>SUM(ENERO:DICIEMBRE!AQ17)</f>
        <v>0</v>
      </c>
      <c r="AR17" s="27">
        <f>SUM(ENERO:DICIEMBRE!AR17)</f>
        <v>0</v>
      </c>
      <c r="AS17" s="28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73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27">
        <f>SUM(ENERO:DICIEMBRE!F18)</f>
        <v>0</v>
      </c>
      <c r="G18" s="27">
        <f>SUM(ENERO:DICIEMBRE!G18)</f>
        <v>0</v>
      </c>
      <c r="H18" s="27">
        <f>SUM(ENERO:DICIEMBRE!H18)</f>
        <v>0</v>
      </c>
      <c r="I18" s="27">
        <f>SUM(ENERO:DICIEMBRE!I18)</f>
        <v>0</v>
      </c>
      <c r="J18" s="27">
        <f>SUM(ENERO:DICIEMBRE!J18)</f>
        <v>0</v>
      </c>
      <c r="K18" s="27">
        <f>SUM(ENERO:DICIEMBRE!K18)</f>
        <v>0</v>
      </c>
      <c r="L18" s="27">
        <f>SUM(ENERO:DICIEMBRE!L18)</f>
        <v>0</v>
      </c>
      <c r="M18" s="27">
        <f>SUM(ENERO:DICIEMBRE!M18)</f>
        <v>0</v>
      </c>
      <c r="N18" s="27">
        <f>SUM(ENERO:DICIEMBRE!N18)</f>
        <v>0</v>
      </c>
      <c r="O18" s="27">
        <f>SUM(ENERO:DICIEMBRE!O18)</f>
        <v>0</v>
      </c>
      <c r="P18" s="27">
        <f>SUM(ENERO:DICIEMBRE!P18)</f>
        <v>0</v>
      </c>
      <c r="Q18" s="27">
        <f>SUM(ENERO:DICIEMBRE!Q18)</f>
        <v>0</v>
      </c>
      <c r="R18" s="27">
        <f>SUM(ENERO:DICIEMBRE!R18)</f>
        <v>0</v>
      </c>
      <c r="S18" s="27">
        <f>SUM(ENERO:DICIEMBRE!S18)</f>
        <v>0</v>
      </c>
      <c r="T18" s="27">
        <f>SUM(ENERO:DICIEMBRE!T18)</f>
        <v>0</v>
      </c>
      <c r="U18" s="27">
        <f>SUM(ENERO:DICIEMBRE!U18)</f>
        <v>0</v>
      </c>
      <c r="V18" s="27">
        <f>SUM(ENERO:DICIEMBRE!V18)</f>
        <v>0</v>
      </c>
      <c r="W18" s="27">
        <f>SUM(ENERO:DICIEMBRE!W18)</f>
        <v>0</v>
      </c>
      <c r="X18" s="27">
        <f>SUM(ENERO:DICIEMBRE!X18)</f>
        <v>0</v>
      </c>
      <c r="Y18" s="27">
        <f>SUM(ENERO:DICIEMBRE!Y18)</f>
        <v>0</v>
      </c>
      <c r="Z18" s="27">
        <f>SUM(ENERO:DICIEMBRE!Z18)</f>
        <v>0</v>
      </c>
      <c r="AA18" s="27">
        <f>SUM(ENERO:DICIEMBRE!AA18)</f>
        <v>0</v>
      </c>
      <c r="AB18" s="27">
        <f>SUM(ENERO:DICIEMBRE!AB18)</f>
        <v>0</v>
      </c>
      <c r="AC18" s="27">
        <f>SUM(ENERO:DICIEMBRE!AC18)</f>
        <v>0</v>
      </c>
      <c r="AD18" s="27">
        <f>SUM(ENERO:DICIEMBRE!AD18)</f>
        <v>0</v>
      </c>
      <c r="AE18" s="27">
        <f>SUM(ENERO:DICIEMBRE!AE18)</f>
        <v>0</v>
      </c>
      <c r="AF18" s="27">
        <f>SUM(ENERO:DICIEMBRE!AF18)</f>
        <v>0</v>
      </c>
      <c r="AG18" s="27">
        <f>SUM(ENERO:DICIEMBRE!AG18)</f>
        <v>0</v>
      </c>
      <c r="AH18" s="27">
        <f>SUM(ENERO:DICIEMBRE!AH18)</f>
        <v>0</v>
      </c>
      <c r="AI18" s="27">
        <f>SUM(ENERO:DICIEMBRE!AI18)</f>
        <v>0</v>
      </c>
      <c r="AJ18" s="27">
        <f>SUM(ENERO:DICIEMBRE!AJ18)</f>
        <v>0</v>
      </c>
      <c r="AK18" s="27">
        <f>SUM(ENERO:DICIEMBRE!AK18)</f>
        <v>0</v>
      </c>
      <c r="AL18" s="27">
        <f>SUM(ENERO:DICIEMBRE!AL18)</f>
        <v>0</v>
      </c>
      <c r="AM18" s="27">
        <f>SUM(ENERO:DICIEMBRE!AM18)</f>
        <v>0</v>
      </c>
      <c r="AN18" s="27">
        <f>SUM(ENERO:DICIEMBRE!AN18)</f>
        <v>0</v>
      </c>
      <c r="AO18" s="27">
        <f>SUM(ENERO:DICIEMBRE!AO18)</f>
        <v>0</v>
      </c>
      <c r="AP18" s="27">
        <f>SUM(ENERO:DICIEMBRE!AP18)</f>
        <v>0</v>
      </c>
      <c r="AQ18" s="27">
        <f>SUM(ENERO:DICIEMBRE!AQ18)</f>
        <v>0</v>
      </c>
      <c r="AR18" s="27">
        <f>SUM(ENERO:DICIEMBRE!AR18)</f>
        <v>0</v>
      </c>
      <c r="AS18" s="28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73"/>
      <c r="B19" s="33" t="s">
        <v>39</v>
      </c>
      <c r="C19" s="42">
        <f t="shared" si="0"/>
        <v>854</v>
      </c>
      <c r="D19" s="43">
        <f t="shared" si="1"/>
        <v>596</v>
      </c>
      <c r="E19" s="44">
        <f t="shared" si="2"/>
        <v>258</v>
      </c>
      <c r="F19" s="27">
        <f>SUM(ENERO:DICIEMBRE!F19)</f>
        <v>73</v>
      </c>
      <c r="G19" s="27">
        <f>SUM(ENERO:DICIEMBRE!G19)</f>
        <v>37</v>
      </c>
      <c r="H19" s="27">
        <f>SUM(ENERO:DICIEMBRE!H19)</f>
        <v>316</v>
      </c>
      <c r="I19" s="27">
        <f>SUM(ENERO:DICIEMBRE!I19)</f>
        <v>71</v>
      </c>
      <c r="J19" s="27">
        <f>SUM(ENERO:DICIEMBRE!J19)</f>
        <v>125</v>
      </c>
      <c r="K19" s="27">
        <f>SUM(ENERO:DICIEMBRE!K19)</f>
        <v>91</v>
      </c>
      <c r="L19" s="27">
        <f>SUM(ENERO:DICIEMBRE!L19)</f>
        <v>72</v>
      </c>
      <c r="M19" s="27">
        <f>SUM(ENERO:DICIEMBRE!M19)</f>
        <v>52</v>
      </c>
      <c r="N19" s="27">
        <f>SUM(ENERO:DICIEMBRE!N19)</f>
        <v>3</v>
      </c>
      <c r="O19" s="27">
        <f>SUM(ENERO:DICIEMBRE!O19)</f>
        <v>0</v>
      </c>
      <c r="P19" s="27">
        <f>SUM(ENERO:DICIEMBRE!P19)</f>
        <v>2</v>
      </c>
      <c r="Q19" s="27">
        <f>SUM(ENERO:DICIEMBRE!Q19)</f>
        <v>1</v>
      </c>
      <c r="R19" s="27">
        <f>SUM(ENERO:DICIEMBRE!R19)</f>
        <v>2</v>
      </c>
      <c r="S19" s="27">
        <f>SUM(ENERO:DICIEMBRE!S19)</f>
        <v>1</v>
      </c>
      <c r="T19" s="27">
        <f>SUM(ENERO:DICIEMBRE!T19)</f>
        <v>1</v>
      </c>
      <c r="U19" s="27">
        <f>SUM(ENERO:DICIEMBRE!U19)</f>
        <v>0</v>
      </c>
      <c r="V19" s="27">
        <f>SUM(ENERO:DICIEMBRE!V19)</f>
        <v>0</v>
      </c>
      <c r="W19" s="27">
        <f>SUM(ENERO:DICIEMBRE!W19)</f>
        <v>0</v>
      </c>
      <c r="X19" s="27">
        <f>SUM(ENERO:DICIEMBRE!X19)</f>
        <v>1</v>
      </c>
      <c r="Y19" s="27">
        <f>SUM(ENERO:DICIEMBRE!Y19)</f>
        <v>1</v>
      </c>
      <c r="Z19" s="27">
        <f>SUM(ENERO:DICIEMBRE!Z19)</f>
        <v>1</v>
      </c>
      <c r="AA19" s="27">
        <f>SUM(ENERO:DICIEMBRE!AA19)</f>
        <v>1</v>
      </c>
      <c r="AB19" s="27">
        <f>SUM(ENERO:DICIEMBRE!AB19)</f>
        <v>0</v>
      </c>
      <c r="AC19" s="27">
        <f>SUM(ENERO:DICIEMBRE!AC19)</f>
        <v>2</v>
      </c>
      <c r="AD19" s="27">
        <f>SUM(ENERO:DICIEMBRE!AD19)</f>
        <v>0</v>
      </c>
      <c r="AE19" s="27">
        <f>SUM(ENERO:DICIEMBRE!AE19)</f>
        <v>0</v>
      </c>
      <c r="AF19" s="27">
        <f>SUM(ENERO:DICIEMBRE!AF19)</f>
        <v>0</v>
      </c>
      <c r="AG19" s="27">
        <f>SUM(ENERO:DICIEMBRE!AG19)</f>
        <v>0</v>
      </c>
      <c r="AH19" s="27">
        <f>SUM(ENERO:DICIEMBRE!AH19)</f>
        <v>0</v>
      </c>
      <c r="AI19" s="27">
        <f>SUM(ENERO:DICIEMBRE!AI19)</f>
        <v>0</v>
      </c>
      <c r="AJ19" s="27">
        <f>SUM(ENERO:DICIEMBRE!AJ19)</f>
        <v>0</v>
      </c>
      <c r="AK19" s="27">
        <f>SUM(ENERO:DICIEMBRE!AK19)</f>
        <v>1</v>
      </c>
      <c r="AL19" s="27">
        <f>SUM(ENERO:DICIEMBRE!AL19)</f>
        <v>0</v>
      </c>
      <c r="AM19" s="27">
        <f>SUM(ENERO:DICIEMBRE!AM19)</f>
        <v>0</v>
      </c>
      <c r="AN19" s="27">
        <f>SUM(ENERO:DICIEMBRE!AN19)</f>
        <v>854</v>
      </c>
      <c r="AO19" s="27">
        <f>SUM(ENERO:DICIEMBRE!AO19)</f>
        <v>0</v>
      </c>
      <c r="AP19" s="27">
        <f>SUM(ENERO:DICIEMBRE!AP19)</f>
        <v>0</v>
      </c>
      <c r="AQ19" s="27">
        <f>SUM(ENERO:DICIEMBRE!AQ19)</f>
        <v>0</v>
      </c>
      <c r="AR19" s="27">
        <f>SUM(ENERO:DICIEMBRE!AR19)</f>
        <v>0</v>
      </c>
      <c r="AS19" s="28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73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27">
        <f>SUM(ENERO:DICIEMBRE!F20)</f>
        <v>0</v>
      </c>
      <c r="G20" s="27">
        <f>SUM(ENERO:DICIEMBRE!G20)</f>
        <v>0</v>
      </c>
      <c r="H20" s="27">
        <f>SUM(ENERO:DICIEMBRE!H20)</f>
        <v>0</v>
      </c>
      <c r="I20" s="27">
        <f>SUM(ENERO:DICIEMBRE!I20)</f>
        <v>0</v>
      </c>
      <c r="J20" s="27">
        <f>SUM(ENERO:DICIEMBRE!J20)</f>
        <v>0</v>
      </c>
      <c r="K20" s="27">
        <f>SUM(ENERO:DICIEMBRE!K20)</f>
        <v>0</v>
      </c>
      <c r="L20" s="27">
        <f>SUM(ENERO:DICIEMBRE!L20)</f>
        <v>0</v>
      </c>
      <c r="M20" s="27">
        <f>SUM(ENERO:DICIEMBRE!M20)</f>
        <v>0</v>
      </c>
      <c r="N20" s="27">
        <f>SUM(ENERO:DICIEMBRE!N20)</f>
        <v>0</v>
      </c>
      <c r="O20" s="27">
        <f>SUM(ENERO:DICIEMBRE!O20)</f>
        <v>0</v>
      </c>
      <c r="P20" s="27">
        <f>SUM(ENERO:DICIEMBRE!P20)</f>
        <v>0</v>
      </c>
      <c r="Q20" s="27">
        <f>SUM(ENERO:DICIEMBRE!Q20)</f>
        <v>0</v>
      </c>
      <c r="R20" s="27">
        <f>SUM(ENERO:DICIEMBRE!R20)</f>
        <v>0</v>
      </c>
      <c r="S20" s="27">
        <f>SUM(ENERO:DICIEMBRE!S20)</f>
        <v>0</v>
      </c>
      <c r="T20" s="27">
        <f>SUM(ENERO:DICIEMBRE!T20)</f>
        <v>0</v>
      </c>
      <c r="U20" s="27">
        <f>SUM(ENERO:DICIEMBRE!U20)</f>
        <v>0</v>
      </c>
      <c r="V20" s="27">
        <f>SUM(ENERO:DICIEMBRE!V20)</f>
        <v>0</v>
      </c>
      <c r="W20" s="27">
        <f>SUM(ENERO:DICIEMBRE!W20)</f>
        <v>0</v>
      </c>
      <c r="X20" s="27">
        <f>SUM(ENERO:DICIEMBRE!X20)</f>
        <v>0</v>
      </c>
      <c r="Y20" s="27">
        <f>SUM(ENERO:DICIEMBRE!Y20)</f>
        <v>0</v>
      </c>
      <c r="Z20" s="27">
        <f>SUM(ENERO:DICIEMBRE!Z20)</f>
        <v>0</v>
      </c>
      <c r="AA20" s="27">
        <f>SUM(ENERO:DICIEMBRE!AA20)</f>
        <v>0</v>
      </c>
      <c r="AB20" s="27">
        <f>SUM(ENERO:DICIEMBRE!AB20)</f>
        <v>0</v>
      </c>
      <c r="AC20" s="27">
        <f>SUM(ENERO:DICIEMBRE!AC20)</f>
        <v>0</v>
      </c>
      <c r="AD20" s="27">
        <f>SUM(ENERO:DICIEMBRE!AD20)</f>
        <v>0</v>
      </c>
      <c r="AE20" s="27">
        <f>SUM(ENERO:DICIEMBRE!AE20)</f>
        <v>0</v>
      </c>
      <c r="AF20" s="27">
        <f>SUM(ENERO:DICIEMBRE!AF20)</f>
        <v>0</v>
      </c>
      <c r="AG20" s="27">
        <f>SUM(ENERO:DICIEMBRE!AG20)</f>
        <v>0</v>
      </c>
      <c r="AH20" s="27">
        <f>SUM(ENERO:DICIEMBRE!AH20)</f>
        <v>0</v>
      </c>
      <c r="AI20" s="27">
        <f>SUM(ENERO:DICIEMBRE!AI20)</f>
        <v>0</v>
      </c>
      <c r="AJ20" s="27">
        <f>SUM(ENERO:DICIEMBRE!AJ20)</f>
        <v>0</v>
      </c>
      <c r="AK20" s="27">
        <f>SUM(ENERO:DICIEMBRE!AK20)</f>
        <v>0</v>
      </c>
      <c r="AL20" s="27">
        <f>SUM(ENERO:DICIEMBRE!AL20)</f>
        <v>0</v>
      </c>
      <c r="AM20" s="27">
        <f>SUM(ENERO:DICIEMBRE!AM20)</f>
        <v>0</v>
      </c>
      <c r="AN20" s="27">
        <f>SUM(ENERO:DICIEMBRE!AN20)</f>
        <v>0</v>
      </c>
      <c r="AO20" s="27">
        <f>SUM(ENERO:DICIEMBRE!AO20)</f>
        <v>0</v>
      </c>
      <c r="AP20" s="27">
        <f>SUM(ENERO:DICIEMBRE!AP20)</f>
        <v>0</v>
      </c>
      <c r="AQ20" s="27">
        <f>SUM(ENERO:DICIEMBRE!AQ20)</f>
        <v>0</v>
      </c>
      <c r="AR20" s="27">
        <f>SUM(ENERO:DICIEMBRE!AR20)</f>
        <v>0</v>
      </c>
      <c r="AS20" s="28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73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27">
        <f>SUM(ENERO:DICIEMBRE!F21)</f>
        <v>0</v>
      </c>
      <c r="G21" s="27">
        <f>SUM(ENERO:DICIEMBRE!G21)</f>
        <v>0</v>
      </c>
      <c r="H21" s="27">
        <f>SUM(ENERO:DICIEMBRE!H21)</f>
        <v>0</v>
      </c>
      <c r="I21" s="27">
        <f>SUM(ENERO:DICIEMBRE!I21)</f>
        <v>0</v>
      </c>
      <c r="J21" s="27">
        <f>SUM(ENERO:DICIEMBRE!J21)</f>
        <v>0</v>
      </c>
      <c r="K21" s="27">
        <f>SUM(ENERO:DICIEMBRE!K21)</f>
        <v>0</v>
      </c>
      <c r="L21" s="27">
        <f>SUM(ENERO:DICIEMBRE!L21)</f>
        <v>0</v>
      </c>
      <c r="M21" s="27">
        <f>SUM(ENERO:DICIEMBRE!M21)</f>
        <v>0</v>
      </c>
      <c r="N21" s="27">
        <f>SUM(ENERO:DICIEMBRE!N21)</f>
        <v>0</v>
      </c>
      <c r="O21" s="27">
        <f>SUM(ENERO:DICIEMBRE!O21)</f>
        <v>0</v>
      </c>
      <c r="P21" s="27">
        <f>SUM(ENERO:DICIEMBRE!P21)</f>
        <v>0</v>
      </c>
      <c r="Q21" s="27">
        <f>SUM(ENERO:DICIEMBRE!Q21)</f>
        <v>0</v>
      </c>
      <c r="R21" s="27">
        <f>SUM(ENERO:DICIEMBRE!R21)</f>
        <v>0</v>
      </c>
      <c r="S21" s="27">
        <f>SUM(ENERO:DICIEMBRE!S21)</f>
        <v>0</v>
      </c>
      <c r="T21" s="27">
        <f>SUM(ENERO:DICIEMBRE!T21)</f>
        <v>0</v>
      </c>
      <c r="U21" s="27">
        <f>SUM(ENERO:DICIEMBRE!U21)</f>
        <v>0</v>
      </c>
      <c r="V21" s="27">
        <f>SUM(ENERO:DICIEMBRE!V21)</f>
        <v>0</v>
      </c>
      <c r="W21" s="27">
        <f>SUM(ENERO:DICIEMBRE!W21)</f>
        <v>0</v>
      </c>
      <c r="X21" s="27">
        <f>SUM(ENERO:DICIEMBRE!X21)</f>
        <v>0</v>
      </c>
      <c r="Y21" s="27">
        <f>SUM(ENERO:DICIEMBRE!Y21)</f>
        <v>0</v>
      </c>
      <c r="Z21" s="27">
        <f>SUM(ENERO:DICIEMBRE!Z21)</f>
        <v>0</v>
      </c>
      <c r="AA21" s="27">
        <f>SUM(ENERO:DICIEMBRE!AA21)</f>
        <v>0</v>
      </c>
      <c r="AB21" s="27">
        <f>SUM(ENERO:DICIEMBRE!AB21)</f>
        <v>0</v>
      </c>
      <c r="AC21" s="27">
        <f>SUM(ENERO:DICIEMBRE!AC21)</f>
        <v>0</v>
      </c>
      <c r="AD21" s="27">
        <f>SUM(ENERO:DICIEMBRE!AD21)</f>
        <v>0</v>
      </c>
      <c r="AE21" s="27">
        <f>SUM(ENERO:DICIEMBRE!AE21)</f>
        <v>0</v>
      </c>
      <c r="AF21" s="27">
        <f>SUM(ENERO:DICIEMBRE!AF21)</f>
        <v>0</v>
      </c>
      <c r="AG21" s="27">
        <f>SUM(ENERO:DICIEMBRE!AG21)</f>
        <v>0</v>
      </c>
      <c r="AH21" s="27">
        <f>SUM(ENERO:DICIEMBRE!AH21)</f>
        <v>0</v>
      </c>
      <c r="AI21" s="27">
        <f>SUM(ENERO:DICIEMBRE!AI21)</f>
        <v>0</v>
      </c>
      <c r="AJ21" s="27">
        <f>SUM(ENERO:DICIEMBRE!AJ21)</f>
        <v>0</v>
      </c>
      <c r="AK21" s="27">
        <f>SUM(ENERO:DICIEMBRE!AK21)</f>
        <v>0</v>
      </c>
      <c r="AL21" s="27">
        <f>SUM(ENERO:DICIEMBRE!AL21)</f>
        <v>0</v>
      </c>
      <c r="AM21" s="27">
        <f>SUM(ENERO:DICIEMBRE!AM21)</f>
        <v>0</v>
      </c>
      <c r="AN21" s="27">
        <f>SUM(ENERO:DICIEMBRE!AN21)</f>
        <v>0</v>
      </c>
      <c r="AO21" s="27">
        <f>SUM(ENERO:DICIEMBRE!AO21)</f>
        <v>0</v>
      </c>
      <c r="AP21" s="27">
        <f>SUM(ENERO:DICIEMBRE!AP21)</f>
        <v>0</v>
      </c>
      <c r="AQ21" s="27">
        <f>SUM(ENERO:DICIEMBRE!AQ21)</f>
        <v>0</v>
      </c>
      <c r="AR21" s="27">
        <f>SUM(ENERO:DICIEMBRE!AR21)</f>
        <v>0</v>
      </c>
      <c r="AS21" s="28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73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27">
        <f>SUM(ENERO:DICIEMBRE!F22)</f>
        <v>0</v>
      </c>
      <c r="G22" s="27">
        <f>SUM(ENERO:DICIEMBRE!G22)</f>
        <v>0</v>
      </c>
      <c r="H22" s="27">
        <f>SUM(ENERO:DICIEMBRE!H22)</f>
        <v>0</v>
      </c>
      <c r="I22" s="27">
        <f>SUM(ENERO:DICIEMBRE!I22)</f>
        <v>0</v>
      </c>
      <c r="J22" s="27">
        <f>SUM(ENERO:DICIEMBRE!J22)</f>
        <v>0</v>
      </c>
      <c r="K22" s="27">
        <f>SUM(ENERO:DICIEMBRE!K22)</f>
        <v>0</v>
      </c>
      <c r="L22" s="27">
        <f>SUM(ENERO:DICIEMBRE!L22)</f>
        <v>0</v>
      </c>
      <c r="M22" s="27">
        <f>SUM(ENERO:DICIEMBRE!M22)</f>
        <v>0</v>
      </c>
      <c r="N22" s="27">
        <f>SUM(ENERO:DICIEMBRE!N22)</f>
        <v>0</v>
      </c>
      <c r="O22" s="27">
        <f>SUM(ENERO:DICIEMBRE!O22)</f>
        <v>0</v>
      </c>
      <c r="P22" s="27">
        <f>SUM(ENERO:DICIEMBRE!P22)</f>
        <v>0</v>
      </c>
      <c r="Q22" s="27">
        <f>SUM(ENERO:DICIEMBRE!Q22)</f>
        <v>0</v>
      </c>
      <c r="R22" s="27">
        <f>SUM(ENERO:DICIEMBRE!R22)</f>
        <v>0</v>
      </c>
      <c r="S22" s="27">
        <f>SUM(ENERO:DICIEMBRE!S22)</f>
        <v>0</v>
      </c>
      <c r="T22" s="27">
        <f>SUM(ENERO:DICIEMBRE!T22)</f>
        <v>0</v>
      </c>
      <c r="U22" s="27">
        <f>SUM(ENERO:DICIEMBRE!U22)</f>
        <v>0</v>
      </c>
      <c r="V22" s="27">
        <f>SUM(ENERO:DICIEMBRE!V22)</f>
        <v>0</v>
      </c>
      <c r="W22" s="27">
        <f>SUM(ENERO:DICIEMBRE!W22)</f>
        <v>0</v>
      </c>
      <c r="X22" s="27">
        <f>SUM(ENERO:DICIEMBRE!X22)</f>
        <v>0</v>
      </c>
      <c r="Y22" s="27">
        <f>SUM(ENERO:DICIEMBRE!Y22)</f>
        <v>0</v>
      </c>
      <c r="Z22" s="27">
        <f>SUM(ENERO:DICIEMBRE!Z22)</f>
        <v>0</v>
      </c>
      <c r="AA22" s="27">
        <f>SUM(ENERO:DICIEMBRE!AA22)</f>
        <v>0</v>
      </c>
      <c r="AB22" s="27">
        <f>SUM(ENERO:DICIEMBRE!AB22)</f>
        <v>0</v>
      </c>
      <c r="AC22" s="27">
        <f>SUM(ENERO:DICIEMBRE!AC22)</f>
        <v>0</v>
      </c>
      <c r="AD22" s="27">
        <f>SUM(ENERO:DICIEMBRE!AD22)</f>
        <v>0</v>
      </c>
      <c r="AE22" s="27">
        <f>SUM(ENERO:DICIEMBRE!AE22)</f>
        <v>0</v>
      </c>
      <c r="AF22" s="27">
        <f>SUM(ENERO:DICIEMBRE!AF22)</f>
        <v>0</v>
      </c>
      <c r="AG22" s="27">
        <f>SUM(ENERO:DICIEMBRE!AG22)</f>
        <v>0</v>
      </c>
      <c r="AH22" s="27">
        <f>SUM(ENERO:DICIEMBRE!AH22)</f>
        <v>0</v>
      </c>
      <c r="AI22" s="27">
        <f>SUM(ENERO:DICIEMBRE!AI22)</f>
        <v>0</v>
      </c>
      <c r="AJ22" s="27">
        <f>SUM(ENERO:DICIEMBRE!AJ22)</f>
        <v>0</v>
      </c>
      <c r="AK22" s="27">
        <f>SUM(ENERO:DICIEMBRE!AK22)</f>
        <v>0</v>
      </c>
      <c r="AL22" s="27">
        <f>SUM(ENERO:DICIEMBRE!AL22)</f>
        <v>0</v>
      </c>
      <c r="AM22" s="27">
        <f>SUM(ENERO:DICIEMBRE!AM22)</f>
        <v>0</v>
      </c>
      <c r="AN22" s="27">
        <f>SUM(ENERO:DICIEMBRE!AN22)</f>
        <v>0</v>
      </c>
      <c r="AO22" s="27">
        <f>SUM(ENERO:DICIEMBRE!AO22)</f>
        <v>0</v>
      </c>
      <c r="AP22" s="27">
        <f>SUM(ENERO:DICIEMBRE!AP22)</f>
        <v>0</v>
      </c>
      <c r="AQ22" s="27">
        <f>SUM(ENERO:DICIEMBRE!AQ22)</f>
        <v>0</v>
      </c>
      <c r="AR22" s="27">
        <f>SUM(ENERO:DICIEMBRE!AR22)</f>
        <v>0</v>
      </c>
      <c r="AS22" s="28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674"/>
      <c r="B23" s="51" t="s">
        <v>43</v>
      </c>
      <c r="C23" s="52">
        <f t="shared" si="0"/>
        <v>6258</v>
      </c>
      <c r="D23" s="53">
        <f t="shared" si="1"/>
        <v>2723</v>
      </c>
      <c r="E23" s="54">
        <f t="shared" si="2"/>
        <v>3535</v>
      </c>
      <c r="F23" s="55">
        <f>SUM(F13:F22)</f>
        <v>76</v>
      </c>
      <c r="G23" s="56">
        <f t="shared" ref="G23:AR23" si="12">SUM(G13:G22)</f>
        <v>38</v>
      </c>
      <c r="H23" s="55">
        <f t="shared" si="12"/>
        <v>347</v>
      </c>
      <c r="I23" s="56">
        <f t="shared" si="12"/>
        <v>86</v>
      </c>
      <c r="J23" s="55">
        <f t="shared" si="12"/>
        <v>262</v>
      </c>
      <c r="K23" s="57">
        <f t="shared" si="12"/>
        <v>451</v>
      </c>
      <c r="L23" s="55">
        <f t="shared" si="12"/>
        <v>260</v>
      </c>
      <c r="M23" s="57">
        <f t="shared" si="12"/>
        <v>781</v>
      </c>
      <c r="N23" s="55">
        <f t="shared" si="12"/>
        <v>162</v>
      </c>
      <c r="O23" s="57">
        <f t="shared" si="12"/>
        <v>60</v>
      </c>
      <c r="P23" s="55">
        <f t="shared" si="12"/>
        <v>247</v>
      </c>
      <c r="Q23" s="57">
        <f t="shared" si="12"/>
        <v>115</v>
      </c>
      <c r="R23" s="55">
        <f t="shared" si="12"/>
        <v>239</v>
      </c>
      <c r="S23" s="57">
        <f t="shared" si="12"/>
        <v>182</v>
      </c>
      <c r="T23" s="55">
        <f t="shared" si="12"/>
        <v>240</v>
      </c>
      <c r="U23" s="57">
        <f t="shared" si="12"/>
        <v>173</v>
      </c>
      <c r="V23" s="55">
        <f t="shared" si="12"/>
        <v>131</v>
      </c>
      <c r="W23" s="57">
        <f t="shared" si="12"/>
        <v>198</v>
      </c>
      <c r="X23" s="55">
        <f t="shared" si="12"/>
        <v>141</v>
      </c>
      <c r="Y23" s="57">
        <f t="shared" si="12"/>
        <v>170</v>
      </c>
      <c r="Z23" s="55">
        <f t="shared" si="12"/>
        <v>150</v>
      </c>
      <c r="AA23" s="57">
        <f t="shared" si="12"/>
        <v>375</v>
      </c>
      <c r="AB23" s="55">
        <f t="shared" si="12"/>
        <v>125</v>
      </c>
      <c r="AC23" s="57">
        <f t="shared" si="12"/>
        <v>420</v>
      </c>
      <c r="AD23" s="55">
        <f t="shared" si="12"/>
        <v>153</v>
      </c>
      <c r="AE23" s="57">
        <f t="shared" si="12"/>
        <v>267</v>
      </c>
      <c r="AF23" s="55">
        <f t="shared" si="12"/>
        <v>105</v>
      </c>
      <c r="AG23" s="57">
        <f t="shared" si="12"/>
        <v>147</v>
      </c>
      <c r="AH23" s="55">
        <f t="shared" si="12"/>
        <v>77</v>
      </c>
      <c r="AI23" s="57">
        <f t="shared" si="12"/>
        <v>52</v>
      </c>
      <c r="AJ23" s="55">
        <f t="shared" si="12"/>
        <v>5</v>
      </c>
      <c r="AK23" s="57">
        <f t="shared" si="12"/>
        <v>9</v>
      </c>
      <c r="AL23" s="58">
        <f t="shared" si="12"/>
        <v>3</v>
      </c>
      <c r="AM23" s="59">
        <f t="shared" si="12"/>
        <v>11</v>
      </c>
      <c r="AN23" s="56">
        <f t="shared" si="12"/>
        <v>6258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28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675" t="s">
        <v>44</v>
      </c>
      <c r="B24" s="2676"/>
      <c r="C24" s="60">
        <f t="shared" si="0"/>
        <v>133</v>
      </c>
      <c r="D24" s="61">
        <f t="shared" si="1"/>
        <v>75</v>
      </c>
      <c r="E24" s="54">
        <f t="shared" si="2"/>
        <v>58</v>
      </c>
      <c r="F24" s="27">
        <f>SUM(ENERO:DICIEMBRE!F24)</f>
        <v>0</v>
      </c>
      <c r="G24" s="27">
        <f>SUM(ENERO:DICIEMBRE!G24)</f>
        <v>0</v>
      </c>
      <c r="H24" s="27">
        <f>SUM(ENERO:DICIEMBRE!H24)</f>
        <v>19</v>
      </c>
      <c r="I24" s="27">
        <f>SUM(ENERO:DICIEMBRE!I24)</f>
        <v>0</v>
      </c>
      <c r="J24" s="27">
        <f>SUM(ENERO:DICIEMBRE!J24)</f>
        <v>20</v>
      </c>
      <c r="K24" s="27">
        <f>SUM(ENERO:DICIEMBRE!K24)</f>
        <v>4</v>
      </c>
      <c r="L24" s="27">
        <f>SUM(ENERO:DICIEMBRE!L24)</f>
        <v>1</v>
      </c>
      <c r="M24" s="27">
        <f>SUM(ENERO:DICIEMBRE!M24)</f>
        <v>5</v>
      </c>
      <c r="N24" s="27">
        <f>SUM(ENERO:DICIEMBRE!N24)</f>
        <v>4</v>
      </c>
      <c r="O24" s="27">
        <f>SUM(ENERO:DICIEMBRE!O24)</f>
        <v>2</v>
      </c>
      <c r="P24" s="27">
        <f>SUM(ENERO:DICIEMBRE!P24)</f>
        <v>9</v>
      </c>
      <c r="Q24" s="27">
        <f>SUM(ENERO:DICIEMBRE!Q24)</f>
        <v>6</v>
      </c>
      <c r="R24" s="27">
        <f>SUM(ENERO:DICIEMBRE!R24)</f>
        <v>4</v>
      </c>
      <c r="S24" s="27">
        <f>SUM(ENERO:DICIEMBRE!S24)</f>
        <v>0</v>
      </c>
      <c r="T24" s="27">
        <f>SUM(ENERO:DICIEMBRE!T24)</f>
        <v>0</v>
      </c>
      <c r="U24" s="27">
        <f>SUM(ENERO:DICIEMBRE!U24)</f>
        <v>2</v>
      </c>
      <c r="V24" s="27">
        <f>SUM(ENERO:DICIEMBRE!V24)</f>
        <v>2</v>
      </c>
      <c r="W24" s="27">
        <f>SUM(ENERO:DICIEMBRE!W24)</f>
        <v>8</v>
      </c>
      <c r="X24" s="27">
        <f>SUM(ENERO:DICIEMBRE!X24)</f>
        <v>3</v>
      </c>
      <c r="Y24" s="27">
        <f>SUM(ENERO:DICIEMBRE!Y24)</f>
        <v>16</v>
      </c>
      <c r="Z24" s="27">
        <f>SUM(ENERO:DICIEMBRE!Z24)</f>
        <v>1</v>
      </c>
      <c r="AA24" s="27">
        <f>SUM(ENERO:DICIEMBRE!AA24)</f>
        <v>13</v>
      </c>
      <c r="AB24" s="27">
        <f>SUM(ENERO:DICIEMBRE!AB24)</f>
        <v>9</v>
      </c>
      <c r="AC24" s="27">
        <f>SUM(ENERO:DICIEMBRE!AC24)</f>
        <v>0</v>
      </c>
      <c r="AD24" s="27">
        <f>SUM(ENERO:DICIEMBRE!AD24)</f>
        <v>3</v>
      </c>
      <c r="AE24" s="27">
        <f>SUM(ENERO:DICIEMBRE!AE24)</f>
        <v>2</v>
      </c>
      <c r="AF24" s="27">
        <f>SUM(ENERO:DICIEMBRE!AF24)</f>
        <v>0</v>
      </c>
      <c r="AG24" s="27">
        <f>SUM(ENERO:DICIEMBRE!AG24)</f>
        <v>0</v>
      </c>
      <c r="AH24" s="27">
        <f>SUM(ENERO:DICIEMBRE!AH24)</f>
        <v>0</v>
      </c>
      <c r="AI24" s="27">
        <f>SUM(ENERO:DICIEMBRE!AI24)</f>
        <v>0</v>
      </c>
      <c r="AJ24" s="27">
        <f>SUM(ENERO:DICIEMBRE!AJ24)</f>
        <v>0</v>
      </c>
      <c r="AK24" s="27">
        <f>SUM(ENERO:DICIEMBRE!AK24)</f>
        <v>0</v>
      </c>
      <c r="AL24" s="27">
        <f>SUM(ENERO:DICIEMBRE!AL24)</f>
        <v>0</v>
      </c>
      <c r="AM24" s="27">
        <f>SUM(ENERO:DICIEMBRE!AM24)</f>
        <v>0</v>
      </c>
      <c r="AN24" s="27">
        <f>SUM(ENERO:DICIEMBRE!AN24)</f>
        <v>133</v>
      </c>
      <c r="AO24" s="27">
        <f>SUM(ENERO:DICIEMBRE!AO24)</f>
        <v>0</v>
      </c>
      <c r="AP24" s="27">
        <f>SUM(ENERO:DICIEMBRE!AP24)</f>
        <v>0</v>
      </c>
      <c r="AQ24" s="27">
        <f>SUM(ENERO:DICIEMBRE!AQ24)</f>
        <v>0</v>
      </c>
      <c r="AR24" s="27">
        <f>SUM(ENERO:DICIEMBRE!AR24)</f>
        <v>0</v>
      </c>
      <c r="AS24" s="28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62" t="s">
        <v>45</v>
      </c>
      <c r="B25" s="63" t="s">
        <v>34</v>
      </c>
      <c r="C25" s="64">
        <f t="shared" si="0"/>
        <v>40</v>
      </c>
      <c r="D25" s="65">
        <f t="shared" si="1"/>
        <v>12</v>
      </c>
      <c r="E25" s="66">
        <f t="shared" si="2"/>
        <v>28</v>
      </c>
      <c r="F25" s="27">
        <f>SUM(ENERO:DICIEMBRE!F25)</f>
        <v>0</v>
      </c>
      <c r="G25" s="27">
        <f>SUM(ENERO:DICIEMBRE!G25)</f>
        <v>0</v>
      </c>
      <c r="H25" s="27">
        <f>SUM(ENERO:DICIEMBRE!H25)</f>
        <v>0</v>
      </c>
      <c r="I25" s="27">
        <f>SUM(ENERO:DICIEMBRE!I25)</f>
        <v>0</v>
      </c>
      <c r="J25" s="27">
        <f>SUM(ENERO:DICIEMBRE!J25)</f>
        <v>0</v>
      </c>
      <c r="K25" s="27">
        <f>SUM(ENERO:DICIEMBRE!K25)</f>
        <v>1</v>
      </c>
      <c r="L25" s="27">
        <f>SUM(ENERO:DICIEMBRE!L25)</f>
        <v>1</v>
      </c>
      <c r="M25" s="27">
        <f>SUM(ENERO:DICIEMBRE!M25)</f>
        <v>1</v>
      </c>
      <c r="N25" s="27">
        <f>SUM(ENERO:DICIEMBRE!N25)</f>
        <v>0</v>
      </c>
      <c r="O25" s="27">
        <f>SUM(ENERO:DICIEMBRE!O25)</f>
        <v>5</v>
      </c>
      <c r="P25" s="27">
        <f>SUM(ENERO:DICIEMBRE!P25)</f>
        <v>2</v>
      </c>
      <c r="Q25" s="27">
        <f>SUM(ENERO:DICIEMBRE!Q25)</f>
        <v>4</v>
      </c>
      <c r="R25" s="27">
        <f>SUM(ENERO:DICIEMBRE!R25)</f>
        <v>0</v>
      </c>
      <c r="S25" s="27">
        <f>SUM(ENERO:DICIEMBRE!S25)</f>
        <v>1</v>
      </c>
      <c r="T25" s="27">
        <f>SUM(ENERO:DICIEMBRE!T25)</f>
        <v>3</v>
      </c>
      <c r="U25" s="27">
        <f>SUM(ENERO:DICIEMBRE!U25)</f>
        <v>2</v>
      </c>
      <c r="V25" s="27">
        <f>SUM(ENERO:DICIEMBRE!V25)</f>
        <v>3</v>
      </c>
      <c r="W25" s="27">
        <f>SUM(ENERO:DICIEMBRE!W25)</f>
        <v>5</v>
      </c>
      <c r="X25" s="27">
        <f>SUM(ENERO:DICIEMBRE!X25)</f>
        <v>0</v>
      </c>
      <c r="Y25" s="27">
        <f>SUM(ENERO:DICIEMBRE!Y25)</f>
        <v>1</v>
      </c>
      <c r="Z25" s="27">
        <f>SUM(ENERO:DICIEMBRE!Z25)</f>
        <v>3</v>
      </c>
      <c r="AA25" s="27">
        <f>SUM(ENERO:DICIEMBRE!AA25)</f>
        <v>3</v>
      </c>
      <c r="AB25" s="27">
        <f>SUM(ENERO:DICIEMBRE!AB25)</f>
        <v>0</v>
      </c>
      <c r="AC25" s="27">
        <f>SUM(ENERO:DICIEMBRE!AC25)</f>
        <v>3</v>
      </c>
      <c r="AD25" s="27">
        <f>SUM(ENERO:DICIEMBRE!AD25)</f>
        <v>0</v>
      </c>
      <c r="AE25" s="27">
        <f>SUM(ENERO:DICIEMBRE!AE25)</f>
        <v>1</v>
      </c>
      <c r="AF25" s="27">
        <f>SUM(ENERO:DICIEMBRE!AF25)</f>
        <v>0</v>
      </c>
      <c r="AG25" s="27">
        <f>SUM(ENERO:DICIEMBRE!AG25)</f>
        <v>0</v>
      </c>
      <c r="AH25" s="27">
        <f>SUM(ENERO:DICIEMBRE!AH25)</f>
        <v>0</v>
      </c>
      <c r="AI25" s="27">
        <f>SUM(ENERO:DICIEMBRE!AI25)</f>
        <v>1</v>
      </c>
      <c r="AJ25" s="27">
        <f>SUM(ENERO:DICIEMBRE!AJ25)</f>
        <v>0</v>
      </c>
      <c r="AK25" s="27">
        <f>SUM(ENERO:DICIEMBRE!AK25)</f>
        <v>0</v>
      </c>
      <c r="AL25" s="27">
        <f>SUM(ENERO:DICIEMBRE!AL25)</f>
        <v>0</v>
      </c>
      <c r="AM25" s="27">
        <f>SUM(ENERO:DICIEMBRE!AM25)</f>
        <v>0</v>
      </c>
      <c r="AN25" s="27">
        <f>SUM(ENERO:DICIEMBRE!AN25)</f>
        <v>40</v>
      </c>
      <c r="AO25" s="27">
        <f>SUM(ENERO:DICIEMBRE!AO25)</f>
        <v>0</v>
      </c>
      <c r="AP25" s="27">
        <f>SUM(ENERO:DICIEMBRE!AP25)</f>
        <v>0</v>
      </c>
      <c r="AQ25" s="27">
        <f>SUM(ENERO:DICIEMBRE!AQ25)</f>
        <v>0</v>
      </c>
      <c r="AR25" s="27">
        <f>SUM(ENERO:DICIEMBRE!AR25)</f>
        <v>0</v>
      </c>
      <c r="AS25" s="28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672" t="s">
        <v>46</v>
      </c>
      <c r="B26" s="72" t="s">
        <v>34</v>
      </c>
      <c r="C26" s="24">
        <f t="shared" si="0"/>
        <v>2166</v>
      </c>
      <c r="D26" s="25">
        <f t="shared" si="1"/>
        <v>731</v>
      </c>
      <c r="E26" s="26">
        <f t="shared" si="2"/>
        <v>1435</v>
      </c>
      <c r="F26" s="27">
        <f>SUM(ENERO:DICIEMBRE!F26)</f>
        <v>0</v>
      </c>
      <c r="G26" s="27">
        <f>SUM(ENERO:DICIEMBRE!G26)</f>
        <v>0</v>
      </c>
      <c r="H26" s="27">
        <f>SUM(ENERO:DICIEMBRE!H26)</f>
        <v>0</v>
      </c>
      <c r="I26" s="27">
        <f>SUM(ENERO:DICIEMBRE!I26)</f>
        <v>0</v>
      </c>
      <c r="J26" s="27">
        <f>SUM(ENERO:DICIEMBRE!J26)</f>
        <v>0</v>
      </c>
      <c r="K26" s="27">
        <f>SUM(ENERO:DICIEMBRE!K26)</f>
        <v>0</v>
      </c>
      <c r="L26" s="27">
        <f>SUM(ENERO:DICIEMBRE!L26)</f>
        <v>28</v>
      </c>
      <c r="M26" s="27">
        <f>SUM(ENERO:DICIEMBRE!M26)</f>
        <v>80</v>
      </c>
      <c r="N26" s="27">
        <f>SUM(ENERO:DICIEMBRE!N26)</f>
        <v>64</v>
      </c>
      <c r="O26" s="27">
        <f>SUM(ENERO:DICIEMBRE!O26)</f>
        <v>116</v>
      </c>
      <c r="P26" s="27">
        <f>SUM(ENERO:DICIEMBRE!P26)</f>
        <v>168</v>
      </c>
      <c r="Q26" s="27">
        <f>SUM(ENERO:DICIEMBRE!Q26)</f>
        <v>95</v>
      </c>
      <c r="R26" s="27">
        <f>SUM(ENERO:DICIEMBRE!R26)</f>
        <v>77</v>
      </c>
      <c r="S26" s="27">
        <f>SUM(ENERO:DICIEMBRE!S26)</f>
        <v>157</v>
      </c>
      <c r="T26" s="27">
        <f>SUM(ENERO:DICIEMBRE!T26)</f>
        <v>77</v>
      </c>
      <c r="U26" s="27">
        <f>SUM(ENERO:DICIEMBRE!U26)</f>
        <v>102</v>
      </c>
      <c r="V26" s="27">
        <f>SUM(ENERO:DICIEMBRE!V26)</f>
        <v>48</v>
      </c>
      <c r="W26" s="27">
        <f>SUM(ENERO:DICIEMBRE!W26)</f>
        <v>195</v>
      </c>
      <c r="X26" s="27">
        <f>SUM(ENERO:DICIEMBRE!X26)</f>
        <v>48</v>
      </c>
      <c r="Y26" s="27">
        <f>SUM(ENERO:DICIEMBRE!Y26)</f>
        <v>159</v>
      </c>
      <c r="Z26" s="27">
        <f>SUM(ENERO:DICIEMBRE!Z26)</f>
        <v>48</v>
      </c>
      <c r="AA26" s="27">
        <f>SUM(ENERO:DICIEMBRE!AA26)</f>
        <v>179</v>
      </c>
      <c r="AB26" s="27">
        <f>SUM(ENERO:DICIEMBRE!AB26)</f>
        <v>62</v>
      </c>
      <c r="AC26" s="27">
        <f>SUM(ENERO:DICIEMBRE!AC26)</f>
        <v>139</v>
      </c>
      <c r="AD26" s="27">
        <f>SUM(ENERO:DICIEMBRE!AD26)</f>
        <v>46</v>
      </c>
      <c r="AE26" s="27">
        <f>SUM(ENERO:DICIEMBRE!AE26)</f>
        <v>96</v>
      </c>
      <c r="AF26" s="27">
        <f>SUM(ENERO:DICIEMBRE!AF26)</f>
        <v>49</v>
      </c>
      <c r="AG26" s="27">
        <f>SUM(ENERO:DICIEMBRE!AG26)</f>
        <v>58</v>
      </c>
      <c r="AH26" s="27">
        <f>SUM(ENERO:DICIEMBRE!AH26)</f>
        <v>14</v>
      </c>
      <c r="AI26" s="27">
        <f>SUM(ENERO:DICIEMBRE!AI26)</f>
        <v>42</v>
      </c>
      <c r="AJ26" s="27">
        <f>SUM(ENERO:DICIEMBRE!AJ26)</f>
        <v>2</v>
      </c>
      <c r="AK26" s="27">
        <f>SUM(ENERO:DICIEMBRE!AK26)</f>
        <v>16</v>
      </c>
      <c r="AL26" s="27">
        <f>SUM(ENERO:DICIEMBRE!AL26)</f>
        <v>0</v>
      </c>
      <c r="AM26" s="27">
        <f>SUM(ENERO:DICIEMBRE!AM26)</f>
        <v>1</v>
      </c>
      <c r="AN26" s="27">
        <f>SUM(ENERO:DICIEMBRE!AN26)</f>
        <v>2166</v>
      </c>
      <c r="AO26" s="27">
        <f>SUM(ENERO:DICIEMBRE!AO26)</f>
        <v>0</v>
      </c>
      <c r="AP26" s="27">
        <f>SUM(ENERO:DICIEMBRE!AP26)</f>
        <v>0</v>
      </c>
      <c r="AQ26" s="27">
        <f>SUM(ENERO:DICIEMBRE!AQ26)</f>
        <v>0</v>
      </c>
      <c r="AR26" s="27">
        <f>SUM(ENERO:DICIEMBRE!AR26)</f>
        <v>0</v>
      </c>
      <c r="AS26" s="28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674"/>
      <c r="B27" s="73" t="s">
        <v>47</v>
      </c>
      <c r="C27" s="74">
        <f t="shared" si="0"/>
        <v>0</v>
      </c>
      <c r="D27" s="75">
        <f t="shared" si="1"/>
        <v>0</v>
      </c>
      <c r="E27" s="76">
        <f t="shared" si="2"/>
        <v>0</v>
      </c>
      <c r="F27" s="27">
        <f>SUM(ENERO:DICIEMBRE!F27)</f>
        <v>0</v>
      </c>
      <c r="G27" s="27">
        <f>SUM(ENERO:DICIEMBRE!G27)</f>
        <v>0</v>
      </c>
      <c r="H27" s="27">
        <f>SUM(ENERO:DICIEMBRE!H27)</f>
        <v>0</v>
      </c>
      <c r="I27" s="27">
        <f>SUM(ENERO:DICIEMBRE!I27)</f>
        <v>0</v>
      </c>
      <c r="J27" s="27">
        <f>SUM(ENERO:DICIEMBRE!J27)</f>
        <v>0</v>
      </c>
      <c r="K27" s="27">
        <f>SUM(ENERO:DICIEMBRE!K27)</f>
        <v>0</v>
      </c>
      <c r="L27" s="27">
        <f>SUM(ENERO:DICIEMBRE!L27)</f>
        <v>0</v>
      </c>
      <c r="M27" s="27">
        <f>SUM(ENERO:DICIEMBRE!M27)</f>
        <v>0</v>
      </c>
      <c r="N27" s="27">
        <f>SUM(ENERO:DICIEMBRE!N27)</f>
        <v>0</v>
      </c>
      <c r="O27" s="27">
        <f>SUM(ENERO:DICIEMBRE!O27)</f>
        <v>0</v>
      </c>
      <c r="P27" s="27">
        <f>SUM(ENERO:DICIEMBRE!P27)</f>
        <v>0</v>
      </c>
      <c r="Q27" s="27">
        <f>SUM(ENERO:DICIEMBRE!Q27)</f>
        <v>0</v>
      </c>
      <c r="R27" s="27">
        <f>SUM(ENERO:DICIEMBRE!R27)</f>
        <v>0</v>
      </c>
      <c r="S27" s="27">
        <f>SUM(ENERO:DICIEMBRE!S27)</f>
        <v>0</v>
      </c>
      <c r="T27" s="27">
        <f>SUM(ENERO:DICIEMBRE!T27)</f>
        <v>0</v>
      </c>
      <c r="U27" s="27">
        <f>SUM(ENERO:DICIEMBRE!U27)</f>
        <v>0</v>
      </c>
      <c r="V27" s="27">
        <f>SUM(ENERO:DICIEMBRE!V27)</f>
        <v>0</v>
      </c>
      <c r="W27" s="27">
        <f>SUM(ENERO:DICIEMBRE!W27)</f>
        <v>0</v>
      </c>
      <c r="X27" s="27">
        <f>SUM(ENERO:DICIEMBRE!X27)</f>
        <v>0</v>
      </c>
      <c r="Y27" s="27">
        <f>SUM(ENERO:DICIEMBRE!Y27)</f>
        <v>0</v>
      </c>
      <c r="Z27" s="27">
        <f>SUM(ENERO:DICIEMBRE!Z27)</f>
        <v>0</v>
      </c>
      <c r="AA27" s="27">
        <f>SUM(ENERO:DICIEMBRE!AA27)</f>
        <v>0</v>
      </c>
      <c r="AB27" s="27">
        <f>SUM(ENERO:DICIEMBRE!AB27)</f>
        <v>0</v>
      </c>
      <c r="AC27" s="27">
        <f>SUM(ENERO:DICIEMBRE!AC27)</f>
        <v>0</v>
      </c>
      <c r="AD27" s="27">
        <f>SUM(ENERO:DICIEMBRE!AD27)</f>
        <v>0</v>
      </c>
      <c r="AE27" s="27">
        <f>SUM(ENERO:DICIEMBRE!AE27)</f>
        <v>0</v>
      </c>
      <c r="AF27" s="27">
        <f>SUM(ENERO:DICIEMBRE!AF27)</f>
        <v>0</v>
      </c>
      <c r="AG27" s="27">
        <f>SUM(ENERO:DICIEMBRE!AG27)</f>
        <v>0</v>
      </c>
      <c r="AH27" s="27">
        <f>SUM(ENERO:DICIEMBRE!AH27)</f>
        <v>0</v>
      </c>
      <c r="AI27" s="27">
        <f>SUM(ENERO:DICIEMBRE!AI27)</f>
        <v>0</v>
      </c>
      <c r="AJ27" s="27">
        <f>SUM(ENERO:DICIEMBRE!AJ27)</f>
        <v>0</v>
      </c>
      <c r="AK27" s="27">
        <f>SUM(ENERO:DICIEMBRE!AK27)</f>
        <v>0</v>
      </c>
      <c r="AL27" s="27">
        <f>SUM(ENERO:DICIEMBRE!AL27)</f>
        <v>0</v>
      </c>
      <c r="AM27" s="27">
        <f>SUM(ENERO:DICIEMBRE!AM27)</f>
        <v>0</v>
      </c>
      <c r="AN27" s="27">
        <f>SUM(ENERO:DICIEMBRE!AN27)</f>
        <v>0</v>
      </c>
      <c r="AO27" s="27">
        <f>SUM(ENERO:DICIEMBRE!AO27)</f>
        <v>0</v>
      </c>
      <c r="AP27" s="27">
        <f>SUM(ENERO:DICIEMBRE!AP27)</f>
        <v>0</v>
      </c>
      <c r="AQ27" s="27">
        <f>SUM(ENERO:DICIEMBRE!AQ27)</f>
        <v>0</v>
      </c>
      <c r="AR27" s="27">
        <f>SUM(ENERO:DICIEMBRE!AR27)</f>
        <v>0</v>
      </c>
      <c r="AS27" s="28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672" t="s">
        <v>3</v>
      </c>
      <c r="B29" s="2672" t="s">
        <v>49</v>
      </c>
      <c r="C29" s="2664" t="s">
        <v>50</v>
      </c>
      <c r="D29" s="2670"/>
      <c r="E29" s="2664" t="s">
        <v>51</v>
      </c>
      <c r="F29" s="2665"/>
      <c r="G29" s="2670"/>
      <c r="H29" s="2664" t="s">
        <v>12</v>
      </c>
      <c r="I29" s="2670"/>
      <c r="J29" s="2664" t="s">
        <v>13</v>
      </c>
      <c r="K29" s="2670"/>
      <c r="L29" s="2664" t="s">
        <v>14</v>
      </c>
      <c r="M29" s="2670"/>
      <c r="N29" s="2664" t="s">
        <v>15</v>
      </c>
      <c r="O29" s="2670"/>
      <c r="P29" s="2664" t="s">
        <v>16</v>
      </c>
      <c r="Q29" s="2670"/>
      <c r="R29" s="2668" t="s">
        <v>17</v>
      </c>
      <c r="S29" s="2669"/>
      <c r="T29" s="2685" t="s">
        <v>18</v>
      </c>
      <c r="U29" s="2685"/>
      <c r="V29" s="2668" t="s">
        <v>19</v>
      </c>
      <c r="W29" s="2669"/>
      <c r="X29" s="2668" t="s">
        <v>20</v>
      </c>
      <c r="Y29" s="2669"/>
      <c r="Z29" s="2668" t="s">
        <v>21</v>
      </c>
      <c r="AA29" s="2669"/>
      <c r="AB29" s="2668" t="s">
        <v>22</v>
      </c>
      <c r="AC29" s="2669"/>
      <c r="AD29" s="2668" t="s">
        <v>23</v>
      </c>
      <c r="AE29" s="2669"/>
      <c r="AF29" s="2668" t="s">
        <v>24</v>
      </c>
      <c r="AG29" s="2669"/>
      <c r="AH29" s="2668" t="s">
        <v>25</v>
      </c>
      <c r="AI29" s="2669"/>
      <c r="AJ29" s="2668" t="s">
        <v>26</v>
      </c>
      <c r="AK29" s="2669"/>
      <c r="AL29" s="2668" t="s">
        <v>27</v>
      </c>
      <c r="AM29" s="2669"/>
      <c r="AN29" s="2668" t="s">
        <v>28</v>
      </c>
      <c r="AO29" s="2669"/>
      <c r="AP29" s="86"/>
      <c r="AQ29" s="87"/>
      <c r="AR29" s="86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674"/>
      <c r="B30" s="2674"/>
      <c r="C30" s="88" t="s">
        <v>52</v>
      </c>
      <c r="D30" s="88" t="s">
        <v>53</v>
      </c>
      <c r="E30" s="21" t="s">
        <v>29</v>
      </c>
      <c r="F30" s="89" t="s">
        <v>30</v>
      </c>
      <c r="G30" s="90" t="s">
        <v>31</v>
      </c>
      <c r="H30" s="21" t="s">
        <v>30</v>
      </c>
      <c r="I30" s="90" t="s">
        <v>31</v>
      </c>
      <c r="J30" s="21" t="s">
        <v>30</v>
      </c>
      <c r="K30" s="90" t="s">
        <v>31</v>
      </c>
      <c r="L30" s="21" t="s">
        <v>30</v>
      </c>
      <c r="M30" s="90" t="s">
        <v>31</v>
      </c>
      <c r="N30" s="21" t="s">
        <v>30</v>
      </c>
      <c r="O30" s="90" t="s">
        <v>31</v>
      </c>
      <c r="P30" s="21" t="s">
        <v>30</v>
      </c>
      <c r="Q30" s="90" t="s">
        <v>31</v>
      </c>
      <c r="R30" s="21" t="s">
        <v>30</v>
      </c>
      <c r="S30" s="90" t="s">
        <v>31</v>
      </c>
      <c r="T30" s="21" t="s">
        <v>30</v>
      </c>
      <c r="U30" s="91" t="s">
        <v>31</v>
      </c>
      <c r="V30" s="21" t="s">
        <v>30</v>
      </c>
      <c r="W30" s="90" t="s">
        <v>31</v>
      </c>
      <c r="X30" s="21" t="s">
        <v>30</v>
      </c>
      <c r="Y30" s="90" t="s">
        <v>31</v>
      </c>
      <c r="Z30" s="21" t="s">
        <v>30</v>
      </c>
      <c r="AA30" s="90" t="s">
        <v>31</v>
      </c>
      <c r="AB30" s="21" t="s">
        <v>30</v>
      </c>
      <c r="AC30" s="90" t="s">
        <v>31</v>
      </c>
      <c r="AD30" s="21" t="s">
        <v>30</v>
      </c>
      <c r="AE30" s="90" t="s">
        <v>31</v>
      </c>
      <c r="AF30" s="21" t="s">
        <v>30</v>
      </c>
      <c r="AG30" s="90" t="s">
        <v>31</v>
      </c>
      <c r="AH30" s="21" t="s">
        <v>30</v>
      </c>
      <c r="AI30" s="90" t="s">
        <v>31</v>
      </c>
      <c r="AJ30" s="21" t="s">
        <v>30</v>
      </c>
      <c r="AK30" s="90" t="s">
        <v>31</v>
      </c>
      <c r="AL30" s="21" t="s">
        <v>30</v>
      </c>
      <c r="AM30" s="90" t="s">
        <v>31</v>
      </c>
      <c r="AN30" s="21" t="s">
        <v>30</v>
      </c>
      <c r="AO30" s="90" t="s">
        <v>31</v>
      </c>
      <c r="AP30" s="92"/>
      <c r="AQ30" s="93"/>
      <c r="AR30" s="92"/>
      <c r="AS30" s="94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72" t="s">
        <v>54</v>
      </c>
      <c r="B31" s="95">
        <f>SUM(C31:D31)</f>
        <v>0</v>
      </c>
      <c r="C31" s="96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101"/>
      <c r="I31" s="96"/>
      <c r="J31" s="101"/>
      <c r="K31" s="102"/>
      <c r="L31" s="101"/>
      <c r="M31" s="102"/>
      <c r="N31" s="101"/>
      <c r="O31" s="102"/>
      <c r="P31" s="101"/>
      <c r="Q31" s="96"/>
      <c r="R31" s="101"/>
      <c r="S31" s="96"/>
      <c r="T31" s="103"/>
      <c r="U31" s="102"/>
      <c r="V31" s="101"/>
      <c r="W31" s="102"/>
      <c r="X31" s="101"/>
      <c r="Y31" s="102"/>
      <c r="Z31" s="101"/>
      <c r="AA31" s="96"/>
      <c r="AB31" s="101"/>
      <c r="AC31" s="96"/>
      <c r="AD31" s="101"/>
      <c r="AE31" s="102"/>
      <c r="AF31" s="101"/>
      <c r="AG31" s="96"/>
      <c r="AH31" s="101"/>
      <c r="AI31" s="96"/>
      <c r="AJ31" s="101"/>
      <c r="AK31" s="102"/>
      <c r="AL31" s="101"/>
      <c r="AM31" s="102"/>
      <c r="AN31" s="103"/>
      <c r="AO31" s="102"/>
      <c r="AP31" s="92"/>
      <c r="AQ31" s="93"/>
      <c r="AR31" s="92"/>
      <c r="AS31" s="94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92"/>
      <c r="AQ32" s="93"/>
      <c r="AR32" s="92"/>
      <c r="AS32" s="94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110" t="s">
        <v>43</v>
      </c>
      <c r="B33" s="111">
        <f t="shared" ref="B33:H33" si="13">SUM(B31:B32)</f>
        <v>0</v>
      </c>
      <c r="C33" s="112">
        <f t="shared" si="13"/>
        <v>0</v>
      </c>
      <c r="D33" s="111">
        <f t="shared" si="13"/>
        <v>0</v>
      </c>
      <c r="E33" s="113">
        <f t="shared" si="13"/>
        <v>0</v>
      </c>
      <c r="F33" s="113">
        <f t="shared" si="13"/>
        <v>0</v>
      </c>
      <c r="G33" s="113">
        <f t="shared" si="13"/>
        <v>0</v>
      </c>
      <c r="H33" s="114">
        <f t="shared" si="13"/>
        <v>0</v>
      </c>
      <c r="I33" s="115">
        <f t="shared" ref="I33:AO33" si="14">SUM(I31:I32)</f>
        <v>0</v>
      </c>
      <c r="J33" s="114">
        <f t="shared" si="14"/>
        <v>0</v>
      </c>
      <c r="K33" s="115">
        <f t="shared" si="14"/>
        <v>0</v>
      </c>
      <c r="L33" s="114">
        <f t="shared" si="14"/>
        <v>0</v>
      </c>
      <c r="M33" s="115">
        <f t="shared" si="14"/>
        <v>0</v>
      </c>
      <c r="N33" s="114">
        <f t="shared" si="14"/>
        <v>0</v>
      </c>
      <c r="O33" s="115">
        <f t="shared" si="14"/>
        <v>0</v>
      </c>
      <c r="P33" s="114">
        <f t="shared" si="14"/>
        <v>0</v>
      </c>
      <c r="Q33" s="115">
        <f t="shared" si="14"/>
        <v>0</v>
      </c>
      <c r="R33" s="114">
        <f t="shared" si="14"/>
        <v>0</v>
      </c>
      <c r="S33" s="115">
        <f t="shared" si="14"/>
        <v>0</v>
      </c>
      <c r="T33" s="114">
        <f t="shared" si="14"/>
        <v>0</v>
      </c>
      <c r="U33" s="115">
        <f t="shared" si="14"/>
        <v>0</v>
      </c>
      <c r="V33" s="114">
        <f t="shared" si="14"/>
        <v>0</v>
      </c>
      <c r="W33" s="115">
        <f t="shared" si="14"/>
        <v>0</v>
      </c>
      <c r="X33" s="114">
        <f t="shared" si="14"/>
        <v>0</v>
      </c>
      <c r="Y33" s="115">
        <f t="shared" si="14"/>
        <v>0</v>
      </c>
      <c r="Z33" s="114">
        <f t="shared" si="14"/>
        <v>0</v>
      </c>
      <c r="AA33" s="115">
        <f t="shared" si="14"/>
        <v>0</v>
      </c>
      <c r="AB33" s="114">
        <f t="shared" si="14"/>
        <v>0</v>
      </c>
      <c r="AC33" s="115">
        <f t="shared" si="14"/>
        <v>0</v>
      </c>
      <c r="AD33" s="114">
        <f t="shared" si="14"/>
        <v>0</v>
      </c>
      <c r="AE33" s="115">
        <f t="shared" si="14"/>
        <v>0</v>
      </c>
      <c r="AF33" s="114">
        <f t="shared" si="14"/>
        <v>0</v>
      </c>
      <c r="AG33" s="115">
        <f t="shared" si="14"/>
        <v>0</v>
      </c>
      <c r="AH33" s="114">
        <f t="shared" si="14"/>
        <v>0</v>
      </c>
      <c r="AI33" s="115">
        <f t="shared" si="14"/>
        <v>0</v>
      </c>
      <c r="AJ33" s="114">
        <f t="shared" si="14"/>
        <v>0</v>
      </c>
      <c r="AK33" s="115">
        <f t="shared" si="14"/>
        <v>0</v>
      </c>
      <c r="AL33" s="114">
        <f t="shared" si="14"/>
        <v>0</v>
      </c>
      <c r="AM33" s="115">
        <f t="shared" si="14"/>
        <v>0</v>
      </c>
      <c r="AN33" s="114">
        <f t="shared" si="14"/>
        <v>0</v>
      </c>
      <c r="AO33" s="116">
        <f t="shared" si="14"/>
        <v>0</v>
      </c>
      <c r="AP33" s="117"/>
      <c r="AQ33" s="118"/>
      <c r="AR33" s="119"/>
      <c r="AS33" s="120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86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677" t="s">
        <v>3</v>
      </c>
      <c r="B35" s="2677" t="s">
        <v>57</v>
      </c>
      <c r="C35" s="2679" t="s">
        <v>58</v>
      </c>
      <c r="D35" s="2680"/>
      <c r="E35" s="2679" t="s">
        <v>51</v>
      </c>
      <c r="F35" s="2681"/>
      <c r="G35" s="2680"/>
      <c r="H35" s="2682" t="s">
        <v>59</v>
      </c>
      <c r="I35" s="2683"/>
      <c r="J35" s="2683"/>
      <c r="K35" s="2683"/>
      <c r="L35" s="2683"/>
      <c r="M35" s="2684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678"/>
      <c r="B36" s="2678"/>
      <c r="C36" s="121" t="s">
        <v>52</v>
      </c>
      <c r="D36" s="121" t="s">
        <v>53</v>
      </c>
      <c r="E36" s="122" t="s">
        <v>29</v>
      </c>
      <c r="F36" s="123" t="s">
        <v>30</v>
      </c>
      <c r="G36" s="124" t="s">
        <v>31</v>
      </c>
      <c r="H36" s="125" t="s">
        <v>60</v>
      </c>
      <c r="I36" s="126" t="s">
        <v>61</v>
      </c>
      <c r="J36" s="126" t="s">
        <v>62</v>
      </c>
      <c r="K36" s="126" t="s">
        <v>63</v>
      </c>
      <c r="L36" s="126" t="s">
        <v>64</v>
      </c>
      <c r="M36" s="127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128" t="s">
        <v>54</v>
      </c>
      <c r="B37" s="129">
        <f>SUM(C37:D37)</f>
        <v>28</v>
      </c>
      <c r="C37" s="27">
        <f>SUM(ENERO:DICIEMBRE!C37)</f>
        <v>0</v>
      </c>
      <c r="D37" s="27">
        <f>SUM(ENERO:DICIEMBRE!D37)</f>
        <v>28</v>
      </c>
      <c r="E37" s="130">
        <f>SUM(F37:G37)</f>
        <v>93</v>
      </c>
      <c r="F37" s="27">
        <f>SUM(ENERO:DICIEMBRE!F37)</f>
        <v>37</v>
      </c>
      <c r="G37" s="27">
        <f>SUM(ENERO:DICIEMBRE!G37)</f>
        <v>56</v>
      </c>
      <c r="H37" s="27">
        <f>SUM(ENERO:DICIEMBRE!H37)</f>
        <v>4</v>
      </c>
      <c r="I37" s="27">
        <f>SUM(ENERO:DICIEMBRE!I37)</f>
        <v>3</v>
      </c>
      <c r="J37" s="27">
        <f>SUM(ENERO:DICIEMBRE!J37)</f>
        <v>7</v>
      </c>
      <c r="K37" s="27">
        <f>SUM(ENERO:DICIEMBRE!K37)</f>
        <v>22</v>
      </c>
      <c r="L37" s="27">
        <f>SUM(ENERO:DICIEMBRE!L37)</f>
        <v>0</v>
      </c>
      <c r="M37" s="27">
        <f>SUM(ENERO:DICIEMBRE!M37)</f>
        <v>2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131" t="s">
        <v>55</v>
      </c>
      <c r="B38" s="132">
        <f>SUM(C38:D38)</f>
        <v>0</v>
      </c>
      <c r="C38" s="27">
        <f>SUM(ENERO:DICIEMBRE!C38)</f>
        <v>0</v>
      </c>
      <c r="D38" s="27">
        <f>SUM(ENERO:DICIEMBRE!D38)</f>
        <v>0</v>
      </c>
      <c r="E38" s="134">
        <f>SUM(F38:G38)</f>
        <v>0</v>
      </c>
      <c r="F38" s="27">
        <f>SUM(ENERO:DICIEMBRE!F38)</f>
        <v>0</v>
      </c>
      <c r="G38" s="27">
        <f>SUM(ENERO:DICIEMBRE!G38)</f>
        <v>0</v>
      </c>
      <c r="H38" s="27">
        <f>SUM(ENERO:DICIEMBRE!H38)</f>
        <v>0</v>
      </c>
      <c r="I38" s="27">
        <f>SUM(ENERO:DICIEMBRE!I38)</f>
        <v>0</v>
      </c>
      <c r="J38" s="27">
        <f>SUM(ENERO:DICIEMBRE!J38)</f>
        <v>0</v>
      </c>
      <c r="K38" s="27">
        <f>SUM(ENERO:DICIEMBRE!K38)</f>
        <v>0</v>
      </c>
      <c r="L38" s="27">
        <f>SUM(ENERO:DICIEMBRE!L38)</f>
        <v>0</v>
      </c>
      <c r="M38" s="27">
        <f>SUM(ENERO:DICIEMBRE!M38)</f>
        <v>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110" t="s">
        <v>43</v>
      </c>
      <c r="B39" s="111">
        <f t="shared" ref="B39:M39" si="15">SUM(B37:B38)</f>
        <v>28</v>
      </c>
      <c r="C39" s="114">
        <f t="shared" si="15"/>
        <v>0</v>
      </c>
      <c r="D39" s="138">
        <f t="shared" si="15"/>
        <v>28</v>
      </c>
      <c r="E39" s="139">
        <f t="shared" si="15"/>
        <v>93</v>
      </c>
      <c r="F39" s="115">
        <f t="shared" si="15"/>
        <v>37</v>
      </c>
      <c r="G39" s="115">
        <f t="shared" si="15"/>
        <v>56</v>
      </c>
      <c r="H39" s="114">
        <f t="shared" si="15"/>
        <v>4</v>
      </c>
      <c r="I39" s="140">
        <f t="shared" si="15"/>
        <v>3</v>
      </c>
      <c r="J39" s="140">
        <f t="shared" si="15"/>
        <v>7</v>
      </c>
      <c r="K39" s="140">
        <f t="shared" si="15"/>
        <v>22</v>
      </c>
      <c r="L39" s="140">
        <f t="shared" si="15"/>
        <v>0</v>
      </c>
      <c r="M39" s="141">
        <f t="shared" si="15"/>
        <v>2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2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3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686" t="s">
        <v>3</v>
      </c>
      <c r="B41" s="2677" t="s">
        <v>4</v>
      </c>
      <c r="C41" s="2677" t="s">
        <v>5</v>
      </c>
      <c r="D41" s="144"/>
      <c r="E41" s="144"/>
      <c r="F41" s="144"/>
      <c r="G41" s="144"/>
      <c r="H41" s="144"/>
      <c r="I41" s="144"/>
      <c r="J41" s="144"/>
      <c r="K41" s="144"/>
      <c r="L41" s="145"/>
      <c r="M41" s="146"/>
      <c r="N41" s="5"/>
      <c r="O41" s="5"/>
      <c r="P41" s="5"/>
      <c r="Q41" s="5"/>
      <c r="R41" s="5"/>
      <c r="S41" s="5"/>
      <c r="T41" s="5"/>
      <c r="U41" s="5"/>
      <c r="V41" s="11"/>
      <c r="W41" s="5"/>
      <c r="X41" s="147"/>
      <c r="Y41" s="148"/>
      <c r="Z41" s="148"/>
      <c r="AA41" s="148"/>
      <c r="AB41" s="148"/>
      <c r="AC41" s="148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687"/>
      <c r="B42" s="2678"/>
      <c r="C42" s="2678"/>
      <c r="D42" s="149"/>
      <c r="E42" s="144"/>
      <c r="F42" s="144"/>
      <c r="G42" s="144"/>
      <c r="H42" s="144"/>
      <c r="I42" s="144"/>
      <c r="J42" s="144"/>
      <c r="K42" s="144"/>
      <c r="L42" s="145"/>
      <c r="M42" s="146"/>
      <c r="N42" s="5"/>
      <c r="O42" s="5"/>
      <c r="P42" s="5"/>
      <c r="Q42" s="5"/>
      <c r="R42" s="5"/>
      <c r="S42" s="5"/>
      <c r="T42" s="5"/>
      <c r="U42" s="5"/>
      <c r="V42" s="11"/>
      <c r="W42" s="5"/>
      <c r="X42" s="147"/>
      <c r="Y42" s="148"/>
      <c r="Z42" s="148"/>
      <c r="AA42" s="148"/>
      <c r="AB42" s="148"/>
      <c r="AC42" s="148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72" t="s">
        <v>67</v>
      </c>
      <c r="B43" s="63" t="s">
        <v>47</v>
      </c>
      <c r="C43" s="27">
        <f>SUM(ENERO:DICIEMBRE!C43)</f>
        <v>0</v>
      </c>
      <c r="D43" s="149"/>
      <c r="E43" s="144"/>
      <c r="F43" s="144"/>
      <c r="G43" s="144"/>
      <c r="H43" s="5"/>
      <c r="I43" s="144"/>
      <c r="J43" s="144"/>
      <c r="K43" s="5"/>
      <c r="L43" s="145"/>
      <c r="M43" s="146"/>
      <c r="N43" s="5"/>
      <c r="O43" s="5"/>
      <c r="P43" s="5"/>
      <c r="Q43" s="5"/>
      <c r="R43" s="5"/>
      <c r="S43" s="5"/>
      <c r="T43" s="5"/>
      <c r="U43" s="5"/>
      <c r="V43" s="11"/>
      <c r="W43" s="5"/>
      <c r="X43" s="147"/>
      <c r="Y43" s="148"/>
      <c r="Z43" s="148"/>
      <c r="AA43" s="148"/>
      <c r="AB43" s="148"/>
      <c r="AC43" s="148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678"/>
      <c r="B44" s="151" t="s">
        <v>68</v>
      </c>
      <c r="C44" s="27">
        <f>SUM(ENERO:DICIEMBRE!C44)</f>
        <v>1</v>
      </c>
      <c r="D44" s="149"/>
      <c r="E44" s="144"/>
      <c r="F44" s="144"/>
      <c r="G44" s="144"/>
      <c r="H44" s="144"/>
      <c r="I44" s="144"/>
      <c r="J44" s="144"/>
      <c r="K44" s="144"/>
      <c r="L44" s="145"/>
      <c r="M44" s="146"/>
      <c r="N44" s="5"/>
      <c r="O44" s="5"/>
      <c r="P44" s="5"/>
      <c r="Q44" s="5"/>
      <c r="R44" s="5"/>
      <c r="S44" s="5"/>
      <c r="T44" s="5"/>
      <c r="U44" s="5"/>
      <c r="V44" s="11"/>
      <c r="W44" s="5"/>
      <c r="X44" s="147"/>
      <c r="Y44" s="148"/>
      <c r="Z44" s="148"/>
      <c r="AA44" s="148"/>
      <c r="AB44" s="148"/>
      <c r="AC44" s="148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72" t="s">
        <v>69</v>
      </c>
      <c r="B45" s="63" t="s">
        <v>47</v>
      </c>
      <c r="C45" s="27">
        <f>SUM(ENERO:DICIEMBRE!C45)</f>
        <v>0</v>
      </c>
      <c r="D45" s="149"/>
      <c r="E45" s="144"/>
      <c r="F45" s="144"/>
      <c r="G45" s="144"/>
      <c r="H45" s="144"/>
      <c r="I45" s="144"/>
      <c r="J45" s="144"/>
      <c r="K45" s="144"/>
      <c r="L45" s="145"/>
      <c r="M45" s="146"/>
      <c r="N45" s="5"/>
      <c r="O45" s="5"/>
      <c r="P45" s="5"/>
      <c r="Q45" s="5"/>
      <c r="R45" s="5"/>
      <c r="S45" s="5"/>
      <c r="T45" s="5"/>
      <c r="U45" s="5"/>
      <c r="V45" s="11"/>
      <c r="W45" s="5"/>
      <c r="X45" s="147"/>
      <c r="Y45" s="148"/>
      <c r="Z45" s="148"/>
      <c r="AA45" s="148"/>
      <c r="AB45" s="148"/>
      <c r="AC45" s="148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678"/>
      <c r="B46" s="153" t="s">
        <v>68</v>
      </c>
      <c r="C46" s="27">
        <f>SUM(ENERO:DICIEMBRE!C46)</f>
        <v>0</v>
      </c>
      <c r="D46" s="154"/>
      <c r="E46" s="144"/>
      <c r="F46" s="144"/>
      <c r="G46" s="144"/>
      <c r="H46" s="144"/>
      <c r="I46" s="144"/>
      <c r="J46" s="144"/>
      <c r="K46" s="144"/>
      <c r="L46" s="145"/>
      <c r="M46" s="146"/>
      <c r="N46" s="5"/>
      <c r="O46" s="5"/>
      <c r="P46" s="5"/>
      <c r="Q46" s="5"/>
      <c r="R46" s="5"/>
      <c r="S46" s="5"/>
      <c r="T46" s="5"/>
      <c r="U46" s="5"/>
      <c r="V46" s="11"/>
      <c r="W46" s="5"/>
      <c r="X46" s="147"/>
      <c r="Y46" s="148"/>
      <c r="Z46" s="148"/>
      <c r="AA46" s="148"/>
      <c r="AB46" s="148"/>
      <c r="AC46" s="148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5"/>
      <c r="C47" s="155"/>
      <c r="D47" s="156"/>
      <c r="E47" s="156"/>
      <c r="F47" s="156"/>
      <c r="G47" s="156"/>
      <c r="H47" s="156"/>
      <c r="I47" s="156"/>
      <c r="J47" s="156"/>
      <c r="K47" s="156"/>
      <c r="L47" s="157"/>
      <c r="M47" s="158"/>
      <c r="N47" s="159"/>
      <c r="O47" s="160"/>
      <c r="P47" s="160"/>
      <c r="Q47" s="160"/>
      <c r="R47" s="160"/>
      <c r="S47" s="160"/>
      <c r="T47" s="160"/>
      <c r="U47" s="160"/>
      <c r="V47" s="161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2"/>
      <c r="AO47" s="163"/>
      <c r="AP47" s="163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88" t="s">
        <v>71</v>
      </c>
      <c r="B48" s="2689"/>
      <c r="C48" s="2694" t="s">
        <v>5</v>
      </c>
      <c r="D48" s="2695"/>
      <c r="E48" s="2696"/>
      <c r="F48" s="2679" t="s">
        <v>72</v>
      </c>
      <c r="G48" s="2665"/>
      <c r="H48" s="2665"/>
      <c r="I48" s="2665"/>
      <c r="J48" s="2665"/>
      <c r="K48" s="2665"/>
      <c r="L48" s="2665"/>
      <c r="M48" s="2665"/>
      <c r="N48" s="2665"/>
      <c r="O48" s="2665"/>
      <c r="P48" s="2665"/>
      <c r="Q48" s="2665"/>
      <c r="R48" s="2665"/>
      <c r="S48" s="2665"/>
      <c r="T48" s="2665"/>
      <c r="U48" s="2665"/>
      <c r="V48" s="2665"/>
      <c r="W48" s="2665"/>
      <c r="X48" s="2665"/>
      <c r="Y48" s="2665"/>
      <c r="Z48" s="2665"/>
      <c r="AA48" s="2665"/>
      <c r="AB48" s="2665"/>
      <c r="AC48" s="2665"/>
      <c r="AD48" s="2665"/>
      <c r="AE48" s="2665"/>
      <c r="AF48" s="2665"/>
      <c r="AG48" s="2665"/>
      <c r="AH48" s="2665"/>
      <c r="AI48" s="2665"/>
      <c r="AJ48" s="2665"/>
      <c r="AK48" s="2665"/>
      <c r="AL48" s="2665"/>
      <c r="AM48" s="2700"/>
      <c r="AN48" s="2660" t="s">
        <v>7</v>
      </c>
      <c r="AO48" s="164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90"/>
      <c r="B49" s="2691"/>
      <c r="C49" s="2697"/>
      <c r="D49" s="2698"/>
      <c r="E49" s="2699"/>
      <c r="F49" s="2679" t="s">
        <v>12</v>
      </c>
      <c r="G49" s="2680"/>
      <c r="H49" s="2665" t="s">
        <v>13</v>
      </c>
      <c r="I49" s="2680"/>
      <c r="J49" s="2701" t="s">
        <v>14</v>
      </c>
      <c r="K49" s="2702"/>
      <c r="L49" s="2679" t="s">
        <v>15</v>
      </c>
      <c r="M49" s="2680"/>
      <c r="N49" s="2679" t="s">
        <v>16</v>
      </c>
      <c r="O49" s="2680"/>
      <c r="P49" s="2703" t="s">
        <v>17</v>
      </c>
      <c r="Q49" s="2704"/>
      <c r="R49" s="2703" t="s">
        <v>18</v>
      </c>
      <c r="S49" s="2704"/>
      <c r="T49" s="2703" t="s">
        <v>19</v>
      </c>
      <c r="U49" s="2704"/>
      <c r="V49" s="2703" t="s">
        <v>20</v>
      </c>
      <c r="W49" s="2704"/>
      <c r="X49" s="2703" t="s">
        <v>21</v>
      </c>
      <c r="Y49" s="2704"/>
      <c r="Z49" s="2703" t="s">
        <v>22</v>
      </c>
      <c r="AA49" s="2704"/>
      <c r="AB49" s="2703" t="s">
        <v>23</v>
      </c>
      <c r="AC49" s="2704"/>
      <c r="AD49" s="2703" t="s">
        <v>24</v>
      </c>
      <c r="AE49" s="2704"/>
      <c r="AF49" s="2703" t="s">
        <v>25</v>
      </c>
      <c r="AG49" s="2704"/>
      <c r="AH49" s="2703" t="s">
        <v>26</v>
      </c>
      <c r="AI49" s="2704"/>
      <c r="AJ49" s="2703" t="s">
        <v>27</v>
      </c>
      <c r="AK49" s="2704"/>
      <c r="AL49" s="2685" t="s">
        <v>28</v>
      </c>
      <c r="AM49" s="2705"/>
      <c r="AN49" s="2667"/>
      <c r="AO49" s="164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692"/>
      <c r="B50" s="2693"/>
      <c r="C50" s="165" t="s">
        <v>29</v>
      </c>
      <c r="D50" s="166" t="s">
        <v>30</v>
      </c>
      <c r="E50" s="167" t="s">
        <v>31</v>
      </c>
      <c r="F50" s="122" t="s">
        <v>30</v>
      </c>
      <c r="G50" s="168" t="s">
        <v>31</v>
      </c>
      <c r="H50" s="122" t="s">
        <v>30</v>
      </c>
      <c r="I50" s="168" t="s">
        <v>31</v>
      </c>
      <c r="J50" s="122" t="s">
        <v>30</v>
      </c>
      <c r="K50" s="168" t="s">
        <v>31</v>
      </c>
      <c r="L50" s="122" t="s">
        <v>30</v>
      </c>
      <c r="M50" s="168" t="s">
        <v>31</v>
      </c>
      <c r="N50" s="122" t="s">
        <v>30</v>
      </c>
      <c r="O50" s="168" t="s">
        <v>31</v>
      </c>
      <c r="P50" s="122" t="s">
        <v>30</v>
      </c>
      <c r="Q50" s="168" t="s">
        <v>31</v>
      </c>
      <c r="R50" s="122" t="s">
        <v>30</v>
      </c>
      <c r="S50" s="168" t="s">
        <v>31</v>
      </c>
      <c r="T50" s="122" t="s">
        <v>30</v>
      </c>
      <c r="U50" s="168" t="s">
        <v>31</v>
      </c>
      <c r="V50" s="122" t="s">
        <v>30</v>
      </c>
      <c r="W50" s="168" t="s">
        <v>31</v>
      </c>
      <c r="X50" s="122" t="s">
        <v>30</v>
      </c>
      <c r="Y50" s="168" t="s">
        <v>31</v>
      </c>
      <c r="Z50" s="122" t="s">
        <v>30</v>
      </c>
      <c r="AA50" s="168" t="s">
        <v>31</v>
      </c>
      <c r="AB50" s="122" t="s">
        <v>30</v>
      </c>
      <c r="AC50" s="168" t="s">
        <v>31</v>
      </c>
      <c r="AD50" s="122" t="s">
        <v>30</v>
      </c>
      <c r="AE50" s="168" t="s">
        <v>31</v>
      </c>
      <c r="AF50" s="122" t="s">
        <v>30</v>
      </c>
      <c r="AG50" s="168" t="s">
        <v>31</v>
      </c>
      <c r="AH50" s="122" t="s">
        <v>30</v>
      </c>
      <c r="AI50" s="168" t="s">
        <v>31</v>
      </c>
      <c r="AJ50" s="122" t="s">
        <v>30</v>
      </c>
      <c r="AK50" s="168" t="s">
        <v>31</v>
      </c>
      <c r="AL50" s="169" t="s">
        <v>30</v>
      </c>
      <c r="AM50" s="170" t="s">
        <v>31</v>
      </c>
      <c r="AN50" s="2663"/>
      <c r="AO50" s="17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172" t="s">
        <v>73</v>
      </c>
      <c r="B51" s="173" t="s">
        <v>74</v>
      </c>
      <c r="C51" s="174">
        <f>SUM(D51+E51)</f>
        <v>0</v>
      </c>
      <c r="D51" s="175">
        <f>SUM(F51+H51+J51+L51+N51+P51+R51+T51+V51+X51+Z51+AB51+AD51+AF51+AH51+AJ51+AL51)</f>
        <v>0</v>
      </c>
      <c r="E51" s="176">
        <f>SUM(G51+I51+K51+M51+O51+Q51+S51+U51+W51+Y51+AA51+AC51+AE51+AG51+AI51+AK51+AM51)</f>
        <v>0</v>
      </c>
      <c r="F51" s="177"/>
      <c r="G51" s="178"/>
      <c r="H51" s="177"/>
      <c r="I51" s="178"/>
      <c r="J51" s="177"/>
      <c r="K51" s="178"/>
      <c r="L51" s="177"/>
      <c r="M51" s="178"/>
      <c r="N51" s="177"/>
      <c r="O51" s="178"/>
      <c r="P51" s="179"/>
      <c r="Q51" s="178"/>
      <c r="R51" s="179"/>
      <c r="S51" s="178"/>
      <c r="T51" s="179"/>
      <c r="U51" s="178"/>
      <c r="V51" s="179"/>
      <c r="W51" s="178"/>
      <c r="X51" s="179"/>
      <c r="Y51" s="178"/>
      <c r="Z51" s="179"/>
      <c r="AA51" s="178"/>
      <c r="AB51" s="179"/>
      <c r="AC51" s="178"/>
      <c r="AD51" s="179"/>
      <c r="AE51" s="178"/>
      <c r="AF51" s="179"/>
      <c r="AG51" s="178"/>
      <c r="AH51" s="179"/>
      <c r="AI51" s="178"/>
      <c r="AJ51" s="179"/>
      <c r="AK51" s="178"/>
      <c r="AL51" s="180"/>
      <c r="AM51" s="181"/>
      <c r="AN51" s="182"/>
      <c r="AO51" s="28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183" t="s">
        <v>75</v>
      </c>
      <c r="B52" s="184" t="s">
        <v>74</v>
      </c>
      <c r="C52" s="74">
        <f>SUM(D52+E52)</f>
        <v>0</v>
      </c>
      <c r="D52" s="75">
        <f>SUM(F52+H52+J52+L52+N52+P52+R52+T52+V52+X52+Z52+AB52+AD52+AF52+AH52+AJ52+AL52)</f>
        <v>0</v>
      </c>
      <c r="E52" s="185">
        <f>SUM(G52+I52+K52+M52+O52+Q52+S52+U52+W52+Y52+AA52+AC52+AE52+AG52+AI52+AK52+AM52)</f>
        <v>0</v>
      </c>
      <c r="F52" s="186"/>
      <c r="G52" s="187"/>
      <c r="H52" s="186"/>
      <c r="I52" s="187"/>
      <c r="J52" s="186"/>
      <c r="K52" s="187"/>
      <c r="L52" s="186"/>
      <c r="M52" s="187"/>
      <c r="N52" s="186"/>
      <c r="O52" s="187"/>
      <c r="P52" s="81"/>
      <c r="Q52" s="187"/>
      <c r="R52" s="81"/>
      <c r="S52" s="187"/>
      <c r="T52" s="81"/>
      <c r="U52" s="187"/>
      <c r="V52" s="81"/>
      <c r="W52" s="187"/>
      <c r="X52" s="81"/>
      <c r="Y52" s="187"/>
      <c r="Z52" s="81"/>
      <c r="AA52" s="187"/>
      <c r="AB52" s="81"/>
      <c r="AC52" s="187"/>
      <c r="AD52" s="81"/>
      <c r="AE52" s="187"/>
      <c r="AF52" s="81"/>
      <c r="AG52" s="187"/>
      <c r="AH52" s="81"/>
      <c r="AI52" s="187"/>
      <c r="AJ52" s="81"/>
      <c r="AK52" s="187"/>
      <c r="AL52" s="188"/>
      <c r="AM52" s="189"/>
      <c r="AN52" s="190"/>
      <c r="AO52" s="28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06" t="s">
        <v>76</v>
      </c>
      <c r="B53" s="2706"/>
      <c r="C53" s="2706"/>
      <c r="D53" s="2706"/>
      <c r="E53" s="2706"/>
      <c r="F53" s="2706"/>
      <c r="G53" s="2706"/>
      <c r="H53" s="2706"/>
      <c r="I53" s="2706"/>
      <c r="J53" s="2706"/>
      <c r="K53" s="2706"/>
      <c r="L53" s="2706"/>
      <c r="M53" s="2706"/>
      <c r="N53" s="191"/>
      <c r="O53" s="162"/>
      <c r="P53" s="162"/>
      <c r="Q53" s="162"/>
      <c r="R53" s="162"/>
      <c r="S53" s="162"/>
      <c r="T53" s="162"/>
      <c r="U53" s="162"/>
      <c r="V53" s="19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71"/>
      <c r="AP53" s="163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88" t="s">
        <v>3</v>
      </c>
      <c r="B54" s="2689"/>
      <c r="C54" s="2695" t="s">
        <v>5</v>
      </c>
      <c r="D54" s="2695"/>
      <c r="E54" s="2696"/>
      <c r="F54" s="2701" t="s">
        <v>72</v>
      </c>
      <c r="G54" s="2707"/>
      <c r="H54" s="2707"/>
      <c r="I54" s="2707"/>
      <c r="J54" s="2707"/>
      <c r="K54" s="2707"/>
      <c r="L54" s="2707"/>
      <c r="M54" s="2707"/>
      <c r="N54" s="2707"/>
      <c r="O54" s="2707"/>
      <c r="P54" s="2707"/>
      <c r="Q54" s="2707"/>
      <c r="R54" s="2707"/>
      <c r="S54" s="2707"/>
      <c r="T54" s="2707"/>
      <c r="U54" s="2707"/>
      <c r="V54" s="2707"/>
      <c r="W54" s="2707"/>
      <c r="X54" s="2707"/>
      <c r="Y54" s="2707"/>
      <c r="Z54" s="2707"/>
      <c r="AA54" s="2707"/>
      <c r="AB54" s="2707"/>
      <c r="AC54" s="2707"/>
      <c r="AD54" s="2707"/>
      <c r="AE54" s="2707"/>
      <c r="AF54" s="2707"/>
      <c r="AG54" s="2707"/>
      <c r="AH54" s="2707"/>
      <c r="AI54" s="2707"/>
      <c r="AJ54" s="2707"/>
      <c r="AK54" s="2707"/>
      <c r="AL54" s="2707"/>
      <c r="AM54" s="2708"/>
      <c r="AN54" s="2660" t="s">
        <v>7</v>
      </c>
      <c r="AO54" s="171"/>
      <c r="AP54" s="193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90"/>
      <c r="B55" s="2691"/>
      <c r="C55" s="2698"/>
      <c r="D55" s="2698"/>
      <c r="E55" s="2699"/>
      <c r="F55" s="2715" t="s">
        <v>12</v>
      </c>
      <c r="G55" s="2715"/>
      <c r="H55" s="2716" t="s">
        <v>13</v>
      </c>
      <c r="I55" s="2717"/>
      <c r="J55" s="2718" t="s">
        <v>14</v>
      </c>
      <c r="K55" s="2719"/>
      <c r="L55" s="2716" t="s">
        <v>15</v>
      </c>
      <c r="M55" s="2717"/>
      <c r="N55" s="2716" t="s">
        <v>16</v>
      </c>
      <c r="O55" s="2717"/>
      <c r="P55" s="2709" t="s">
        <v>17</v>
      </c>
      <c r="Q55" s="2710"/>
      <c r="R55" s="2709" t="s">
        <v>18</v>
      </c>
      <c r="S55" s="2710"/>
      <c r="T55" s="2709" t="s">
        <v>19</v>
      </c>
      <c r="U55" s="2710"/>
      <c r="V55" s="2709" t="s">
        <v>20</v>
      </c>
      <c r="W55" s="2710"/>
      <c r="X55" s="2709" t="s">
        <v>21</v>
      </c>
      <c r="Y55" s="2710"/>
      <c r="Z55" s="2709" t="s">
        <v>22</v>
      </c>
      <c r="AA55" s="2710"/>
      <c r="AB55" s="2709" t="s">
        <v>23</v>
      </c>
      <c r="AC55" s="2710"/>
      <c r="AD55" s="2709" t="s">
        <v>24</v>
      </c>
      <c r="AE55" s="2710"/>
      <c r="AF55" s="2709" t="s">
        <v>25</v>
      </c>
      <c r="AG55" s="2710"/>
      <c r="AH55" s="2709" t="s">
        <v>26</v>
      </c>
      <c r="AI55" s="2710"/>
      <c r="AJ55" s="2709" t="s">
        <v>27</v>
      </c>
      <c r="AK55" s="2710"/>
      <c r="AL55" s="2709" t="s">
        <v>28</v>
      </c>
      <c r="AM55" s="2711"/>
      <c r="AN55" s="2667"/>
      <c r="AO55" s="171"/>
      <c r="AP55" s="194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692"/>
      <c r="B56" s="2693"/>
      <c r="C56" s="195" t="s">
        <v>29</v>
      </c>
      <c r="D56" s="196" t="s">
        <v>30</v>
      </c>
      <c r="E56" s="197" t="s">
        <v>31</v>
      </c>
      <c r="F56" s="18" t="s">
        <v>30</v>
      </c>
      <c r="G56" s="198" t="s">
        <v>31</v>
      </c>
      <c r="H56" s="18" t="s">
        <v>30</v>
      </c>
      <c r="I56" s="198" t="s">
        <v>31</v>
      </c>
      <c r="J56" s="18" t="s">
        <v>30</v>
      </c>
      <c r="K56" s="198" t="s">
        <v>31</v>
      </c>
      <c r="L56" s="18" t="s">
        <v>30</v>
      </c>
      <c r="M56" s="198" t="s">
        <v>31</v>
      </c>
      <c r="N56" s="18" t="s">
        <v>30</v>
      </c>
      <c r="O56" s="198" t="s">
        <v>31</v>
      </c>
      <c r="P56" s="18" t="s">
        <v>30</v>
      </c>
      <c r="Q56" s="198" t="s">
        <v>31</v>
      </c>
      <c r="R56" s="18" t="s">
        <v>30</v>
      </c>
      <c r="S56" s="198" t="s">
        <v>31</v>
      </c>
      <c r="T56" s="18" t="s">
        <v>30</v>
      </c>
      <c r="U56" s="198" t="s">
        <v>31</v>
      </c>
      <c r="V56" s="18" t="s">
        <v>30</v>
      </c>
      <c r="W56" s="198" t="s">
        <v>31</v>
      </c>
      <c r="X56" s="18" t="s">
        <v>30</v>
      </c>
      <c r="Y56" s="198" t="s">
        <v>31</v>
      </c>
      <c r="Z56" s="18" t="s">
        <v>30</v>
      </c>
      <c r="AA56" s="198" t="s">
        <v>31</v>
      </c>
      <c r="AB56" s="18" t="s">
        <v>30</v>
      </c>
      <c r="AC56" s="198" t="s">
        <v>31</v>
      </c>
      <c r="AD56" s="18" t="s">
        <v>30</v>
      </c>
      <c r="AE56" s="198" t="s">
        <v>31</v>
      </c>
      <c r="AF56" s="18" t="s">
        <v>30</v>
      </c>
      <c r="AG56" s="198" t="s">
        <v>31</v>
      </c>
      <c r="AH56" s="18" t="s">
        <v>30</v>
      </c>
      <c r="AI56" s="198" t="s">
        <v>31</v>
      </c>
      <c r="AJ56" s="18" t="s">
        <v>30</v>
      </c>
      <c r="AK56" s="198" t="s">
        <v>31</v>
      </c>
      <c r="AL56" s="199" t="s">
        <v>30</v>
      </c>
      <c r="AM56" s="200" t="s">
        <v>31</v>
      </c>
      <c r="AN56" s="2663"/>
      <c r="AO56" s="171"/>
      <c r="AP56" s="194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712" t="s">
        <v>77</v>
      </c>
      <c r="B57" s="201" t="s">
        <v>33</v>
      </c>
      <c r="C57" s="202">
        <f t="shared" ref="C57:C78" si="16">SUM(D57+E57)</f>
        <v>0</v>
      </c>
      <c r="D57" s="203">
        <f t="shared" ref="D57:E62" si="17">SUM(H57+J57+L57+N57+P57+R57+T57+V57+X57+Z57+AB57+AD57+AF57+AH57+AJ57+AL57)</f>
        <v>0</v>
      </c>
      <c r="E57" s="204">
        <f t="shared" si="17"/>
        <v>0</v>
      </c>
      <c r="F57" s="205"/>
      <c r="G57" s="206"/>
      <c r="H57" s="207"/>
      <c r="I57" s="208"/>
      <c r="J57" s="207"/>
      <c r="K57" s="209"/>
      <c r="L57" s="207"/>
      <c r="M57" s="209"/>
      <c r="N57" s="207"/>
      <c r="O57" s="209"/>
      <c r="P57" s="210"/>
      <c r="Q57" s="209"/>
      <c r="R57" s="210"/>
      <c r="S57" s="209"/>
      <c r="T57" s="210"/>
      <c r="U57" s="209"/>
      <c r="V57" s="210"/>
      <c r="W57" s="209"/>
      <c r="X57" s="210"/>
      <c r="Y57" s="209"/>
      <c r="Z57" s="210"/>
      <c r="AA57" s="209"/>
      <c r="AB57" s="210"/>
      <c r="AC57" s="209"/>
      <c r="AD57" s="210"/>
      <c r="AE57" s="209"/>
      <c r="AF57" s="210"/>
      <c r="AG57" s="209"/>
      <c r="AH57" s="210"/>
      <c r="AI57" s="209"/>
      <c r="AJ57" s="210"/>
      <c r="AK57" s="209"/>
      <c r="AL57" s="210"/>
      <c r="AM57" s="211"/>
      <c r="AN57" s="212"/>
      <c r="AO57" s="28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713"/>
      <c r="B58" s="213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28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713"/>
      <c r="B59" s="213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28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713"/>
      <c r="B60" s="213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28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713"/>
      <c r="B61" s="213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28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714"/>
      <c r="B62" s="217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28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712" t="s">
        <v>79</v>
      </c>
      <c r="B63" s="223" t="s">
        <v>34</v>
      </c>
      <c r="C63" s="224">
        <f t="shared" si="16"/>
        <v>0</v>
      </c>
      <c r="D63" s="225">
        <f t="shared" ref="D63:E68" si="23">SUM(J63+L63+N63)</f>
        <v>0</v>
      </c>
      <c r="E63" s="204">
        <f t="shared" si="23"/>
        <v>0</v>
      </c>
      <c r="F63" s="226"/>
      <c r="G63" s="206"/>
      <c r="H63" s="226"/>
      <c r="I63" s="206"/>
      <c r="J63" s="101"/>
      <c r="K63" s="102"/>
      <c r="L63" s="101"/>
      <c r="M63" s="102"/>
      <c r="N63" s="101"/>
      <c r="O63" s="102"/>
      <c r="P63" s="227"/>
      <c r="Q63" s="228"/>
      <c r="R63" s="227"/>
      <c r="S63" s="228"/>
      <c r="T63" s="227"/>
      <c r="U63" s="228"/>
      <c r="V63" s="227"/>
      <c r="W63" s="228"/>
      <c r="X63" s="227"/>
      <c r="Y63" s="228"/>
      <c r="Z63" s="227"/>
      <c r="AA63" s="228"/>
      <c r="AB63" s="227"/>
      <c r="AC63" s="228"/>
      <c r="AD63" s="227"/>
      <c r="AE63" s="228"/>
      <c r="AF63" s="227"/>
      <c r="AG63" s="228"/>
      <c r="AH63" s="227"/>
      <c r="AI63" s="228"/>
      <c r="AJ63" s="226"/>
      <c r="AK63" s="228"/>
      <c r="AL63" s="227"/>
      <c r="AM63" s="229"/>
      <c r="AN63" s="212"/>
      <c r="AO63" s="28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714"/>
      <c r="B64" s="217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28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712" t="s">
        <v>80</v>
      </c>
      <c r="B65" s="223" t="s">
        <v>33</v>
      </c>
      <c r="C65" s="224">
        <f t="shared" si="16"/>
        <v>0</v>
      </c>
      <c r="D65" s="225">
        <f t="shared" si="23"/>
        <v>0</v>
      </c>
      <c r="E65" s="204">
        <f t="shared" si="23"/>
        <v>0</v>
      </c>
      <c r="F65" s="226"/>
      <c r="G65" s="206"/>
      <c r="H65" s="226"/>
      <c r="I65" s="206"/>
      <c r="J65" s="101"/>
      <c r="K65" s="102"/>
      <c r="L65" s="101"/>
      <c r="M65" s="102"/>
      <c r="N65" s="101"/>
      <c r="O65" s="102"/>
      <c r="P65" s="227"/>
      <c r="Q65" s="228"/>
      <c r="R65" s="227"/>
      <c r="S65" s="228"/>
      <c r="T65" s="227"/>
      <c r="U65" s="228"/>
      <c r="V65" s="227"/>
      <c r="W65" s="228"/>
      <c r="X65" s="227"/>
      <c r="Y65" s="228"/>
      <c r="Z65" s="227"/>
      <c r="AA65" s="228"/>
      <c r="AB65" s="227"/>
      <c r="AC65" s="228"/>
      <c r="AD65" s="227"/>
      <c r="AE65" s="228"/>
      <c r="AF65" s="227"/>
      <c r="AG65" s="228"/>
      <c r="AH65" s="227"/>
      <c r="AI65" s="228"/>
      <c r="AJ65" s="226"/>
      <c r="AK65" s="228"/>
      <c r="AL65" s="227"/>
      <c r="AM65" s="229"/>
      <c r="AN65" s="212"/>
      <c r="AO65" s="28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713"/>
      <c r="B66" s="213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28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713"/>
      <c r="B67" s="213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28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714"/>
      <c r="B68" s="217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28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712" t="s">
        <v>81</v>
      </c>
      <c r="B69" s="223" t="s">
        <v>33</v>
      </c>
      <c r="C69" s="224">
        <f t="shared" si="16"/>
        <v>0</v>
      </c>
      <c r="D69" s="225">
        <f t="shared" ref="D69:D78" si="24">SUM(J69+L69+N69+P69+R69+T69+V69+X69+Z69+AB69+AD69+AF69+AH69+AJ69+AL69)</f>
        <v>0</v>
      </c>
      <c r="E69" s="204">
        <f t="shared" ref="E69:E78" si="25">SUM(K69+M69+O69+Q69+S69+U69+W69+Y69+AA69+AC69+AE69+AG69+AI69+AK69+AM69)</f>
        <v>0</v>
      </c>
      <c r="F69" s="226"/>
      <c r="G69" s="206"/>
      <c r="H69" s="226"/>
      <c r="I69" s="228"/>
      <c r="J69" s="101"/>
      <c r="K69" s="102"/>
      <c r="L69" s="101"/>
      <c r="M69" s="102"/>
      <c r="N69" s="101"/>
      <c r="O69" s="102"/>
      <c r="P69" s="101"/>
      <c r="Q69" s="102"/>
      <c r="R69" s="101"/>
      <c r="S69" s="102"/>
      <c r="T69" s="101"/>
      <c r="U69" s="102"/>
      <c r="V69" s="101"/>
      <c r="W69" s="102"/>
      <c r="X69" s="101"/>
      <c r="Y69" s="102"/>
      <c r="Z69" s="101"/>
      <c r="AA69" s="102"/>
      <c r="AB69" s="101"/>
      <c r="AC69" s="102"/>
      <c r="AD69" s="101"/>
      <c r="AE69" s="102"/>
      <c r="AF69" s="101"/>
      <c r="AG69" s="102"/>
      <c r="AH69" s="101"/>
      <c r="AI69" s="102"/>
      <c r="AJ69" s="101"/>
      <c r="AK69" s="102"/>
      <c r="AL69" s="101"/>
      <c r="AM69" s="236"/>
      <c r="AN69" s="212"/>
      <c r="AO69" s="28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714"/>
      <c r="B70" s="213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28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712" t="s">
        <v>82</v>
      </c>
      <c r="B71" s="223" t="s">
        <v>33</v>
      </c>
      <c r="C71" s="224">
        <f t="shared" si="16"/>
        <v>0</v>
      </c>
      <c r="D71" s="225">
        <f t="shared" si="24"/>
        <v>0</v>
      </c>
      <c r="E71" s="204">
        <f t="shared" si="25"/>
        <v>0</v>
      </c>
      <c r="F71" s="226"/>
      <c r="G71" s="206"/>
      <c r="H71" s="226"/>
      <c r="I71" s="206"/>
      <c r="J71" s="101"/>
      <c r="K71" s="102"/>
      <c r="L71" s="101"/>
      <c r="M71" s="102"/>
      <c r="N71" s="101"/>
      <c r="O71" s="102"/>
      <c r="P71" s="101"/>
      <c r="Q71" s="102"/>
      <c r="R71" s="101"/>
      <c r="S71" s="102"/>
      <c r="T71" s="101"/>
      <c r="U71" s="102"/>
      <c r="V71" s="101"/>
      <c r="W71" s="102"/>
      <c r="X71" s="101"/>
      <c r="Y71" s="102"/>
      <c r="Z71" s="101"/>
      <c r="AA71" s="102"/>
      <c r="AB71" s="101"/>
      <c r="AC71" s="102"/>
      <c r="AD71" s="101"/>
      <c r="AE71" s="102"/>
      <c r="AF71" s="101"/>
      <c r="AG71" s="102"/>
      <c r="AH71" s="101"/>
      <c r="AI71" s="102"/>
      <c r="AJ71" s="101"/>
      <c r="AK71" s="102"/>
      <c r="AL71" s="101"/>
      <c r="AM71" s="236"/>
      <c r="AN71" s="212"/>
      <c r="AO71" s="28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714"/>
      <c r="B72" s="217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28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712" t="s">
        <v>83</v>
      </c>
      <c r="B73" s="223" t="s">
        <v>33</v>
      </c>
      <c r="C73" s="224">
        <f t="shared" si="16"/>
        <v>0</v>
      </c>
      <c r="D73" s="225">
        <f t="shared" si="24"/>
        <v>0</v>
      </c>
      <c r="E73" s="204">
        <f t="shared" si="25"/>
        <v>0</v>
      </c>
      <c r="F73" s="226"/>
      <c r="G73" s="206"/>
      <c r="H73" s="226"/>
      <c r="I73" s="206"/>
      <c r="J73" s="101"/>
      <c r="K73" s="102"/>
      <c r="L73" s="101"/>
      <c r="M73" s="102"/>
      <c r="N73" s="101"/>
      <c r="O73" s="102"/>
      <c r="P73" s="101"/>
      <c r="Q73" s="102"/>
      <c r="R73" s="101"/>
      <c r="S73" s="102"/>
      <c r="T73" s="101"/>
      <c r="U73" s="102"/>
      <c r="V73" s="101"/>
      <c r="W73" s="102"/>
      <c r="X73" s="101"/>
      <c r="Y73" s="102"/>
      <c r="Z73" s="101"/>
      <c r="AA73" s="102"/>
      <c r="AB73" s="101"/>
      <c r="AC73" s="102"/>
      <c r="AD73" s="101"/>
      <c r="AE73" s="102"/>
      <c r="AF73" s="101"/>
      <c r="AG73" s="102"/>
      <c r="AH73" s="101"/>
      <c r="AI73" s="102"/>
      <c r="AJ73" s="101"/>
      <c r="AK73" s="102"/>
      <c r="AL73" s="101"/>
      <c r="AM73" s="236"/>
      <c r="AN73" s="212"/>
      <c r="AO73" s="28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713"/>
      <c r="B74" s="213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28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713"/>
      <c r="B75" s="213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28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713"/>
      <c r="B76" s="213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28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713"/>
      <c r="B77" s="213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28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714"/>
      <c r="B78" s="217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28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2"/>
      <c r="N79" s="192"/>
      <c r="O79" s="162"/>
      <c r="P79" s="162"/>
      <c r="Q79" s="162"/>
      <c r="R79" s="162"/>
      <c r="S79" s="162"/>
      <c r="T79" s="162"/>
      <c r="U79" s="162"/>
      <c r="V79" s="19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3"/>
      <c r="AP79" s="163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712" t="s">
        <v>85</v>
      </c>
      <c r="B80" s="2712"/>
      <c r="C80" s="2721" t="s">
        <v>86</v>
      </c>
      <c r="D80" s="2721"/>
      <c r="E80" s="2721" t="s">
        <v>87</v>
      </c>
      <c r="F80" s="2727"/>
      <c r="G80" s="2720" t="s">
        <v>88</v>
      </c>
      <c r="H80" s="2721"/>
      <c r="I80" s="2720" t="s">
        <v>89</v>
      </c>
      <c r="J80" s="2721"/>
      <c r="K80" s="24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243"/>
      <c r="Y80" s="244"/>
      <c r="Z80" s="244"/>
      <c r="AA80" s="244"/>
      <c r="AB80" s="244"/>
      <c r="AC80" s="244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3"/>
      <c r="AP80" s="163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714"/>
      <c r="B81" s="2714"/>
      <c r="C81" s="245" t="s">
        <v>90</v>
      </c>
      <c r="D81" s="246" t="s">
        <v>91</v>
      </c>
      <c r="E81" s="245" t="s">
        <v>90</v>
      </c>
      <c r="F81" s="247" t="s">
        <v>91</v>
      </c>
      <c r="G81" s="248" t="s">
        <v>90</v>
      </c>
      <c r="H81" s="246" t="s">
        <v>91</v>
      </c>
      <c r="I81" s="248" t="s">
        <v>90</v>
      </c>
      <c r="J81" s="246" t="s">
        <v>91</v>
      </c>
      <c r="K81" s="24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243"/>
      <c r="Y81" s="244"/>
      <c r="Z81" s="244"/>
      <c r="AA81" s="244"/>
      <c r="AB81" s="244"/>
      <c r="AC81" s="244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3"/>
      <c r="AP81" s="163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722" t="s">
        <v>92</v>
      </c>
      <c r="B82" s="2722"/>
      <c r="C82" s="249"/>
      <c r="D82" s="250"/>
      <c r="E82" s="249"/>
      <c r="F82" s="251"/>
      <c r="G82" s="252"/>
      <c r="H82" s="250"/>
      <c r="I82" s="252"/>
      <c r="J82" s="250"/>
      <c r="K82" s="24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243"/>
      <c r="Y82" s="244"/>
      <c r="Z82" s="244"/>
      <c r="AA82" s="244"/>
      <c r="AB82" s="244"/>
      <c r="AC82" s="244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3"/>
      <c r="AP82" s="163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723" t="s">
        <v>93</v>
      </c>
      <c r="B83" s="2723"/>
      <c r="C83" s="253"/>
      <c r="D83" s="254"/>
      <c r="E83" s="253"/>
      <c r="F83" s="255"/>
      <c r="G83" s="256"/>
      <c r="H83" s="254"/>
      <c r="I83" s="256"/>
      <c r="J83" s="254"/>
      <c r="K83" s="24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243"/>
      <c r="Y83" s="244"/>
      <c r="Z83" s="244"/>
      <c r="AA83" s="244"/>
      <c r="AB83" s="244"/>
      <c r="AC83" s="244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3"/>
      <c r="AP83" s="163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723" t="s">
        <v>94</v>
      </c>
      <c r="B84" s="2723"/>
      <c r="C84" s="253"/>
      <c r="D84" s="254"/>
      <c r="E84" s="253"/>
      <c r="F84" s="255"/>
      <c r="G84" s="256"/>
      <c r="H84" s="254"/>
      <c r="I84" s="256"/>
      <c r="J84" s="254"/>
      <c r="K84" s="24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243"/>
      <c r="Y84" s="244"/>
      <c r="Z84" s="244"/>
      <c r="AA84" s="244"/>
      <c r="AB84" s="244"/>
      <c r="AC84" s="244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3"/>
      <c r="AP84" s="163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724" t="s">
        <v>95</v>
      </c>
      <c r="B85" s="2724"/>
      <c r="C85" s="77"/>
      <c r="D85" s="231"/>
      <c r="E85" s="77"/>
      <c r="F85" s="232"/>
      <c r="G85" s="257"/>
      <c r="H85" s="231"/>
      <c r="I85" s="257"/>
      <c r="J85" s="231"/>
      <c r="K85" s="24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243"/>
      <c r="Y85" s="244"/>
      <c r="Z85" s="244"/>
      <c r="AA85" s="244"/>
      <c r="AB85" s="244"/>
      <c r="AC85" s="244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3"/>
      <c r="AP85" s="163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2"/>
      <c r="P86" s="162"/>
      <c r="Q86" s="162"/>
      <c r="R86" s="162"/>
      <c r="S86" s="162"/>
      <c r="T86" s="162"/>
      <c r="U86" s="162"/>
      <c r="V86" s="243"/>
      <c r="W86" s="261"/>
      <c r="X86" s="262"/>
      <c r="Y86" s="262"/>
      <c r="Z86" s="262"/>
      <c r="AA86" s="262"/>
      <c r="AB86" s="262"/>
      <c r="AC86" s="262"/>
      <c r="AD86" s="162"/>
      <c r="AE86" s="162"/>
      <c r="AF86" s="162"/>
      <c r="AG86" s="162"/>
      <c r="AH86" s="262"/>
      <c r="AI86" s="262"/>
      <c r="AJ86" s="262"/>
      <c r="AK86" s="262"/>
      <c r="AL86" s="162"/>
      <c r="AM86" s="162"/>
      <c r="AN86" s="162"/>
      <c r="AO86" s="162"/>
      <c r="AP86" s="162"/>
      <c r="CG86" s="12"/>
      <c r="CH86" s="12"/>
      <c r="CI86" s="12"/>
      <c r="CJ86" s="12"/>
      <c r="CK86" s="12"/>
      <c r="CL86" s="12"/>
    </row>
    <row r="87" spans="1:90" ht="24.6" customHeight="1" x14ac:dyDescent="0.2">
      <c r="A87" s="2712" t="s">
        <v>97</v>
      </c>
      <c r="B87" s="2712" t="s">
        <v>98</v>
      </c>
      <c r="C87" s="2725" t="s">
        <v>99</v>
      </c>
      <c r="D87" s="2696" t="s">
        <v>100</v>
      </c>
      <c r="E87" s="263"/>
      <c r="F87" s="264"/>
      <c r="G87" s="265"/>
      <c r="H87" s="265"/>
      <c r="I87" s="162"/>
      <c r="J87" s="162"/>
      <c r="K87" s="162"/>
      <c r="L87" s="162"/>
      <c r="M87" s="162"/>
      <c r="N87" s="162"/>
      <c r="O87" s="162"/>
      <c r="P87" s="162"/>
      <c r="Q87" s="192"/>
      <c r="R87" s="162"/>
      <c r="S87" s="162"/>
      <c r="T87" s="162"/>
      <c r="U87" s="266"/>
      <c r="V87" s="267"/>
      <c r="W87" s="267"/>
      <c r="X87" s="268"/>
      <c r="Y87" s="268"/>
      <c r="Z87" s="269"/>
      <c r="AA87" s="269"/>
      <c r="AB87" s="269"/>
      <c r="AC87" s="162"/>
      <c r="AD87" s="162"/>
      <c r="AE87" s="162"/>
      <c r="AF87" s="162"/>
      <c r="AG87" s="266"/>
      <c r="AH87" s="267"/>
      <c r="AI87" s="267"/>
      <c r="AJ87" s="267"/>
      <c r="AK87" s="270"/>
      <c r="CG87" s="12"/>
      <c r="CH87" s="12"/>
      <c r="CI87" s="12"/>
      <c r="CJ87" s="12"/>
      <c r="CK87" s="12"/>
      <c r="CL87" s="12"/>
    </row>
    <row r="88" spans="1:90" ht="24.6" customHeight="1" x14ac:dyDescent="0.2">
      <c r="A88" s="2714"/>
      <c r="B88" s="2714"/>
      <c r="C88" s="2726"/>
      <c r="D88" s="2699"/>
      <c r="E88" s="5"/>
      <c r="F88" s="162"/>
      <c r="G88" s="162"/>
      <c r="H88" s="271"/>
      <c r="I88" s="241"/>
      <c r="J88" s="241"/>
      <c r="K88" s="162"/>
      <c r="L88" s="162"/>
      <c r="M88" s="162"/>
      <c r="N88" s="162"/>
      <c r="O88" s="162"/>
      <c r="P88" s="162"/>
      <c r="Q88" s="162"/>
      <c r="R88" s="162"/>
      <c r="S88" s="192"/>
      <c r="T88" s="162"/>
      <c r="U88" s="162"/>
      <c r="V88" s="262"/>
      <c r="W88" s="267"/>
      <c r="X88" s="267"/>
      <c r="Y88" s="267"/>
      <c r="Z88" s="267"/>
      <c r="AA88" s="267"/>
      <c r="AB88" s="262"/>
      <c r="AC88" s="162"/>
      <c r="AD88" s="162"/>
      <c r="AE88" s="162"/>
      <c r="AF88" s="162"/>
      <c r="AG88" s="162"/>
      <c r="AH88" s="262"/>
      <c r="AI88" s="267"/>
      <c r="AJ88" s="267"/>
      <c r="AK88" s="270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27">
        <f>SUM(ENERO:DICIEMBRE!B89)</f>
        <v>1027</v>
      </c>
      <c r="C89" s="27">
        <f>SUM(ENERO:DICIEMBRE!C89)</f>
        <v>379</v>
      </c>
      <c r="D89" s="27">
        <f>SUM(ENERO:DICIEMBRE!D89)</f>
        <v>728</v>
      </c>
      <c r="E89" s="5"/>
      <c r="F89" s="162"/>
      <c r="G89" s="162"/>
      <c r="H89" s="271"/>
      <c r="I89" s="241"/>
      <c r="J89" s="241"/>
      <c r="K89" s="162"/>
      <c r="L89" s="162"/>
      <c r="M89" s="162"/>
      <c r="N89" s="162"/>
      <c r="O89" s="162"/>
      <c r="P89" s="162"/>
      <c r="Q89" s="162"/>
      <c r="R89" s="162"/>
      <c r="S89" s="192"/>
      <c r="T89" s="162"/>
      <c r="U89" s="162"/>
      <c r="V89" s="262"/>
      <c r="W89" s="267"/>
      <c r="X89" s="267"/>
      <c r="Y89" s="267"/>
      <c r="Z89" s="267"/>
      <c r="AA89" s="267"/>
      <c r="AB89" s="262"/>
      <c r="AC89" s="162"/>
      <c r="AD89" s="162"/>
      <c r="AE89" s="162"/>
      <c r="AF89" s="162"/>
      <c r="AG89" s="162"/>
      <c r="AH89" s="262"/>
      <c r="AI89" s="267"/>
      <c r="AJ89" s="267"/>
      <c r="AK89" s="270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">
        <f>SUM(ENERO:DICIEMBRE!B90)</f>
        <v>0</v>
      </c>
      <c r="C90" s="27">
        <f>SUM(ENERO:DICIEMBRE!C90)</f>
        <v>0</v>
      </c>
      <c r="D90" s="27">
        <f>SUM(ENERO:DICIEMBRE!D90)</f>
        <v>0</v>
      </c>
      <c r="E90" s="5"/>
      <c r="F90" s="162"/>
      <c r="G90" s="162"/>
      <c r="H90" s="271"/>
      <c r="I90" s="241"/>
      <c r="J90" s="241"/>
      <c r="K90" s="162"/>
      <c r="L90" s="162"/>
      <c r="M90" s="162"/>
      <c r="N90" s="162"/>
      <c r="O90" s="162"/>
      <c r="P90" s="162"/>
      <c r="Q90" s="162"/>
      <c r="R90" s="162"/>
      <c r="S90" s="192"/>
      <c r="T90" s="162"/>
      <c r="U90" s="162"/>
      <c r="V90" s="262"/>
      <c r="W90" s="267"/>
      <c r="X90" s="267"/>
      <c r="Y90" s="267"/>
      <c r="Z90" s="267"/>
      <c r="AA90" s="267"/>
      <c r="AB90" s="262"/>
      <c r="AC90" s="162"/>
      <c r="AD90" s="162"/>
      <c r="AE90" s="162"/>
      <c r="AF90" s="162"/>
      <c r="AG90" s="162"/>
      <c r="AH90" s="262"/>
      <c r="AI90" s="267"/>
      <c r="AJ90" s="267"/>
      <c r="AK90" s="270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">
        <f>SUM(ENERO:DICIEMBRE!B91)</f>
        <v>0</v>
      </c>
      <c r="C91" s="27">
        <f>SUM(ENERO:DICIEMBRE!C91)</f>
        <v>0</v>
      </c>
      <c r="D91" s="27">
        <f>SUM(ENERO:DICIEMBRE!D91)</f>
        <v>0</v>
      </c>
      <c r="E91" s="5"/>
      <c r="F91" s="162"/>
      <c r="G91" s="162"/>
      <c r="H91" s="271"/>
      <c r="I91" s="241"/>
      <c r="J91" s="241"/>
      <c r="K91" s="162"/>
      <c r="L91" s="162"/>
      <c r="M91" s="162"/>
      <c r="N91" s="162"/>
      <c r="O91" s="162"/>
      <c r="P91" s="162"/>
      <c r="Q91" s="162"/>
      <c r="R91" s="162"/>
      <c r="S91" s="192"/>
      <c r="T91" s="162"/>
      <c r="U91" s="162"/>
      <c r="V91" s="262"/>
      <c r="W91" s="267"/>
      <c r="X91" s="267"/>
      <c r="Y91" s="267"/>
      <c r="Z91" s="267"/>
      <c r="AA91" s="267"/>
      <c r="AB91" s="262"/>
      <c r="AC91" s="162"/>
      <c r="AD91" s="162"/>
      <c r="AE91" s="162"/>
      <c r="AF91" s="162"/>
      <c r="AG91" s="162"/>
      <c r="AH91" s="262"/>
      <c r="AI91" s="267"/>
      <c r="AJ91" s="267"/>
      <c r="AK91" s="270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">
        <f>SUM(ENERO:DICIEMBRE!B92)</f>
        <v>0</v>
      </c>
      <c r="C92" s="27">
        <f>SUM(ENERO:DICIEMBRE!C92)</f>
        <v>0</v>
      </c>
      <c r="D92" s="27">
        <f>SUM(ENERO:DICIEMBRE!D92)</f>
        <v>0</v>
      </c>
      <c r="E92" s="5"/>
      <c r="F92" s="162"/>
      <c r="G92" s="162"/>
      <c r="H92" s="271"/>
      <c r="I92" s="241"/>
      <c r="J92" s="241"/>
      <c r="K92" s="162"/>
      <c r="L92" s="162"/>
      <c r="M92" s="162"/>
      <c r="N92" s="162"/>
      <c r="O92" s="162"/>
      <c r="P92" s="162"/>
      <c r="Q92" s="162"/>
      <c r="R92" s="162"/>
      <c r="S92" s="192"/>
      <c r="T92" s="162"/>
      <c r="U92" s="162"/>
      <c r="V92" s="262"/>
      <c r="W92" s="267"/>
      <c r="X92" s="267"/>
      <c r="Y92" s="267"/>
      <c r="Z92" s="267"/>
      <c r="AA92" s="267"/>
      <c r="AB92" s="262"/>
      <c r="AC92" s="162"/>
      <c r="AD92" s="162"/>
      <c r="AE92" s="162"/>
      <c r="AF92" s="162"/>
      <c r="AG92" s="162"/>
      <c r="AH92" s="262"/>
      <c r="AI92" s="267"/>
      <c r="AJ92" s="267"/>
      <c r="AK92" s="270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">
        <f>SUM(ENERO:DICIEMBRE!B93)</f>
        <v>0</v>
      </c>
      <c r="C93" s="27">
        <f>SUM(ENERO:DICIEMBRE!C93)</f>
        <v>0</v>
      </c>
      <c r="D93" s="27">
        <f>SUM(ENERO:DICIEMBRE!D93)</f>
        <v>0</v>
      </c>
      <c r="E93" s="5"/>
      <c r="F93" s="162"/>
      <c r="G93" s="162"/>
      <c r="H93" s="271"/>
      <c r="I93" s="241"/>
      <c r="J93" s="241"/>
      <c r="K93" s="162"/>
      <c r="L93" s="162"/>
      <c r="M93" s="162"/>
      <c r="N93" s="162"/>
      <c r="O93" s="162"/>
      <c r="P93" s="162"/>
      <c r="Q93" s="162"/>
      <c r="R93" s="162"/>
      <c r="S93" s="192"/>
      <c r="T93" s="162"/>
      <c r="U93" s="162"/>
      <c r="V93" s="262"/>
      <c r="W93" s="267"/>
      <c r="X93" s="267"/>
      <c r="Y93" s="267"/>
      <c r="Z93" s="267"/>
      <c r="AA93" s="267"/>
      <c r="AB93" s="262"/>
      <c r="AC93" s="162"/>
      <c r="AD93" s="162"/>
      <c r="AE93" s="162"/>
      <c r="AF93" s="162"/>
      <c r="AG93" s="162"/>
      <c r="AH93" s="262"/>
      <c r="AI93" s="267"/>
      <c r="AJ93" s="267"/>
      <c r="AK93" s="270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7">
        <f>SUM(ENERO:DICIEMBRE!B94)</f>
        <v>0</v>
      </c>
      <c r="C94" s="27">
        <f>SUM(ENERO:DICIEMBRE!C94)</f>
        <v>0</v>
      </c>
      <c r="D94" s="27">
        <f>SUM(ENERO:DICIEMBRE!D94)</f>
        <v>0</v>
      </c>
      <c r="E94" s="5"/>
      <c r="F94" s="162"/>
      <c r="G94" s="162"/>
      <c r="H94" s="271"/>
      <c r="I94" s="241"/>
      <c r="J94" s="241"/>
      <c r="K94" s="162"/>
      <c r="L94" s="162"/>
      <c r="M94" s="162"/>
      <c r="N94" s="162"/>
      <c r="O94" s="162"/>
      <c r="P94" s="162"/>
      <c r="Q94" s="162"/>
      <c r="R94" s="162"/>
      <c r="S94" s="192"/>
      <c r="T94" s="162"/>
      <c r="U94" s="162"/>
      <c r="V94" s="262"/>
      <c r="W94" s="267"/>
      <c r="X94" s="267"/>
      <c r="Y94" s="267"/>
      <c r="Z94" s="267"/>
      <c r="AA94" s="267"/>
      <c r="AB94" s="262"/>
      <c r="AC94" s="162"/>
      <c r="AD94" s="162"/>
      <c r="AE94" s="162"/>
      <c r="AF94" s="162"/>
      <c r="AG94" s="162"/>
      <c r="AH94" s="262"/>
      <c r="AI94" s="267"/>
      <c r="AJ94" s="282"/>
      <c r="AK94" s="283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7">
        <f>SUM(ENERO:DICIEMBRE!B95)</f>
        <v>0</v>
      </c>
      <c r="C95" s="27">
        <f>SUM(ENERO:DICIEMBRE!C95)</f>
        <v>0</v>
      </c>
      <c r="D95" s="27">
        <f>SUM(ENERO:DICIEMBRE!D95)</f>
        <v>0</v>
      </c>
      <c r="E95" s="5"/>
      <c r="F95" s="162"/>
      <c r="G95" s="162"/>
      <c r="H95" s="271"/>
      <c r="I95" s="241"/>
      <c r="J95" s="241"/>
      <c r="K95" s="162"/>
      <c r="L95" s="162"/>
      <c r="M95" s="162"/>
      <c r="N95" s="162"/>
      <c r="O95" s="162"/>
      <c r="P95" s="162"/>
      <c r="Q95" s="162"/>
      <c r="R95" s="162"/>
      <c r="S95" s="192"/>
      <c r="T95" s="162"/>
      <c r="U95" s="162"/>
      <c r="V95" s="262"/>
      <c r="W95" s="267"/>
      <c r="X95" s="267"/>
      <c r="Y95" s="267"/>
      <c r="Z95" s="267"/>
      <c r="AA95" s="267"/>
      <c r="AB95" s="262"/>
      <c r="AC95" s="162"/>
      <c r="AD95" s="162"/>
      <c r="AE95" s="162"/>
      <c r="AF95" s="162"/>
      <c r="AG95" s="162"/>
      <c r="AH95" s="262"/>
      <c r="AI95" s="288"/>
      <c r="AJ95" s="267"/>
      <c r="AK95" s="270"/>
      <c r="AL95" s="270"/>
      <c r="AM95" s="270"/>
      <c r="AN95" s="270"/>
      <c r="AO95" s="270"/>
      <c r="AP95" s="270"/>
      <c r="AQ95" s="270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2"/>
      <c r="I96" s="162"/>
      <c r="J96" s="162"/>
      <c r="K96" s="271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243"/>
      <c r="W96" s="262"/>
      <c r="X96" s="262"/>
      <c r="Y96" s="262"/>
      <c r="Z96" s="262"/>
      <c r="AA96" s="262"/>
      <c r="AB96" s="262"/>
      <c r="AC96" s="162"/>
      <c r="AD96" s="162"/>
      <c r="AE96" s="162"/>
      <c r="AF96" s="162"/>
      <c r="AG96" s="162"/>
      <c r="AH96" s="162"/>
      <c r="AI96" s="162"/>
      <c r="AJ96" s="262"/>
      <c r="AK96" s="262"/>
      <c r="AL96" s="262"/>
      <c r="AM96" s="262"/>
      <c r="AN96" s="262"/>
      <c r="AO96" s="262"/>
      <c r="AP96" s="262"/>
      <c r="AQ96" s="270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712" t="s">
        <v>109</v>
      </c>
      <c r="B97" s="2712" t="s">
        <v>110</v>
      </c>
      <c r="C97" s="2728" t="s">
        <v>111</v>
      </c>
      <c r="D97" s="2720"/>
      <c r="E97" s="5"/>
      <c r="F97" s="162"/>
      <c r="G97" s="162"/>
      <c r="H97" s="162"/>
      <c r="I97" s="162"/>
      <c r="J97" s="271"/>
      <c r="K97" s="290"/>
      <c r="L97" s="241"/>
      <c r="M97" s="162"/>
      <c r="N97" s="162"/>
      <c r="O97" s="162"/>
      <c r="P97" s="162"/>
      <c r="Q97" s="162"/>
      <c r="R97" s="162"/>
      <c r="S97" s="162"/>
      <c r="T97" s="162"/>
      <c r="U97" s="192"/>
      <c r="V97" s="262"/>
      <c r="W97" s="262"/>
      <c r="X97" s="262"/>
      <c r="Y97" s="244"/>
      <c r="Z97" s="244"/>
      <c r="AA97" s="244"/>
      <c r="AB97" s="244"/>
      <c r="AC97" s="291"/>
      <c r="AD97" s="262"/>
      <c r="AE97" s="162"/>
      <c r="AF97" s="162"/>
      <c r="AG97" s="162"/>
      <c r="AH97" s="162"/>
      <c r="AI97" s="162"/>
      <c r="AJ97" s="262"/>
      <c r="AK97" s="244"/>
      <c r="AL97" s="244"/>
      <c r="AM97" s="244"/>
      <c r="AN97" s="244"/>
      <c r="AO97" s="244"/>
      <c r="AP97" s="244"/>
      <c r="AQ97" s="270"/>
      <c r="CG97" s="12"/>
      <c r="CH97" s="12"/>
      <c r="CI97" s="12"/>
      <c r="CJ97" s="12"/>
      <c r="CK97" s="12"/>
      <c r="CL97" s="12"/>
    </row>
    <row r="98" spans="1:90" ht="27.75" customHeight="1" x14ac:dyDescent="0.2">
      <c r="A98" s="2714"/>
      <c r="B98" s="2714"/>
      <c r="C98" s="245" t="s">
        <v>112</v>
      </c>
      <c r="D98" s="292" t="s">
        <v>113</v>
      </c>
      <c r="E98" s="5"/>
      <c r="F98" s="162"/>
      <c r="G98" s="162"/>
      <c r="H98" s="162"/>
      <c r="I98" s="162"/>
      <c r="J98" s="271"/>
      <c r="K98" s="290"/>
      <c r="L98" s="241"/>
      <c r="M98" s="162"/>
      <c r="N98" s="162"/>
      <c r="O98" s="162"/>
      <c r="P98" s="162"/>
      <c r="Q98" s="162"/>
      <c r="R98" s="162"/>
      <c r="S98" s="162"/>
      <c r="T98" s="162"/>
      <c r="U98" s="192"/>
      <c r="V98" s="262"/>
      <c r="W98" s="262"/>
      <c r="X98" s="262"/>
      <c r="Y98" s="244"/>
      <c r="Z98" s="244"/>
      <c r="AA98" s="244"/>
      <c r="AB98" s="244"/>
      <c r="AC98" s="291"/>
      <c r="AD98" s="262"/>
      <c r="AE98" s="162"/>
      <c r="AF98" s="162"/>
      <c r="AG98" s="162"/>
      <c r="AH98" s="162"/>
      <c r="AI98" s="162"/>
      <c r="AJ98" s="262"/>
      <c r="AK98" s="244"/>
      <c r="AL98" s="244"/>
      <c r="AM98" s="244"/>
      <c r="AN98" s="244"/>
      <c r="AO98" s="244"/>
      <c r="AP98" s="244"/>
      <c r="AQ98" s="270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223" t="s">
        <v>114</v>
      </c>
      <c r="B99" s="27">
        <f>SUM(ENERO:DICIEMBRE!B99)</f>
        <v>353</v>
      </c>
      <c r="C99" s="27">
        <f>SUM(ENERO:DICIEMBRE!C99)</f>
        <v>0</v>
      </c>
      <c r="D99" s="27">
        <f>SUM(ENERO:DICIEMBRE!D99)</f>
        <v>0</v>
      </c>
      <c r="E99" s="5"/>
      <c r="F99" s="162"/>
      <c r="G99" s="162"/>
      <c r="H99" s="162"/>
      <c r="I99" s="162"/>
      <c r="J99" s="271"/>
      <c r="K99" s="293"/>
      <c r="L99" s="241"/>
      <c r="M99" s="162"/>
      <c r="N99" s="162"/>
      <c r="O99" s="162"/>
      <c r="P99" s="162"/>
      <c r="Q99" s="162"/>
      <c r="R99" s="162"/>
      <c r="S99" s="162"/>
      <c r="T99" s="162"/>
      <c r="U99" s="192"/>
      <c r="V99" s="262"/>
      <c r="W99" s="262"/>
      <c r="X99" s="262"/>
      <c r="Y99" s="244"/>
      <c r="Z99" s="244"/>
      <c r="AA99" s="244"/>
      <c r="AB99" s="244"/>
      <c r="AC99" s="291"/>
      <c r="AD99" s="262"/>
      <c r="AE99" s="162"/>
      <c r="AF99" s="162"/>
      <c r="AG99" s="162"/>
      <c r="AH99" s="162"/>
      <c r="AI99" s="162"/>
      <c r="AJ99" s="262"/>
      <c r="AK99" s="244"/>
      <c r="AL99" s="244"/>
      <c r="AM99" s="244"/>
      <c r="AN99" s="244"/>
      <c r="AO99" s="244"/>
      <c r="AP99" s="244"/>
      <c r="AQ99" s="270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213" t="s">
        <v>115</v>
      </c>
      <c r="B100" s="27">
        <f>SUM(ENERO:DICIEMBRE!B100)</f>
        <v>15</v>
      </c>
      <c r="C100" s="27">
        <f>SUM(ENERO:DICIEMBRE!C100)</f>
        <v>0</v>
      </c>
      <c r="D100" s="27">
        <f>SUM(ENERO:DICIEMBRE!D100)</f>
        <v>0</v>
      </c>
      <c r="E100" s="5"/>
      <c r="F100" s="162"/>
      <c r="G100" s="162"/>
      <c r="H100" s="162"/>
      <c r="I100" s="162"/>
      <c r="J100" s="271"/>
      <c r="K100" s="293"/>
      <c r="L100" s="241"/>
      <c r="M100" s="162"/>
      <c r="N100" s="162"/>
      <c r="O100" s="162"/>
      <c r="P100" s="162"/>
      <c r="Q100" s="162"/>
      <c r="R100" s="162"/>
      <c r="S100" s="162"/>
      <c r="T100" s="162"/>
      <c r="U100" s="192"/>
      <c r="V100" s="262"/>
      <c r="W100" s="262"/>
      <c r="X100" s="262"/>
      <c r="Y100" s="244"/>
      <c r="Z100" s="244"/>
      <c r="AA100" s="244"/>
      <c r="AB100" s="244"/>
      <c r="AC100" s="291"/>
      <c r="AD100" s="262"/>
      <c r="AE100" s="162"/>
      <c r="AF100" s="162"/>
      <c r="AG100" s="162"/>
      <c r="AH100" s="162"/>
      <c r="AI100" s="162"/>
      <c r="AJ100" s="262"/>
      <c r="AK100" s="244"/>
      <c r="AL100" s="244"/>
      <c r="AM100" s="244"/>
      <c r="AN100" s="244"/>
      <c r="AO100" s="244"/>
      <c r="AP100" s="244"/>
      <c r="AQ100" s="270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213" t="s">
        <v>116</v>
      </c>
      <c r="B101" s="27">
        <f>SUM(ENERO:DICIEMBRE!B101)</f>
        <v>0</v>
      </c>
      <c r="C101" s="27">
        <f>SUM(ENERO:DICIEMBRE!C101)</f>
        <v>0</v>
      </c>
      <c r="D101" s="27">
        <f>SUM(ENERO:DICIEMBRE!D101)</f>
        <v>0</v>
      </c>
      <c r="E101" s="5"/>
      <c r="F101" s="162"/>
      <c r="G101" s="162"/>
      <c r="H101" s="162"/>
      <c r="I101" s="162"/>
      <c r="J101" s="162"/>
      <c r="K101" s="294"/>
      <c r="L101" s="241"/>
      <c r="M101" s="162"/>
      <c r="N101" s="162"/>
      <c r="O101" s="162"/>
      <c r="P101" s="162"/>
      <c r="Q101" s="162"/>
      <c r="R101" s="162"/>
      <c r="S101" s="162"/>
      <c r="T101" s="162"/>
      <c r="U101" s="192"/>
      <c r="V101" s="262"/>
      <c r="W101" s="262"/>
      <c r="X101" s="262"/>
      <c r="Y101" s="244"/>
      <c r="Z101" s="244"/>
      <c r="AA101" s="244"/>
      <c r="AB101" s="244"/>
      <c r="AC101" s="291"/>
      <c r="AD101" s="262"/>
      <c r="AE101" s="162"/>
      <c r="AF101" s="162"/>
      <c r="AG101" s="162"/>
      <c r="AH101" s="162"/>
      <c r="AI101" s="162"/>
      <c r="AJ101" s="262"/>
      <c r="AK101" s="244"/>
      <c r="AL101" s="244"/>
      <c r="AM101" s="244"/>
      <c r="AN101" s="244"/>
      <c r="AO101" s="244"/>
      <c r="AP101" s="244"/>
      <c r="AQ101" s="270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213" t="s">
        <v>117</v>
      </c>
      <c r="B102" s="27">
        <f>SUM(ENERO:DICIEMBRE!B102)</f>
        <v>2</v>
      </c>
      <c r="C102" s="27">
        <f>SUM(ENERO:DICIEMBRE!C102)</f>
        <v>0</v>
      </c>
      <c r="D102" s="27">
        <f>SUM(ENERO:DICIEMBRE!D102)</f>
        <v>0</v>
      </c>
      <c r="E102" s="5"/>
      <c r="F102" s="162"/>
      <c r="G102" s="162"/>
      <c r="H102" s="162"/>
      <c r="I102" s="162"/>
      <c r="J102" s="162"/>
      <c r="K102" s="294"/>
      <c r="L102" s="241"/>
      <c r="M102" s="162"/>
      <c r="N102" s="162"/>
      <c r="O102" s="162"/>
      <c r="P102" s="162"/>
      <c r="Q102" s="162"/>
      <c r="R102" s="162"/>
      <c r="S102" s="162"/>
      <c r="T102" s="162"/>
      <c r="U102" s="192"/>
      <c r="V102" s="262"/>
      <c r="W102" s="262"/>
      <c r="X102" s="262"/>
      <c r="Y102" s="244"/>
      <c r="Z102" s="244"/>
      <c r="AA102" s="244"/>
      <c r="AB102" s="244"/>
      <c r="AC102" s="291"/>
      <c r="AD102" s="262"/>
      <c r="AE102" s="162"/>
      <c r="AF102" s="162"/>
      <c r="AG102" s="162"/>
      <c r="AH102" s="162"/>
      <c r="AI102" s="162"/>
      <c r="AJ102" s="262"/>
      <c r="AK102" s="244"/>
      <c r="AL102" s="244"/>
      <c r="AM102" s="244"/>
      <c r="AN102" s="244"/>
      <c r="AO102" s="244"/>
      <c r="AP102" s="244"/>
      <c r="AQ102" s="270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213" t="s">
        <v>118</v>
      </c>
      <c r="B103" s="27">
        <f>SUM(ENERO:DICIEMBRE!B103)</f>
        <v>13</v>
      </c>
      <c r="C103" s="27">
        <f>SUM(ENERO:DICIEMBRE!C103)</f>
        <v>0</v>
      </c>
      <c r="D103" s="27">
        <f>SUM(ENERO:DICIEMBRE!D103)</f>
        <v>0</v>
      </c>
      <c r="E103" s="5"/>
      <c r="F103" s="162"/>
      <c r="G103" s="162"/>
      <c r="H103" s="162"/>
      <c r="I103" s="162"/>
      <c r="J103" s="162"/>
      <c r="K103" s="294"/>
      <c r="L103" s="241"/>
      <c r="M103" s="162"/>
      <c r="N103" s="162"/>
      <c r="O103" s="162"/>
      <c r="P103" s="162"/>
      <c r="Q103" s="162"/>
      <c r="R103" s="162"/>
      <c r="S103" s="162"/>
      <c r="T103" s="162"/>
      <c r="U103" s="192"/>
      <c r="V103" s="262"/>
      <c r="W103" s="262"/>
      <c r="X103" s="262"/>
      <c r="Y103" s="244"/>
      <c r="Z103" s="244"/>
      <c r="AA103" s="244"/>
      <c r="AB103" s="244"/>
      <c r="AC103" s="291"/>
      <c r="AD103" s="262"/>
      <c r="AE103" s="162"/>
      <c r="AF103" s="162"/>
      <c r="AG103" s="162"/>
      <c r="AH103" s="162"/>
      <c r="AI103" s="162"/>
      <c r="AJ103" s="262"/>
      <c r="AK103" s="244"/>
      <c r="AL103" s="244"/>
      <c r="AM103" s="244"/>
      <c r="AN103" s="244"/>
      <c r="AO103" s="244"/>
      <c r="AP103" s="244"/>
      <c r="AQ103" s="270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295" t="s">
        <v>43</v>
      </c>
      <c r="B104" s="296">
        <f>SUM(B99:B103)</f>
        <v>383</v>
      </c>
      <c r="C104" s="297">
        <f>SUM(C99:C103)</f>
        <v>0</v>
      </c>
      <c r="D104" s="298">
        <f>SUM(D99:D103)</f>
        <v>0</v>
      </c>
      <c r="E104" s="5"/>
      <c r="F104" s="162"/>
      <c r="G104" s="162"/>
      <c r="H104" s="162"/>
      <c r="I104" s="162"/>
      <c r="J104" s="162"/>
      <c r="K104" s="294"/>
      <c r="L104" s="241"/>
      <c r="M104" s="162"/>
      <c r="N104" s="162"/>
      <c r="O104" s="162"/>
      <c r="P104" s="162"/>
      <c r="Q104" s="162"/>
      <c r="R104" s="162"/>
      <c r="S104" s="162"/>
      <c r="T104" s="162"/>
      <c r="U104" s="192"/>
      <c r="V104" s="262"/>
      <c r="W104" s="262"/>
      <c r="X104" s="262"/>
      <c r="Y104" s="244"/>
      <c r="Z104" s="244"/>
      <c r="AA104" s="244"/>
      <c r="AB104" s="244"/>
      <c r="AC104" s="291"/>
      <c r="AD104" s="262"/>
      <c r="AE104" s="162"/>
      <c r="AF104" s="162"/>
      <c r="AG104" s="162"/>
      <c r="AH104" s="162"/>
      <c r="AI104" s="162"/>
      <c r="AJ104" s="262"/>
      <c r="AK104" s="244"/>
      <c r="AL104" s="244"/>
      <c r="AM104" s="244"/>
      <c r="AN104" s="244"/>
      <c r="AO104" s="244"/>
      <c r="AP104" s="244"/>
      <c r="AQ104" s="270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299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60"/>
      <c r="M105" s="160"/>
      <c r="N105" s="162"/>
      <c r="O105" s="162"/>
      <c r="P105" s="162"/>
      <c r="Q105" s="162"/>
      <c r="R105" s="162"/>
      <c r="S105" s="162"/>
      <c r="T105" s="162"/>
      <c r="U105" s="243"/>
      <c r="V105" s="262"/>
      <c r="W105" s="262"/>
      <c r="X105" s="262"/>
      <c r="Y105" s="262"/>
      <c r="Z105" s="262"/>
      <c r="AA105" s="262"/>
      <c r="AB105" s="303"/>
      <c r="AC105" s="262"/>
      <c r="AD105" s="162"/>
      <c r="AE105" s="162"/>
      <c r="AF105" s="162"/>
      <c r="AG105" s="162"/>
      <c r="AH105" s="162"/>
      <c r="AI105" s="262"/>
      <c r="AJ105" s="262"/>
      <c r="AK105" s="262"/>
      <c r="AL105" s="262"/>
      <c r="AM105" s="262"/>
      <c r="AN105" s="262"/>
      <c r="AO105" s="262"/>
      <c r="AP105" s="270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655" t="s">
        <v>3</v>
      </c>
      <c r="B106" s="2658" t="s">
        <v>5</v>
      </c>
      <c r="C106" s="2659"/>
      <c r="D106" s="2660"/>
      <c r="E106" s="2661" t="s">
        <v>6</v>
      </c>
      <c r="F106" s="2662"/>
      <c r="G106" s="2662"/>
      <c r="H106" s="2662"/>
      <c r="I106" s="2662"/>
      <c r="J106" s="2662"/>
      <c r="K106" s="2662"/>
      <c r="L106" s="2662"/>
      <c r="M106" s="2662"/>
      <c r="N106" s="304"/>
      <c r="O106" s="162"/>
      <c r="P106" s="162"/>
      <c r="Q106" s="162"/>
      <c r="R106" s="162"/>
      <c r="S106" s="162"/>
      <c r="T106" s="162"/>
      <c r="U106" s="162"/>
      <c r="V106" s="19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262"/>
      <c r="AK106" s="262"/>
      <c r="AL106" s="262"/>
      <c r="AM106" s="262"/>
      <c r="AN106" s="262"/>
      <c r="AO106" s="262"/>
      <c r="AP106" s="262"/>
      <c r="AQ106" s="270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656"/>
      <c r="B107" s="2661"/>
      <c r="C107" s="2662"/>
      <c r="D107" s="2663"/>
      <c r="E107" s="2729" t="s">
        <v>12</v>
      </c>
      <c r="F107" s="2730"/>
      <c r="G107" s="2729" t="s">
        <v>13</v>
      </c>
      <c r="H107" s="2730"/>
      <c r="I107" s="2729" t="s">
        <v>14</v>
      </c>
      <c r="J107" s="2730"/>
      <c r="K107" s="2729" t="s">
        <v>15</v>
      </c>
      <c r="L107" s="2730"/>
      <c r="M107" s="2729" t="s">
        <v>16</v>
      </c>
      <c r="N107" s="2730"/>
      <c r="O107" s="162"/>
      <c r="P107" s="162"/>
      <c r="Q107" s="162"/>
      <c r="R107" s="162"/>
      <c r="S107" s="162"/>
      <c r="T107" s="162"/>
      <c r="U107" s="162"/>
      <c r="V107" s="162"/>
      <c r="W107" s="19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262"/>
      <c r="AK107" s="262"/>
      <c r="AL107" s="262"/>
      <c r="AM107" s="262"/>
      <c r="AN107" s="262"/>
      <c r="AO107" s="262"/>
      <c r="AP107" s="262"/>
      <c r="AQ107" s="270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657"/>
      <c r="B108" s="305" t="s">
        <v>29</v>
      </c>
      <c r="C108" s="306" t="s">
        <v>30</v>
      </c>
      <c r="D108" s="307" t="s">
        <v>31</v>
      </c>
      <c r="E108" s="308" t="s">
        <v>30</v>
      </c>
      <c r="F108" s="309" t="s">
        <v>31</v>
      </c>
      <c r="G108" s="308" t="s">
        <v>30</v>
      </c>
      <c r="H108" s="309" t="s">
        <v>31</v>
      </c>
      <c r="I108" s="308" t="s">
        <v>30</v>
      </c>
      <c r="J108" s="309" t="s">
        <v>31</v>
      </c>
      <c r="K108" s="308" t="s">
        <v>30</v>
      </c>
      <c r="L108" s="309" t="s">
        <v>31</v>
      </c>
      <c r="M108" s="308" t="s">
        <v>30</v>
      </c>
      <c r="N108" s="309" t="s">
        <v>31</v>
      </c>
      <c r="O108" s="310"/>
      <c r="P108" s="162"/>
      <c r="Q108" s="294"/>
      <c r="R108" s="162"/>
      <c r="S108" s="162"/>
      <c r="T108" s="162"/>
      <c r="U108" s="162"/>
      <c r="V108" s="162"/>
      <c r="W108" s="162"/>
      <c r="X108" s="162"/>
      <c r="Y108" s="162"/>
      <c r="Z108" s="162"/>
      <c r="AA108" s="19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128" t="s">
        <v>120</v>
      </c>
      <c r="B109" s="311">
        <f>SUM(C109:D109)</f>
        <v>0</v>
      </c>
      <c r="C109" s="312">
        <f>SUM(E109+G109+I109+K109+M109)</f>
        <v>0</v>
      </c>
      <c r="D109" s="204">
        <f>SUM(F109+H109+J109+L109+N109)</f>
        <v>0</v>
      </c>
      <c r="E109" s="273"/>
      <c r="F109" s="274"/>
      <c r="G109" s="273"/>
      <c r="H109" s="274"/>
      <c r="I109" s="273"/>
      <c r="J109" s="313"/>
      <c r="K109" s="273"/>
      <c r="L109" s="313"/>
      <c r="M109" s="314"/>
      <c r="N109" s="313"/>
      <c r="O109" s="315"/>
      <c r="P109" s="162"/>
      <c r="Q109" s="294"/>
      <c r="R109" s="162"/>
      <c r="S109" s="162"/>
      <c r="T109" s="162"/>
      <c r="U109" s="162"/>
      <c r="V109" s="162"/>
      <c r="W109" s="162"/>
      <c r="X109" s="162"/>
      <c r="Y109" s="162"/>
      <c r="Z109" s="162"/>
      <c r="AA109" s="19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318">
        <f>SUM(E110+G110+I110+K110+M110)</f>
        <v>0</v>
      </c>
      <c r="D110" s="185">
        <f>SUM(F110+H110+J110+L110+N110)</f>
        <v>0</v>
      </c>
      <c r="E110" s="319"/>
      <c r="F110" s="320"/>
      <c r="G110" s="319"/>
      <c r="H110" s="321"/>
      <c r="I110" s="319"/>
      <c r="J110" s="320"/>
      <c r="K110" s="319"/>
      <c r="L110" s="320"/>
      <c r="M110" s="322"/>
      <c r="N110" s="321"/>
      <c r="O110" s="315"/>
      <c r="P110" s="162"/>
      <c r="Q110" s="294"/>
      <c r="R110" s="162"/>
      <c r="S110" s="162"/>
      <c r="T110" s="162"/>
      <c r="U110" s="162"/>
      <c r="V110" s="162"/>
      <c r="W110" s="162"/>
      <c r="X110" s="162"/>
      <c r="Y110" s="162"/>
      <c r="Z110" s="162"/>
      <c r="AA110" s="19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299" t="s">
        <v>122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323"/>
    </row>
    <row r="112" spans="1:90" ht="20.25" customHeight="1" x14ac:dyDescent="0.2">
      <c r="A112" s="2655" t="s">
        <v>3</v>
      </c>
      <c r="B112" s="2658" t="s">
        <v>5</v>
      </c>
      <c r="C112" s="2659"/>
      <c r="D112" s="2660"/>
      <c r="E112" s="2729" t="s">
        <v>6</v>
      </c>
      <c r="F112" s="2665"/>
      <c r="G112" s="2665"/>
      <c r="H112" s="2665"/>
      <c r="I112" s="2665"/>
      <c r="J112" s="2665"/>
      <c r="K112" s="2665"/>
      <c r="L112" s="2665"/>
      <c r="M112" s="2665"/>
      <c r="N112" s="2665"/>
      <c r="O112" s="2665"/>
      <c r="P112" s="2665"/>
      <c r="Q112" s="2665"/>
      <c r="R112" s="2665"/>
      <c r="S112" s="2665"/>
      <c r="T112" s="2665"/>
      <c r="U112" s="2665"/>
      <c r="V112" s="2665"/>
      <c r="W112" s="2665"/>
      <c r="X112" s="2665"/>
      <c r="Y112" s="2665"/>
      <c r="Z112" s="2665"/>
      <c r="AA112" s="2665"/>
      <c r="AB112" s="2665"/>
      <c r="AC112" s="2665"/>
      <c r="AD112" s="2665"/>
      <c r="AE112" s="2665"/>
      <c r="AF112" s="2665"/>
      <c r="AG112" s="2665"/>
      <c r="AH112" s="2665"/>
      <c r="AI112" s="2665"/>
      <c r="AJ112" s="2665"/>
      <c r="AK112" s="2665"/>
      <c r="AL112" s="2731"/>
      <c r="AM112" s="2660" t="s">
        <v>8</v>
      </c>
    </row>
    <row r="113" spans="1:86" ht="20.25" customHeight="1" x14ac:dyDescent="0.2">
      <c r="A113" s="2656"/>
      <c r="B113" s="2661"/>
      <c r="C113" s="2662"/>
      <c r="D113" s="2663"/>
      <c r="E113" s="2729" t="s">
        <v>12</v>
      </c>
      <c r="F113" s="2730"/>
      <c r="G113" s="2729" t="s">
        <v>13</v>
      </c>
      <c r="H113" s="2730"/>
      <c r="I113" s="2729" t="s">
        <v>14</v>
      </c>
      <c r="J113" s="2730"/>
      <c r="K113" s="2729" t="s">
        <v>15</v>
      </c>
      <c r="L113" s="2730"/>
      <c r="M113" s="2729" t="s">
        <v>16</v>
      </c>
      <c r="N113" s="2730"/>
      <c r="O113" s="2732" t="s">
        <v>17</v>
      </c>
      <c r="P113" s="2733"/>
      <c r="Q113" s="2732" t="s">
        <v>18</v>
      </c>
      <c r="R113" s="2733"/>
      <c r="S113" s="2732" t="s">
        <v>19</v>
      </c>
      <c r="T113" s="2733"/>
      <c r="U113" s="2732" t="s">
        <v>20</v>
      </c>
      <c r="V113" s="2733"/>
      <c r="W113" s="2732" t="s">
        <v>21</v>
      </c>
      <c r="X113" s="2733"/>
      <c r="Y113" s="2732" t="s">
        <v>22</v>
      </c>
      <c r="Z113" s="2733"/>
      <c r="AA113" s="2732" t="s">
        <v>23</v>
      </c>
      <c r="AB113" s="2733"/>
      <c r="AC113" s="2732" t="s">
        <v>24</v>
      </c>
      <c r="AD113" s="2733"/>
      <c r="AE113" s="2732" t="s">
        <v>25</v>
      </c>
      <c r="AF113" s="2733"/>
      <c r="AG113" s="2732" t="s">
        <v>26</v>
      </c>
      <c r="AH113" s="2733"/>
      <c r="AI113" s="2732" t="s">
        <v>27</v>
      </c>
      <c r="AJ113" s="2733"/>
      <c r="AK113" s="2732" t="s">
        <v>28</v>
      </c>
      <c r="AL113" s="2734"/>
      <c r="AM113" s="2667"/>
    </row>
    <row r="114" spans="1:86" ht="25.5" customHeight="1" x14ac:dyDescent="0.2">
      <c r="A114" s="2657"/>
      <c r="B114" s="305" t="s">
        <v>29</v>
      </c>
      <c r="C114" s="306" t="s">
        <v>30</v>
      </c>
      <c r="D114" s="307" t="s">
        <v>31</v>
      </c>
      <c r="E114" s="308" t="s">
        <v>30</v>
      </c>
      <c r="F114" s="309" t="s">
        <v>31</v>
      </c>
      <c r="G114" s="308" t="s">
        <v>30</v>
      </c>
      <c r="H114" s="309" t="s">
        <v>31</v>
      </c>
      <c r="I114" s="308" t="s">
        <v>30</v>
      </c>
      <c r="J114" s="309" t="s">
        <v>31</v>
      </c>
      <c r="K114" s="308" t="s">
        <v>30</v>
      </c>
      <c r="L114" s="309" t="s">
        <v>31</v>
      </c>
      <c r="M114" s="308" t="s">
        <v>30</v>
      </c>
      <c r="N114" s="309" t="s">
        <v>31</v>
      </c>
      <c r="O114" s="308" t="s">
        <v>30</v>
      </c>
      <c r="P114" s="20" t="s">
        <v>31</v>
      </c>
      <c r="Q114" s="308" t="s">
        <v>30</v>
      </c>
      <c r="R114" s="20" t="s">
        <v>31</v>
      </c>
      <c r="S114" s="308" t="s">
        <v>30</v>
      </c>
      <c r="T114" s="20" t="s">
        <v>31</v>
      </c>
      <c r="U114" s="308" t="s">
        <v>30</v>
      </c>
      <c r="V114" s="20" t="s">
        <v>31</v>
      </c>
      <c r="W114" s="308" t="s">
        <v>30</v>
      </c>
      <c r="X114" s="20" t="s">
        <v>31</v>
      </c>
      <c r="Y114" s="308" t="s">
        <v>30</v>
      </c>
      <c r="Z114" s="20" t="s">
        <v>31</v>
      </c>
      <c r="AA114" s="308" t="s">
        <v>30</v>
      </c>
      <c r="AB114" s="20" t="s">
        <v>31</v>
      </c>
      <c r="AC114" s="308" t="s">
        <v>30</v>
      </c>
      <c r="AD114" s="20" t="s">
        <v>31</v>
      </c>
      <c r="AE114" s="308" t="s">
        <v>30</v>
      </c>
      <c r="AF114" s="20" t="s">
        <v>31</v>
      </c>
      <c r="AG114" s="308" t="s">
        <v>30</v>
      </c>
      <c r="AH114" s="20" t="s">
        <v>31</v>
      </c>
      <c r="AI114" s="308" t="s">
        <v>30</v>
      </c>
      <c r="AJ114" s="20" t="s">
        <v>31</v>
      </c>
      <c r="AK114" s="308" t="s">
        <v>30</v>
      </c>
      <c r="AL114" s="22" t="s">
        <v>31</v>
      </c>
      <c r="AM114" s="2663"/>
    </row>
    <row r="115" spans="1:86" ht="22.5" customHeight="1" x14ac:dyDescent="0.2">
      <c r="A115" s="324" t="s">
        <v>123</v>
      </c>
      <c r="B115" s="325">
        <f>SUM(C115:D115)</f>
        <v>0</v>
      </c>
      <c r="C115" s="326">
        <f>+E115+G115+I115+K115+M115+O115+Q115+S115+U115+W115+Y115+AA115+AC115+AE115+AG115+AI115+AK115</f>
        <v>0</v>
      </c>
      <c r="D115" s="327">
        <f>+F115+H115+J115+L115+N115+P115+R115+T115+V115+X115+Z115+AB115+AD115+AF115+AH115+AJ115+AL115</f>
        <v>0</v>
      </c>
      <c r="E115" s="328"/>
      <c r="F115" s="329"/>
      <c r="G115" s="328"/>
      <c r="H115" s="329"/>
      <c r="I115" s="328"/>
      <c r="J115" s="330"/>
      <c r="K115" s="328"/>
      <c r="L115" s="330"/>
      <c r="M115" s="331"/>
      <c r="N115" s="330"/>
      <c r="O115" s="331"/>
      <c r="P115" s="330"/>
      <c r="Q115" s="331"/>
      <c r="R115" s="330"/>
      <c r="S115" s="331"/>
      <c r="T115" s="330"/>
      <c r="U115" s="331"/>
      <c r="V115" s="330"/>
      <c r="W115" s="331"/>
      <c r="X115" s="330"/>
      <c r="Y115" s="331"/>
      <c r="Z115" s="330"/>
      <c r="AA115" s="331"/>
      <c r="AB115" s="330"/>
      <c r="AC115" s="331"/>
      <c r="AD115" s="330"/>
      <c r="AE115" s="331"/>
      <c r="AF115" s="330"/>
      <c r="AG115" s="331"/>
      <c r="AH115" s="330"/>
      <c r="AI115" s="331"/>
      <c r="AJ115" s="330"/>
      <c r="AK115" s="331"/>
      <c r="AL115" s="332"/>
      <c r="AM115" s="329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2" t="s">
        <v>124</v>
      </c>
      <c r="B116" s="323"/>
      <c r="C116" s="323"/>
      <c r="E116" s="323"/>
    </row>
    <row r="117" spans="1:86" ht="21.75" customHeight="1" x14ac:dyDescent="0.2">
      <c r="A117" s="2672" t="s">
        <v>125</v>
      </c>
      <c r="B117" s="2732" t="s">
        <v>126</v>
      </c>
      <c r="C117" s="2685"/>
      <c r="D117" s="2734"/>
      <c r="E117" s="2735" t="s">
        <v>127</v>
      </c>
    </row>
    <row r="118" spans="1:86" ht="30.75" customHeight="1" x14ac:dyDescent="0.2">
      <c r="A118" s="2674"/>
      <c r="B118" s="333" t="s">
        <v>128</v>
      </c>
      <c r="C118" s="333" t="s">
        <v>129</v>
      </c>
      <c r="D118" s="334" t="s">
        <v>130</v>
      </c>
      <c r="E118" s="2736"/>
    </row>
    <row r="119" spans="1:86" ht="22.5" customHeight="1" x14ac:dyDescent="0.25">
      <c r="A119" s="335" t="s">
        <v>43</v>
      </c>
      <c r="B119" s="328"/>
      <c r="C119" s="328"/>
      <c r="D119" s="336"/>
      <c r="E119" s="337"/>
    </row>
    <row r="120" spans="1:86" ht="21.75" customHeight="1" x14ac:dyDescent="0.2">
      <c r="A120" s="299" t="s">
        <v>131</v>
      </c>
      <c r="B120" s="266"/>
      <c r="C120" s="266"/>
      <c r="H120" s="338"/>
      <c r="I120" s="338"/>
      <c r="J120" s="160"/>
    </row>
    <row r="121" spans="1:86" x14ac:dyDescent="0.2">
      <c r="A121" s="2655" t="s">
        <v>3</v>
      </c>
      <c r="B121" s="2658" t="s">
        <v>5</v>
      </c>
      <c r="C121" s="2659"/>
      <c r="D121" s="2660"/>
      <c r="E121" s="2729"/>
      <c r="F121" s="2665"/>
      <c r="G121" s="2665"/>
      <c r="H121" s="2665"/>
      <c r="I121" s="2665"/>
      <c r="J121" s="2730"/>
    </row>
    <row r="122" spans="1:86" x14ac:dyDescent="0.2">
      <c r="A122" s="2656"/>
      <c r="B122" s="2661"/>
      <c r="C122" s="2662"/>
      <c r="D122" s="2663"/>
      <c r="E122" s="2729" t="s">
        <v>132</v>
      </c>
      <c r="F122" s="2730"/>
      <c r="G122" s="2729" t="s">
        <v>133</v>
      </c>
      <c r="H122" s="2730"/>
      <c r="I122" s="2729" t="s">
        <v>134</v>
      </c>
      <c r="J122" s="2730"/>
    </row>
    <row r="123" spans="1:86" x14ac:dyDescent="0.2">
      <c r="A123" s="2657"/>
      <c r="B123" s="305" t="s">
        <v>29</v>
      </c>
      <c r="C123" s="306" t="s">
        <v>30</v>
      </c>
      <c r="D123" s="307" t="s">
        <v>31</v>
      </c>
      <c r="E123" s="308" t="s">
        <v>30</v>
      </c>
      <c r="F123" s="309" t="s">
        <v>31</v>
      </c>
      <c r="G123" s="308" t="s">
        <v>30</v>
      </c>
      <c r="H123" s="309" t="s">
        <v>31</v>
      </c>
      <c r="I123" s="308" t="s">
        <v>30</v>
      </c>
      <c r="J123" s="309" t="s">
        <v>31</v>
      </c>
    </row>
    <row r="124" spans="1:86" ht="27" customHeight="1" x14ac:dyDescent="0.2">
      <c r="A124" s="128" t="s">
        <v>135</v>
      </c>
      <c r="B124" s="311">
        <f>SUM(C124:D124)</f>
        <v>0</v>
      </c>
      <c r="C124" s="312">
        <f t="shared" ref="C124:D126" si="26">+E124+G124+I124</f>
        <v>0</v>
      </c>
      <c r="D124" s="204">
        <f t="shared" si="26"/>
        <v>0</v>
      </c>
      <c r="E124" s="273"/>
      <c r="F124" s="274"/>
      <c r="G124" s="273"/>
      <c r="H124" s="274"/>
      <c r="I124" s="273"/>
      <c r="J124" s="313"/>
    </row>
    <row r="125" spans="1:86" ht="26.25" customHeight="1" x14ac:dyDescent="0.2">
      <c r="A125" s="339" t="s">
        <v>136</v>
      </c>
      <c r="B125" s="340">
        <f>SUM(C125:D125)</f>
        <v>0</v>
      </c>
      <c r="C125" s="341">
        <f t="shared" si="26"/>
        <v>0</v>
      </c>
      <c r="D125" s="342">
        <f t="shared" si="26"/>
        <v>0</v>
      </c>
      <c r="E125" s="343"/>
      <c r="F125" s="344"/>
      <c r="G125" s="343"/>
      <c r="H125" s="344"/>
      <c r="I125" s="343"/>
      <c r="J125" s="345"/>
    </row>
    <row r="126" spans="1:86" ht="41.25" customHeight="1" x14ac:dyDescent="0.2">
      <c r="A126" s="346" t="s">
        <v>137</v>
      </c>
      <c r="B126" s="317">
        <f>SUM(C126:D126)</f>
        <v>0</v>
      </c>
      <c r="C126" s="318">
        <f t="shared" si="26"/>
        <v>0</v>
      </c>
      <c r="D126" s="185">
        <f t="shared" si="26"/>
        <v>0</v>
      </c>
      <c r="E126" s="319"/>
      <c r="F126" s="320"/>
      <c r="G126" s="319"/>
      <c r="H126" s="321"/>
      <c r="I126" s="319"/>
      <c r="J126" s="320"/>
    </row>
    <row r="127" spans="1:86" ht="24" customHeight="1" x14ac:dyDescent="0.25">
      <c r="A127" s="347" t="s">
        <v>138</v>
      </c>
      <c r="B127" s="348"/>
      <c r="C127" s="349"/>
      <c r="D127" s="349"/>
      <c r="F127" s="350"/>
      <c r="G127" s="351"/>
      <c r="H127" s="351"/>
      <c r="I127" s="323"/>
    </row>
    <row r="128" spans="1:86" ht="30" customHeight="1" x14ac:dyDescent="0.2">
      <c r="A128" s="2660" t="s">
        <v>3</v>
      </c>
      <c r="B128" s="2655" t="s">
        <v>43</v>
      </c>
      <c r="C128" s="2658" t="s">
        <v>139</v>
      </c>
      <c r="D128" s="2660"/>
      <c r="E128" s="2658" t="s">
        <v>140</v>
      </c>
      <c r="F128" s="2660"/>
      <c r="G128" s="2729" t="s">
        <v>141</v>
      </c>
      <c r="H128" s="2665"/>
      <c r="I128" s="2730"/>
    </row>
    <row r="129" spans="1:90" ht="47.25" customHeight="1" x14ac:dyDescent="0.2">
      <c r="A129" s="2737"/>
      <c r="B129" s="2687"/>
      <c r="C129" s="308" t="s">
        <v>30</v>
      </c>
      <c r="D129" s="352" t="s">
        <v>31</v>
      </c>
      <c r="E129" s="353" t="s">
        <v>142</v>
      </c>
      <c r="F129" s="309" t="s">
        <v>143</v>
      </c>
      <c r="G129" s="353" t="s">
        <v>144</v>
      </c>
      <c r="H129" s="354" t="s">
        <v>145</v>
      </c>
      <c r="I129" s="309" t="s">
        <v>146</v>
      </c>
    </row>
    <row r="130" spans="1:90" ht="22.5" customHeight="1" x14ac:dyDescent="0.2">
      <c r="A130" s="355" t="s">
        <v>147</v>
      </c>
      <c r="B130" s="356">
        <f>SUM(C130:D130)</f>
        <v>0</v>
      </c>
      <c r="C130" s="357"/>
      <c r="D130" s="330"/>
      <c r="E130" s="357"/>
      <c r="F130" s="329"/>
      <c r="G130" s="357"/>
      <c r="H130" s="357"/>
      <c r="I130" s="329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655" t="s">
        <v>3</v>
      </c>
      <c r="B132" s="2655" t="s">
        <v>4</v>
      </c>
      <c r="C132" s="2658" t="s">
        <v>5</v>
      </c>
      <c r="D132" s="2659"/>
      <c r="E132" s="2660"/>
      <c r="F132" s="2729" t="s">
        <v>6</v>
      </c>
      <c r="G132" s="2665"/>
      <c r="H132" s="2665"/>
      <c r="I132" s="2665"/>
      <c r="J132" s="2665"/>
      <c r="K132" s="2665"/>
      <c r="L132" s="2665"/>
      <c r="M132" s="2665"/>
      <c r="N132" s="2665"/>
      <c r="O132" s="2665"/>
      <c r="P132" s="2665"/>
      <c r="Q132" s="2665"/>
      <c r="R132" s="2665"/>
      <c r="S132" s="2665"/>
      <c r="T132" s="2665"/>
      <c r="U132" s="2665"/>
      <c r="V132" s="2665"/>
      <c r="W132" s="2665"/>
      <c r="X132" s="2665"/>
      <c r="Y132" s="2665"/>
      <c r="Z132" s="2665"/>
      <c r="AA132" s="2665"/>
      <c r="AB132" s="2665"/>
      <c r="AC132" s="2665"/>
      <c r="AD132" s="2665"/>
      <c r="AE132" s="2665"/>
      <c r="AF132" s="2665"/>
      <c r="AG132" s="2665"/>
      <c r="AH132" s="2665"/>
      <c r="AI132" s="2665"/>
      <c r="AJ132" s="2665"/>
      <c r="AK132" s="2665"/>
      <c r="AL132" s="2665"/>
      <c r="AM132" s="2731"/>
      <c r="AN132" s="2660" t="s">
        <v>7</v>
      </c>
      <c r="AO132" s="2660" t="s">
        <v>8</v>
      </c>
      <c r="AP132" s="2660" t="s">
        <v>9</v>
      </c>
      <c r="AQ132" s="2660" t="s">
        <v>10</v>
      </c>
      <c r="AR132" s="2660" t="s">
        <v>149</v>
      </c>
      <c r="AS132" s="2660" t="s">
        <v>150</v>
      </c>
    </row>
    <row r="133" spans="1:90" x14ac:dyDescent="0.2">
      <c r="A133" s="2656"/>
      <c r="B133" s="2656"/>
      <c r="C133" s="2738"/>
      <c r="D133" s="2662"/>
      <c r="E133" s="2737"/>
      <c r="F133" s="2729" t="s">
        <v>12</v>
      </c>
      <c r="G133" s="2730"/>
      <c r="H133" s="2729" t="s">
        <v>13</v>
      </c>
      <c r="I133" s="2730"/>
      <c r="J133" s="2729" t="s">
        <v>14</v>
      </c>
      <c r="K133" s="2730"/>
      <c r="L133" s="2729" t="s">
        <v>15</v>
      </c>
      <c r="M133" s="2730"/>
      <c r="N133" s="2729" t="s">
        <v>16</v>
      </c>
      <c r="O133" s="2730"/>
      <c r="P133" s="2732" t="s">
        <v>17</v>
      </c>
      <c r="Q133" s="2733"/>
      <c r="R133" s="2732" t="s">
        <v>18</v>
      </c>
      <c r="S133" s="2733"/>
      <c r="T133" s="2732" t="s">
        <v>19</v>
      </c>
      <c r="U133" s="2733"/>
      <c r="V133" s="2732" t="s">
        <v>20</v>
      </c>
      <c r="W133" s="2733"/>
      <c r="X133" s="2732" t="s">
        <v>21</v>
      </c>
      <c r="Y133" s="2733"/>
      <c r="Z133" s="2732" t="s">
        <v>22</v>
      </c>
      <c r="AA133" s="2733"/>
      <c r="AB133" s="2732" t="s">
        <v>23</v>
      </c>
      <c r="AC133" s="2733"/>
      <c r="AD133" s="2732" t="s">
        <v>24</v>
      </c>
      <c r="AE133" s="2733"/>
      <c r="AF133" s="2732" t="s">
        <v>25</v>
      </c>
      <c r="AG133" s="2733"/>
      <c r="AH133" s="2732" t="s">
        <v>26</v>
      </c>
      <c r="AI133" s="2733"/>
      <c r="AJ133" s="2732" t="s">
        <v>27</v>
      </c>
      <c r="AK133" s="2733"/>
      <c r="AL133" s="2732" t="s">
        <v>28</v>
      </c>
      <c r="AM133" s="2734"/>
      <c r="AN133" s="2667"/>
      <c r="AO133" s="2667"/>
      <c r="AP133" s="2667"/>
      <c r="AQ133" s="2667"/>
      <c r="AR133" s="2667"/>
      <c r="AS133" s="2667"/>
    </row>
    <row r="134" spans="1:90" x14ac:dyDescent="0.2">
      <c r="A134" s="2687"/>
      <c r="B134" s="2687"/>
      <c r="C134" s="18" t="s">
        <v>29</v>
      </c>
      <c r="D134" s="19" t="s">
        <v>30</v>
      </c>
      <c r="E134" s="20" t="s">
        <v>31</v>
      </c>
      <c r="F134" s="308" t="s">
        <v>30</v>
      </c>
      <c r="G134" s="20" t="s">
        <v>31</v>
      </c>
      <c r="H134" s="308" t="s">
        <v>30</v>
      </c>
      <c r="I134" s="20" t="s">
        <v>31</v>
      </c>
      <c r="J134" s="308" t="s">
        <v>30</v>
      </c>
      <c r="K134" s="20" t="s">
        <v>31</v>
      </c>
      <c r="L134" s="308" t="s">
        <v>30</v>
      </c>
      <c r="M134" s="20" t="s">
        <v>31</v>
      </c>
      <c r="N134" s="308" t="s">
        <v>30</v>
      </c>
      <c r="O134" s="20" t="s">
        <v>31</v>
      </c>
      <c r="P134" s="308" t="s">
        <v>30</v>
      </c>
      <c r="Q134" s="20" t="s">
        <v>31</v>
      </c>
      <c r="R134" s="308" t="s">
        <v>30</v>
      </c>
      <c r="S134" s="20" t="s">
        <v>31</v>
      </c>
      <c r="T134" s="308" t="s">
        <v>30</v>
      </c>
      <c r="U134" s="20" t="s">
        <v>31</v>
      </c>
      <c r="V134" s="308" t="s">
        <v>30</v>
      </c>
      <c r="W134" s="20" t="s">
        <v>31</v>
      </c>
      <c r="X134" s="308" t="s">
        <v>30</v>
      </c>
      <c r="Y134" s="20" t="s">
        <v>31</v>
      </c>
      <c r="Z134" s="308" t="s">
        <v>30</v>
      </c>
      <c r="AA134" s="20" t="s">
        <v>31</v>
      </c>
      <c r="AB134" s="308" t="s">
        <v>30</v>
      </c>
      <c r="AC134" s="20" t="s">
        <v>31</v>
      </c>
      <c r="AD134" s="308" t="s">
        <v>30</v>
      </c>
      <c r="AE134" s="20" t="s">
        <v>31</v>
      </c>
      <c r="AF134" s="308" t="s">
        <v>30</v>
      </c>
      <c r="AG134" s="20" t="s">
        <v>31</v>
      </c>
      <c r="AH134" s="308" t="s">
        <v>30</v>
      </c>
      <c r="AI134" s="20" t="s">
        <v>31</v>
      </c>
      <c r="AJ134" s="308" t="s">
        <v>30</v>
      </c>
      <c r="AK134" s="20" t="s">
        <v>31</v>
      </c>
      <c r="AL134" s="308" t="s">
        <v>30</v>
      </c>
      <c r="AM134" s="22" t="s">
        <v>31</v>
      </c>
      <c r="AN134" s="2737"/>
      <c r="AO134" s="2737"/>
      <c r="AP134" s="2737"/>
      <c r="AQ134" s="2737"/>
      <c r="AR134" s="2737"/>
      <c r="AS134" s="2737"/>
    </row>
    <row r="135" spans="1:90" ht="14.25" customHeight="1" x14ac:dyDescent="0.2">
      <c r="A135" s="2672" t="s">
        <v>151</v>
      </c>
      <c r="B135" s="358" t="s">
        <v>33</v>
      </c>
      <c r="C135" s="224">
        <f t="shared" ref="C135:C147" si="27">SUM(D135+E135)</f>
        <v>0</v>
      </c>
      <c r="D135" s="225">
        <f t="shared" ref="D135:D147" si="28">SUM(F135+H135+J135+L135+N135+P135+R135+T135+V135+X135+Z135+AB135+AD135+AF135+AH135+AJ135+AL135)</f>
        <v>0</v>
      </c>
      <c r="E135" s="204">
        <f t="shared" ref="E135:E147" si="29">SUM(G135+I135+K135+M135+O135+Q135+S135+U135+W135+Y135+AA135+AC135+AE135+AG135+AI135+AK135+AM135)</f>
        <v>0</v>
      </c>
      <c r="F135" s="101"/>
      <c r="G135" s="208"/>
      <c r="H135" s="101"/>
      <c r="I135" s="208"/>
      <c r="J135" s="101"/>
      <c r="K135" s="102"/>
      <c r="L135" s="101"/>
      <c r="M135" s="102"/>
      <c r="N135" s="101"/>
      <c r="O135" s="102"/>
      <c r="P135" s="101"/>
      <c r="Q135" s="102"/>
      <c r="R135" s="101"/>
      <c r="S135" s="102"/>
      <c r="T135" s="101"/>
      <c r="U135" s="102"/>
      <c r="V135" s="101"/>
      <c r="W135" s="102"/>
      <c r="X135" s="101"/>
      <c r="Y135" s="102"/>
      <c r="Z135" s="101"/>
      <c r="AA135" s="102"/>
      <c r="AB135" s="101"/>
      <c r="AC135" s="102"/>
      <c r="AD135" s="101"/>
      <c r="AE135" s="102"/>
      <c r="AF135" s="101"/>
      <c r="AG135" s="102"/>
      <c r="AH135" s="101"/>
      <c r="AI135" s="102"/>
      <c r="AJ135" s="101"/>
      <c r="AK135" s="102"/>
      <c r="AL135" s="103"/>
      <c r="AM135" s="236"/>
      <c r="AN135" s="208"/>
      <c r="AO135" s="208"/>
      <c r="AP135" s="208"/>
      <c r="AQ135" s="208"/>
      <c r="AR135" s="208"/>
      <c r="AS135" s="208"/>
      <c r="AT135" s="28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73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28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73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28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73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28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73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28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73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28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73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28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73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28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73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28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73"/>
      <c r="B144" s="359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28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678"/>
      <c r="B145" s="360" t="s">
        <v>43</v>
      </c>
      <c r="C145" s="361">
        <f t="shared" si="27"/>
        <v>0</v>
      </c>
      <c r="D145" s="362">
        <f t="shared" si="28"/>
        <v>0</v>
      </c>
      <c r="E145" s="327">
        <f t="shared" si="29"/>
        <v>0</v>
      </c>
      <c r="F145" s="363">
        <f>SUM(F135:F144)</f>
        <v>0</v>
      </c>
      <c r="G145" s="364">
        <f t="shared" ref="G145:AS145" si="38">SUM(G135:G144)</f>
        <v>0</v>
      </c>
      <c r="H145" s="363">
        <f t="shared" si="38"/>
        <v>0</v>
      </c>
      <c r="I145" s="364">
        <f t="shared" si="38"/>
        <v>0</v>
      </c>
      <c r="J145" s="363">
        <f t="shared" si="38"/>
        <v>0</v>
      </c>
      <c r="K145" s="365">
        <f t="shared" si="38"/>
        <v>0</v>
      </c>
      <c r="L145" s="363">
        <f t="shared" si="38"/>
        <v>0</v>
      </c>
      <c r="M145" s="365">
        <f t="shared" si="38"/>
        <v>0</v>
      </c>
      <c r="N145" s="363">
        <f t="shared" si="38"/>
        <v>0</v>
      </c>
      <c r="O145" s="365">
        <f t="shared" si="38"/>
        <v>0</v>
      </c>
      <c r="P145" s="363">
        <f t="shared" si="38"/>
        <v>0</v>
      </c>
      <c r="Q145" s="365">
        <f t="shared" si="38"/>
        <v>0</v>
      </c>
      <c r="R145" s="363">
        <f t="shared" si="38"/>
        <v>0</v>
      </c>
      <c r="S145" s="365">
        <f t="shared" si="38"/>
        <v>0</v>
      </c>
      <c r="T145" s="363">
        <f t="shared" si="38"/>
        <v>0</v>
      </c>
      <c r="U145" s="365">
        <f t="shared" si="38"/>
        <v>0</v>
      </c>
      <c r="V145" s="363">
        <f t="shared" si="38"/>
        <v>0</v>
      </c>
      <c r="W145" s="365">
        <f t="shared" si="38"/>
        <v>0</v>
      </c>
      <c r="X145" s="363">
        <f t="shared" si="38"/>
        <v>0</v>
      </c>
      <c r="Y145" s="365">
        <f t="shared" si="38"/>
        <v>0</v>
      </c>
      <c r="Z145" s="363">
        <f t="shared" si="38"/>
        <v>0</v>
      </c>
      <c r="AA145" s="365">
        <f t="shared" si="38"/>
        <v>0</v>
      </c>
      <c r="AB145" s="363">
        <f t="shared" si="38"/>
        <v>0</v>
      </c>
      <c r="AC145" s="365">
        <f t="shared" si="38"/>
        <v>0</v>
      </c>
      <c r="AD145" s="363">
        <f t="shared" si="38"/>
        <v>0</v>
      </c>
      <c r="AE145" s="365">
        <f t="shared" si="38"/>
        <v>0</v>
      </c>
      <c r="AF145" s="363">
        <f t="shared" si="38"/>
        <v>0</v>
      </c>
      <c r="AG145" s="365">
        <f t="shared" si="38"/>
        <v>0</v>
      </c>
      <c r="AH145" s="363">
        <f t="shared" si="38"/>
        <v>0</v>
      </c>
      <c r="AI145" s="365">
        <f t="shared" si="38"/>
        <v>0</v>
      </c>
      <c r="AJ145" s="363">
        <f t="shared" si="38"/>
        <v>0</v>
      </c>
      <c r="AK145" s="365">
        <f t="shared" si="38"/>
        <v>0</v>
      </c>
      <c r="AL145" s="366">
        <f t="shared" si="38"/>
        <v>0</v>
      </c>
      <c r="AM145" s="367">
        <f t="shared" si="38"/>
        <v>0</v>
      </c>
      <c r="AN145" s="364">
        <f t="shared" si="38"/>
        <v>0</v>
      </c>
      <c r="AO145" s="364">
        <f t="shared" si="38"/>
        <v>0</v>
      </c>
      <c r="AP145" s="364">
        <f t="shared" si="38"/>
        <v>0</v>
      </c>
      <c r="AQ145" s="364">
        <f t="shared" si="38"/>
        <v>0</v>
      </c>
      <c r="AR145" s="364">
        <f t="shared" si="38"/>
        <v>0</v>
      </c>
      <c r="AS145" s="364">
        <f t="shared" si="38"/>
        <v>0</v>
      </c>
      <c r="AT145" s="28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739" t="s">
        <v>44</v>
      </c>
      <c r="B146" s="2740"/>
      <c r="C146" s="224">
        <f t="shared" si="27"/>
        <v>0</v>
      </c>
      <c r="D146" s="225">
        <f t="shared" si="28"/>
        <v>0</v>
      </c>
      <c r="E146" s="204">
        <f t="shared" si="29"/>
        <v>0</v>
      </c>
      <c r="F146" s="101"/>
      <c r="G146" s="208"/>
      <c r="H146" s="101"/>
      <c r="I146" s="208"/>
      <c r="J146" s="101"/>
      <c r="K146" s="102"/>
      <c r="L146" s="101"/>
      <c r="M146" s="102"/>
      <c r="N146" s="101"/>
      <c r="O146" s="102"/>
      <c r="P146" s="101"/>
      <c r="Q146" s="102"/>
      <c r="R146" s="101"/>
      <c r="S146" s="102"/>
      <c r="T146" s="101"/>
      <c r="U146" s="102"/>
      <c r="V146" s="101"/>
      <c r="W146" s="102"/>
      <c r="X146" s="101"/>
      <c r="Y146" s="102"/>
      <c r="Z146" s="101"/>
      <c r="AA146" s="102"/>
      <c r="AB146" s="101"/>
      <c r="AC146" s="102"/>
      <c r="AD146" s="101"/>
      <c r="AE146" s="102"/>
      <c r="AF146" s="101"/>
      <c r="AG146" s="102"/>
      <c r="AH146" s="101"/>
      <c r="AI146" s="102"/>
      <c r="AJ146" s="101"/>
      <c r="AK146" s="102"/>
      <c r="AL146" s="103"/>
      <c r="AM146" s="236"/>
      <c r="AN146" s="208"/>
      <c r="AO146" s="208"/>
      <c r="AP146" s="208"/>
      <c r="AQ146" s="208"/>
      <c r="AR146" s="208"/>
      <c r="AS146" s="208"/>
      <c r="AT146" s="28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741" t="s">
        <v>152</v>
      </c>
      <c r="B147" s="2742"/>
      <c r="C147" s="368">
        <f t="shared" si="27"/>
        <v>0</v>
      </c>
      <c r="D147" s="369">
        <f t="shared" si="28"/>
        <v>0</v>
      </c>
      <c r="E147" s="370">
        <f t="shared" si="29"/>
        <v>0</v>
      </c>
      <c r="F147" s="135"/>
      <c r="G147" s="133"/>
      <c r="H147" s="135"/>
      <c r="I147" s="133"/>
      <c r="J147" s="135"/>
      <c r="K147" s="137"/>
      <c r="L147" s="135"/>
      <c r="M147" s="137"/>
      <c r="N147" s="135"/>
      <c r="O147" s="137"/>
      <c r="P147" s="135"/>
      <c r="Q147" s="137"/>
      <c r="R147" s="135"/>
      <c r="S147" s="137"/>
      <c r="T147" s="135"/>
      <c r="U147" s="137"/>
      <c r="V147" s="135"/>
      <c r="W147" s="137"/>
      <c r="X147" s="135"/>
      <c r="Y147" s="137"/>
      <c r="Z147" s="135"/>
      <c r="AA147" s="137"/>
      <c r="AB147" s="135"/>
      <c r="AC147" s="137"/>
      <c r="AD147" s="135"/>
      <c r="AE147" s="137"/>
      <c r="AF147" s="135"/>
      <c r="AG147" s="137"/>
      <c r="AH147" s="135"/>
      <c r="AI147" s="137"/>
      <c r="AJ147" s="135"/>
      <c r="AK147" s="137"/>
      <c r="AL147" s="371"/>
      <c r="AM147" s="372"/>
      <c r="AN147" s="133"/>
      <c r="AO147" s="133"/>
      <c r="AP147" s="133"/>
      <c r="AQ147" s="133"/>
      <c r="AR147" s="133"/>
      <c r="AS147" s="133"/>
      <c r="AT147" s="28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655" t="s">
        <v>3</v>
      </c>
      <c r="B149" s="2655" t="s">
        <v>4</v>
      </c>
      <c r="C149" s="2658" t="s">
        <v>5</v>
      </c>
      <c r="D149" s="2659"/>
      <c r="E149" s="2660"/>
      <c r="F149" s="2729" t="s">
        <v>6</v>
      </c>
      <c r="G149" s="2665"/>
      <c r="H149" s="2665"/>
      <c r="I149" s="2665"/>
      <c r="J149" s="2665"/>
      <c r="K149" s="2665"/>
      <c r="L149" s="2665"/>
      <c r="M149" s="2665"/>
      <c r="N149" s="2665"/>
      <c r="O149" s="2665"/>
      <c r="P149" s="2665"/>
      <c r="Q149" s="2665"/>
      <c r="R149" s="2665"/>
      <c r="S149" s="2665"/>
      <c r="T149" s="2665"/>
      <c r="U149" s="2665"/>
      <c r="V149" s="2665"/>
      <c r="W149" s="2665"/>
      <c r="X149" s="2665"/>
      <c r="Y149" s="2665"/>
      <c r="Z149" s="2665"/>
      <c r="AA149" s="2665"/>
      <c r="AB149" s="2665"/>
      <c r="AC149" s="2665"/>
      <c r="AD149" s="2665"/>
      <c r="AE149" s="2665"/>
      <c r="AF149" s="2665"/>
      <c r="AG149" s="2665"/>
      <c r="AH149" s="2665"/>
      <c r="AI149" s="2665"/>
      <c r="AJ149" s="2665"/>
      <c r="AK149" s="2665"/>
      <c r="AL149" s="2665"/>
      <c r="AM149" s="2731"/>
      <c r="AN149" s="2660" t="s">
        <v>7</v>
      </c>
      <c r="AO149" s="2660" t="s">
        <v>8</v>
      </c>
      <c r="AP149" s="2672" t="s">
        <v>9</v>
      </c>
      <c r="AQ149" s="2660" t="s">
        <v>10</v>
      </c>
    </row>
    <row r="150" spans="1:90" ht="18" customHeight="1" x14ac:dyDescent="0.2">
      <c r="A150" s="2656"/>
      <c r="B150" s="2656"/>
      <c r="C150" s="2738"/>
      <c r="D150" s="2662"/>
      <c r="E150" s="2737"/>
      <c r="F150" s="2729" t="s">
        <v>12</v>
      </c>
      <c r="G150" s="2730"/>
      <c r="H150" s="2729" t="s">
        <v>13</v>
      </c>
      <c r="I150" s="2730"/>
      <c r="J150" s="2729" t="s">
        <v>14</v>
      </c>
      <c r="K150" s="2730"/>
      <c r="L150" s="2729" t="s">
        <v>15</v>
      </c>
      <c r="M150" s="2730"/>
      <c r="N150" s="2729" t="s">
        <v>16</v>
      </c>
      <c r="O150" s="2730"/>
      <c r="P150" s="2732" t="s">
        <v>17</v>
      </c>
      <c r="Q150" s="2733"/>
      <c r="R150" s="2732" t="s">
        <v>18</v>
      </c>
      <c r="S150" s="2733"/>
      <c r="T150" s="2732" t="s">
        <v>19</v>
      </c>
      <c r="U150" s="2733"/>
      <c r="V150" s="2732" t="s">
        <v>20</v>
      </c>
      <c r="W150" s="2733"/>
      <c r="X150" s="2732" t="s">
        <v>21</v>
      </c>
      <c r="Y150" s="2733"/>
      <c r="Z150" s="2732" t="s">
        <v>22</v>
      </c>
      <c r="AA150" s="2733"/>
      <c r="AB150" s="2732" t="s">
        <v>23</v>
      </c>
      <c r="AC150" s="2733"/>
      <c r="AD150" s="2732" t="s">
        <v>24</v>
      </c>
      <c r="AE150" s="2733"/>
      <c r="AF150" s="2732" t="s">
        <v>25</v>
      </c>
      <c r="AG150" s="2733"/>
      <c r="AH150" s="2732" t="s">
        <v>26</v>
      </c>
      <c r="AI150" s="2733"/>
      <c r="AJ150" s="2732" t="s">
        <v>27</v>
      </c>
      <c r="AK150" s="2733"/>
      <c r="AL150" s="2732" t="s">
        <v>28</v>
      </c>
      <c r="AM150" s="2734"/>
      <c r="AN150" s="2667"/>
      <c r="AO150" s="2667"/>
      <c r="AP150" s="2673"/>
      <c r="AQ150" s="2667"/>
    </row>
    <row r="151" spans="1:90" ht="33.75" customHeight="1" x14ac:dyDescent="0.2">
      <c r="A151" s="2687"/>
      <c r="B151" s="2687"/>
      <c r="C151" s="18" t="s">
        <v>29</v>
      </c>
      <c r="D151" s="19" t="s">
        <v>30</v>
      </c>
      <c r="E151" s="20" t="s">
        <v>31</v>
      </c>
      <c r="F151" s="308" t="s">
        <v>30</v>
      </c>
      <c r="G151" s="20" t="s">
        <v>31</v>
      </c>
      <c r="H151" s="308" t="s">
        <v>30</v>
      </c>
      <c r="I151" s="20" t="s">
        <v>31</v>
      </c>
      <c r="J151" s="308" t="s">
        <v>30</v>
      </c>
      <c r="K151" s="20" t="s">
        <v>31</v>
      </c>
      <c r="L151" s="308" t="s">
        <v>30</v>
      </c>
      <c r="M151" s="20" t="s">
        <v>31</v>
      </c>
      <c r="N151" s="308" t="s">
        <v>30</v>
      </c>
      <c r="O151" s="20" t="s">
        <v>31</v>
      </c>
      <c r="P151" s="308" t="s">
        <v>30</v>
      </c>
      <c r="Q151" s="20" t="s">
        <v>31</v>
      </c>
      <c r="R151" s="308" t="s">
        <v>30</v>
      </c>
      <c r="S151" s="20" t="s">
        <v>31</v>
      </c>
      <c r="T151" s="308" t="s">
        <v>30</v>
      </c>
      <c r="U151" s="20" t="s">
        <v>31</v>
      </c>
      <c r="V151" s="308" t="s">
        <v>30</v>
      </c>
      <c r="W151" s="20" t="s">
        <v>31</v>
      </c>
      <c r="X151" s="308" t="s">
        <v>30</v>
      </c>
      <c r="Y151" s="20" t="s">
        <v>31</v>
      </c>
      <c r="Z151" s="308" t="s">
        <v>30</v>
      </c>
      <c r="AA151" s="20" t="s">
        <v>31</v>
      </c>
      <c r="AB151" s="308" t="s">
        <v>30</v>
      </c>
      <c r="AC151" s="20" t="s">
        <v>31</v>
      </c>
      <c r="AD151" s="308" t="s">
        <v>30</v>
      </c>
      <c r="AE151" s="20" t="s">
        <v>31</v>
      </c>
      <c r="AF151" s="308" t="s">
        <v>30</v>
      </c>
      <c r="AG151" s="20" t="s">
        <v>31</v>
      </c>
      <c r="AH151" s="308" t="s">
        <v>30</v>
      </c>
      <c r="AI151" s="20" t="s">
        <v>31</v>
      </c>
      <c r="AJ151" s="308" t="s">
        <v>30</v>
      </c>
      <c r="AK151" s="20" t="s">
        <v>31</v>
      </c>
      <c r="AL151" s="308" t="s">
        <v>30</v>
      </c>
      <c r="AM151" s="22" t="s">
        <v>31</v>
      </c>
      <c r="AN151" s="2737"/>
      <c r="AO151" s="2737"/>
      <c r="AP151" s="2678"/>
      <c r="AQ151" s="2737"/>
    </row>
    <row r="152" spans="1:90" x14ac:dyDescent="0.2">
      <c r="A152" s="2743" t="s">
        <v>154</v>
      </c>
      <c r="B152" s="373" t="s">
        <v>155</v>
      </c>
      <c r="C152" s="374">
        <f>SUM(D152+E152)</f>
        <v>353</v>
      </c>
      <c r="D152" s="375">
        <f t="shared" ref="D152:E155" si="39">SUM(F152+H152+J152+L152+N152+P152+R152+T152+V152+X152+Z152+AB152+AD152+AF152+AH152+AJ152+AL152)</f>
        <v>101</v>
      </c>
      <c r="E152" s="376">
        <f t="shared" si="39"/>
        <v>252</v>
      </c>
      <c r="F152" s="27">
        <f>SUM(ENERO:DICIEMBRE!F152)</f>
        <v>1</v>
      </c>
      <c r="G152" s="27">
        <f>SUM(ENERO:DICIEMBRE!G152)</f>
        <v>0</v>
      </c>
      <c r="H152" s="27">
        <f>SUM(ENERO:DICIEMBRE!H152)</f>
        <v>7</v>
      </c>
      <c r="I152" s="27">
        <f>SUM(ENERO:DICIEMBRE!I152)</f>
        <v>0</v>
      </c>
      <c r="J152" s="27">
        <f>SUM(ENERO:DICIEMBRE!J152)</f>
        <v>21</v>
      </c>
      <c r="K152" s="27">
        <f>SUM(ENERO:DICIEMBRE!K152)</f>
        <v>56</v>
      </c>
      <c r="L152" s="27">
        <f>SUM(ENERO:DICIEMBRE!L152)</f>
        <v>33</v>
      </c>
      <c r="M152" s="27">
        <f>SUM(ENERO:DICIEMBRE!M152)</f>
        <v>88</v>
      </c>
      <c r="N152" s="27">
        <f>SUM(ENERO:DICIEMBRE!N152)</f>
        <v>10</v>
      </c>
      <c r="O152" s="27">
        <f>SUM(ENERO:DICIEMBRE!O152)</f>
        <v>8</v>
      </c>
      <c r="P152" s="27">
        <f>SUM(ENERO:DICIEMBRE!P152)</f>
        <v>4</v>
      </c>
      <c r="Q152" s="27">
        <f>SUM(ENERO:DICIEMBRE!Q152)</f>
        <v>13</v>
      </c>
      <c r="R152" s="27">
        <f>SUM(ENERO:DICIEMBRE!R152)</f>
        <v>2</v>
      </c>
      <c r="S152" s="27">
        <f>SUM(ENERO:DICIEMBRE!S152)</f>
        <v>8</v>
      </c>
      <c r="T152" s="27">
        <f>SUM(ENERO:DICIEMBRE!T152)</f>
        <v>6</v>
      </c>
      <c r="U152" s="27">
        <f>SUM(ENERO:DICIEMBRE!U152)</f>
        <v>15</v>
      </c>
      <c r="V152" s="27">
        <f>SUM(ENERO:DICIEMBRE!V152)</f>
        <v>4</v>
      </c>
      <c r="W152" s="27">
        <f>SUM(ENERO:DICIEMBRE!W152)</f>
        <v>14</v>
      </c>
      <c r="X152" s="27">
        <f>SUM(ENERO:DICIEMBRE!X152)</f>
        <v>3</v>
      </c>
      <c r="Y152" s="27">
        <f>SUM(ENERO:DICIEMBRE!Y152)</f>
        <v>10</v>
      </c>
      <c r="Z152" s="27">
        <f>SUM(ENERO:DICIEMBRE!Z152)</f>
        <v>2</v>
      </c>
      <c r="AA152" s="27">
        <f>SUM(ENERO:DICIEMBRE!AA152)</f>
        <v>11</v>
      </c>
      <c r="AB152" s="27">
        <f>SUM(ENERO:DICIEMBRE!AB152)</f>
        <v>1</v>
      </c>
      <c r="AC152" s="27">
        <f>SUM(ENERO:DICIEMBRE!AC152)</f>
        <v>6</v>
      </c>
      <c r="AD152" s="27">
        <f>SUM(ENERO:DICIEMBRE!AD152)</f>
        <v>4</v>
      </c>
      <c r="AE152" s="27">
        <f>SUM(ENERO:DICIEMBRE!AE152)</f>
        <v>8</v>
      </c>
      <c r="AF152" s="27">
        <f>SUM(ENERO:DICIEMBRE!AF152)</f>
        <v>0</v>
      </c>
      <c r="AG152" s="27">
        <f>SUM(ENERO:DICIEMBRE!AG152)</f>
        <v>7</v>
      </c>
      <c r="AH152" s="27">
        <f>SUM(ENERO:DICIEMBRE!AH152)</f>
        <v>2</v>
      </c>
      <c r="AI152" s="27">
        <f>SUM(ENERO:DICIEMBRE!AI152)</f>
        <v>5</v>
      </c>
      <c r="AJ152" s="27">
        <f>SUM(ENERO:DICIEMBRE!AJ152)</f>
        <v>0</v>
      </c>
      <c r="AK152" s="27">
        <f>SUM(ENERO:DICIEMBRE!AK152)</f>
        <v>2</v>
      </c>
      <c r="AL152" s="27">
        <f>SUM(ENERO:DICIEMBRE!AL152)</f>
        <v>1</v>
      </c>
      <c r="AM152" s="27">
        <f>SUM(ENERO:DICIEMBRE!AM152)</f>
        <v>1</v>
      </c>
      <c r="AN152" s="27">
        <f>SUM(ENERO:DICIEMBRE!AN152)</f>
        <v>331</v>
      </c>
      <c r="AO152" s="27">
        <f>SUM(ENERO:DICIEMBRE!AO152)</f>
        <v>76</v>
      </c>
      <c r="AP152" s="27">
        <f>SUM(ENERO:DICIEMBRE!AP152)</f>
        <v>0</v>
      </c>
      <c r="AQ152" s="27">
        <f>SUM(ENERO:DICIEMBRE!AQ152)</f>
        <v>5</v>
      </c>
      <c r="AR152" s="28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4"/>
      <c r="B153" s="377" t="s">
        <v>156</v>
      </c>
      <c r="C153" s="378">
        <f>SUM(D153+E153)</f>
        <v>0</v>
      </c>
      <c r="D153" s="379">
        <f t="shared" si="39"/>
        <v>0</v>
      </c>
      <c r="E153" s="380">
        <f t="shared" si="39"/>
        <v>0</v>
      </c>
      <c r="F153" s="27">
        <f>SUM(ENERO:DICIEMBRE!F153)</f>
        <v>0</v>
      </c>
      <c r="G153" s="27">
        <f>SUM(ENERO:DICIEMBRE!G153)</f>
        <v>0</v>
      </c>
      <c r="H153" s="27">
        <f>SUM(ENERO:DICIEMBRE!H153)</f>
        <v>0</v>
      </c>
      <c r="I153" s="27">
        <f>SUM(ENERO:DICIEMBRE!I153)</f>
        <v>0</v>
      </c>
      <c r="J153" s="27">
        <f>SUM(ENERO:DICIEMBRE!J153)</f>
        <v>0</v>
      </c>
      <c r="K153" s="27">
        <f>SUM(ENERO:DICIEMBRE!K153)</f>
        <v>0</v>
      </c>
      <c r="L153" s="27">
        <f>SUM(ENERO:DICIEMBRE!L153)</f>
        <v>0</v>
      </c>
      <c r="M153" s="27">
        <f>SUM(ENERO:DICIEMBRE!M153)</f>
        <v>0</v>
      </c>
      <c r="N153" s="27">
        <f>SUM(ENERO:DICIEMBRE!N153)</f>
        <v>0</v>
      </c>
      <c r="O153" s="27">
        <f>SUM(ENERO:DICIEMBRE!O153)</f>
        <v>0</v>
      </c>
      <c r="P153" s="27">
        <f>SUM(ENERO:DICIEMBRE!P153)</f>
        <v>0</v>
      </c>
      <c r="Q153" s="27">
        <f>SUM(ENERO:DICIEMBRE!Q153)</f>
        <v>0</v>
      </c>
      <c r="R153" s="27">
        <f>SUM(ENERO:DICIEMBRE!R153)</f>
        <v>0</v>
      </c>
      <c r="S153" s="27">
        <f>SUM(ENERO:DICIEMBRE!S153)</f>
        <v>0</v>
      </c>
      <c r="T153" s="27">
        <f>SUM(ENERO:DICIEMBRE!T153)</f>
        <v>0</v>
      </c>
      <c r="U153" s="27">
        <f>SUM(ENERO:DICIEMBRE!U153)</f>
        <v>0</v>
      </c>
      <c r="V153" s="27">
        <f>SUM(ENERO:DICIEMBRE!V153)</f>
        <v>0</v>
      </c>
      <c r="W153" s="27">
        <f>SUM(ENERO:DICIEMBRE!W153)</f>
        <v>0</v>
      </c>
      <c r="X153" s="27">
        <f>SUM(ENERO:DICIEMBRE!X153)</f>
        <v>0</v>
      </c>
      <c r="Y153" s="27">
        <f>SUM(ENERO:DICIEMBRE!Y153)</f>
        <v>0</v>
      </c>
      <c r="Z153" s="27">
        <f>SUM(ENERO:DICIEMBRE!Z153)</f>
        <v>0</v>
      </c>
      <c r="AA153" s="27">
        <f>SUM(ENERO:DICIEMBRE!AA153)</f>
        <v>0</v>
      </c>
      <c r="AB153" s="27">
        <f>SUM(ENERO:DICIEMBRE!AB153)</f>
        <v>0</v>
      </c>
      <c r="AC153" s="27">
        <f>SUM(ENERO:DICIEMBRE!AC153)</f>
        <v>0</v>
      </c>
      <c r="AD153" s="27">
        <f>SUM(ENERO:DICIEMBRE!AD153)</f>
        <v>0</v>
      </c>
      <c r="AE153" s="27">
        <f>SUM(ENERO:DICIEMBRE!AE153)</f>
        <v>0</v>
      </c>
      <c r="AF153" s="27">
        <f>SUM(ENERO:DICIEMBRE!AF153)</f>
        <v>0</v>
      </c>
      <c r="AG153" s="27">
        <f>SUM(ENERO:DICIEMBRE!AG153)</f>
        <v>0</v>
      </c>
      <c r="AH153" s="27">
        <f>SUM(ENERO:DICIEMBRE!AH153)</f>
        <v>0</v>
      </c>
      <c r="AI153" s="27">
        <f>SUM(ENERO:DICIEMBRE!AI153)</f>
        <v>0</v>
      </c>
      <c r="AJ153" s="27">
        <f>SUM(ENERO:DICIEMBRE!AJ153)</f>
        <v>0</v>
      </c>
      <c r="AK153" s="27">
        <f>SUM(ENERO:DICIEMBRE!AK153)</f>
        <v>0</v>
      </c>
      <c r="AL153" s="27">
        <f>SUM(ENERO:DICIEMBRE!AL153)</f>
        <v>0</v>
      </c>
      <c r="AM153" s="27">
        <f>SUM(ENERO:DICIEMBRE!AM153)</f>
        <v>0</v>
      </c>
      <c r="AN153" s="27">
        <f>SUM(ENERO:DICIEMBRE!AN153)</f>
        <v>0</v>
      </c>
      <c r="AO153" s="27">
        <f>SUM(ENERO:DICIEMBRE!AO153)</f>
        <v>0</v>
      </c>
      <c r="AP153" s="27">
        <f>SUM(ENERO:DICIEMBRE!AP153)</f>
        <v>0</v>
      </c>
      <c r="AQ153" s="27">
        <f>SUM(ENERO:DICIEMBRE!AQ153)</f>
        <v>0</v>
      </c>
      <c r="AR153" s="28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4"/>
      <c r="B154" s="377" t="s">
        <v>157</v>
      </c>
      <c r="C154" s="378">
        <f>SUM(D154+E154)</f>
        <v>0</v>
      </c>
      <c r="D154" s="379">
        <f t="shared" si="39"/>
        <v>0</v>
      </c>
      <c r="E154" s="380">
        <f t="shared" si="39"/>
        <v>0</v>
      </c>
      <c r="F154" s="27">
        <f>SUM(ENERO:DICIEMBRE!F154)</f>
        <v>0</v>
      </c>
      <c r="G154" s="27">
        <f>SUM(ENERO:DICIEMBRE!G154)</f>
        <v>0</v>
      </c>
      <c r="H154" s="27">
        <f>SUM(ENERO:DICIEMBRE!H154)</f>
        <v>0</v>
      </c>
      <c r="I154" s="27">
        <f>SUM(ENERO:DICIEMBRE!I154)</f>
        <v>0</v>
      </c>
      <c r="J154" s="27">
        <f>SUM(ENERO:DICIEMBRE!J154)</f>
        <v>0</v>
      </c>
      <c r="K154" s="27">
        <f>SUM(ENERO:DICIEMBRE!K154)</f>
        <v>0</v>
      </c>
      <c r="L154" s="27">
        <f>SUM(ENERO:DICIEMBRE!L154)</f>
        <v>0</v>
      </c>
      <c r="M154" s="27">
        <f>SUM(ENERO:DICIEMBRE!M154)</f>
        <v>0</v>
      </c>
      <c r="N154" s="27">
        <f>SUM(ENERO:DICIEMBRE!N154)</f>
        <v>0</v>
      </c>
      <c r="O154" s="27">
        <f>SUM(ENERO:DICIEMBRE!O154)</f>
        <v>0</v>
      </c>
      <c r="P154" s="27">
        <f>SUM(ENERO:DICIEMBRE!P154)</f>
        <v>0</v>
      </c>
      <c r="Q154" s="27">
        <f>SUM(ENERO:DICIEMBRE!Q154)</f>
        <v>0</v>
      </c>
      <c r="R154" s="27">
        <f>SUM(ENERO:DICIEMBRE!R154)</f>
        <v>0</v>
      </c>
      <c r="S154" s="27">
        <f>SUM(ENERO:DICIEMBRE!S154)</f>
        <v>0</v>
      </c>
      <c r="T154" s="27">
        <f>SUM(ENERO:DICIEMBRE!T154)</f>
        <v>0</v>
      </c>
      <c r="U154" s="27">
        <f>SUM(ENERO:DICIEMBRE!U154)</f>
        <v>0</v>
      </c>
      <c r="V154" s="27">
        <f>SUM(ENERO:DICIEMBRE!V154)</f>
        <v>0</v>
      </c>
      <c r="W154" s="27">
        <f>SUM(ENERO:DICIEMBRE!W154)</f>
        <v>0</v>
      </c>
      <c r="X154" s="27">
        <f>SUM(ENERO:DICIEMBRE!X154)</f>
        <v>0</v>
      </c>
      <c r="Y154" s="27">
        <f>SUM(ENERO:DICIEMBRE!Y154)</f>
        <v>0</v>
      </c>
      <c r="Z154" s="27">
        <f>SUM(ENERO:DICIEMBRE!Z154)</f>
        <v>0</v>
      </c>
      <c r="AA154" s="27">
        <f>SUM(ENERO:DICIEMBRE!AA154)</f>
        <v>0</v>
      </c>
      <c r="AB154" s="27">
        <f>SUM(ENERO:DICIEMBRE!AB154)</f>
        <v>0</v>
      </c>
      <c r="AC154" s="27">
        <f>SUM(ENERO:DICIEMBRE!AC154)</f>
        <v>0</v>
      </c>
      <c r="AD154" s="27">
        <f>SUM(ENERO:DICIEMBRE!AD154)</f>
        <v>0</v>
      </c>
      <c r="AE154" s="27">
        <f>SUM(ENERO:DICIEMBRE!AE154)</f>
        <v>0</v>
      </c>
      <c r="AF154" s="27">
        <f>SUM(ENERO:DICIEMBRE!AF154)</f>
        <v>0</v>
      </c>
      <c r="AG154" s="27">
        <f>SUM(ENERO:DICIEMBRE!AG154)</f>
        <v>0</v>
      </c>
      <c r="AH154" s="27">
        <f>SUM(ENERO:DICIEMBRE!AH154)</f>
        <v>0</v>
      </c>
      <c r="AI154" s="27">
        <f>SUM(ENERO:DICIEMBRE!AI154)</f>
        <v>0</v>
      </c>
      <c r="AJ154" s="27">
        <f>SUM(ENERO:DICIEMBRE!AJ154)</f>
        <v>0</v>
      </c>
      <c r="AK154" s="27">
        <f>SUM(ENERO:DICIEMBRE!AK154)</f>
        <v>0</v>
      </c>
      <c r="AL154" s="27">
        <f>SUM(ENERO:DICIEMBRE!AL154)</f>
        <v>0</v>
      </c>
      <c r="AM154" s="27">
        <f>SUM(ENERO:DICIEMBRE!AM154)</f>
        <v>0</v>
      </c>
      <c r="AN154" s="27">
        <f>SUM(ENERO:DICIEMBRE!AN154)</f>
        <v>0</v>
      </c>
      <c r="AO154" s="27">
        <f>SUM(ENERO:DICIEMBRE!AO154)</f>
        <v>0</v>
      </c>
      <c r="AP154" s="27">
        <f>SUM(ENERO:DICIEMBRE!AP154)</f>
        <v>0</v>
      </c>
      <c r="AQ154" s="27">
        <f>SUM(ENERO:DICIEMBRE!AQ154)</f>
        <v>0</v>
      </c>
      <c r="AR154" s="28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745"/>
      <c r="B155" s="381" t="s">
        <v>43</v>
      </c>
      <c r="C155" s="382">
        <f>SUM(D155+E155)</f>
        <v>353</v>
      </c>
      <c r="D155" s="383">
        <f t="shared" si="39"/>
        <v>101</v>
      </c>
      <c r="E155" s="384">
        <f t="shared" si="39"/>
        <v>252</v>
      </c>
      <c r="F155" s="385">
        <f t="shared" ref="F155:AQ155" si="41">SUM(F152:F154)</f>
        <v>1</v>
      </c>
      <c r="G155" s="386">
        <f t="shared" si="41"/>
        <v>0</v>
      </c>
      <c r="H155" s="385">
        <f t="shared" si="41"/>
        <v>7</v>
      </c>
      <c r="I155" s="386">
        <f t="shared" si="41"/>
        <v>0</v>
      </c>
      <c r="J155" s="385">
        <f t="shared" si="41"/>
        <v>21</v>
      </c>
      <c r="K155" s="387">
        <f t="shared" si="41"/>
        <v>56</v>
      </c>
      <c r="L155" s="385">
        <f t="shared" si="41"/>
        <v>33</v>
      </c>
      <c r="M155" s="387">
        <f t="shared" si="41"/>
        <v>88</v>
      </c>
      <c r="N155" s="385">
        <f t="shared" si="41"/>
        <v>10</v>
      </c>
      <c r="O155" s="387">
        <f t="shared" si="41"/>
        <v>8</v>
      </c>
      <c r="P155" s="385">
        <f t="shared" si="41"/>
        <v>4</v>
      </c>
      <c r="Q155" s="387">
        <f t="shared" si="41"/>
        <v>13</v>
      </c>
      <c r="R155" s="385">
        <f t="shared" si="41"/>
        <v>2</v>
      </c>
      <c r="S155" s="387">
        <f t="shared" si="41"/>
        <v>8</v>
      </c>
      <c r="T155" s="385">
        <f t="shared" si="41"/>
        <v>6</v>
      </c>
      <c r="U155" s="387">
        <f t="shared" si="41"/>
        <v>15</v>
      </c>
      <c r="V155" s="385">
        <f t="shared" si="41"/>
        <v>4</v>
      </c>
      <c r="W155" s="387">
        <f t="shared" si="41"/>
        <v>14</v>
      </c>
      <c r="X155" s="385">
        <f t="shared" si="41"/>
        <v>3</v>
      </c>
      <c r="Y155" s="387">
        <f t="shared" si="41"/>
        <v>10</v>
      </c>
      <c r="Z155" s="385">
        <f t="shared" si="41"/>
        <v>2</v>
      </c>
      <c r="AA155" s="387">
        <f t="shared" si="41"/>
        <v>11</v>
      </c>
      <c r="AB155" s="385">
        <f t="shared" si="41"/>
        <v>1</v>
      </c>
      <c r="AC155" s="387">
        <f t="shared" si="41"/>
        <v>6</v>
      </c>
      <c r="AD155" s="385">
        <f t="shared" si="41"/>
        <v>4</v>
      </c>
      <c r="AE155" s="387">
        <f t="shared" si="41"/>
        <v>8</v>
      </c>
      <c r="AF155" s="385">
        <f t="shared" si="41"/>
        <v>0</v>
      </c>
      <c r="AG155" s="387">
        <f t="shared" si="41"/>
        <v>7</v>
      </c>
      <c r="AH155" s="385">
        <f t="shared" si="41"/>
        <v>2</v>
      </c>
      <c r="AI155" s="387">
        <f t="shared" si="41"/>
        <v>5</v>
      </c>
      <c r="AJ155" s="385">
        <f t="shared" si="41"/>
        <v>0</v>
      </c>
      <c r="AK155" s="387">
        <f t="shared" si="41"/>
        <v>2</v>
      </c>
      <c r="AL155" s="388">
        <f t="shared" si="41"/>
        <v>1</v>
      </c>
      <c r="AM155" s="389">
        <f t="shared" si="41"/>
        <v>1</v>
      </c>
      <c r="AN155" s="386">
        <f t="shared" si="41"/>
        <v>331</v>
      </c>
      <c r="AO155" s="386">
        <f t="shared" si="41"/>
        <v>76</v>
      </c>
      <c r="AP155" s="390">
        <f t="shared" si="41"/>
        <v>0</v>
      </c>
      <c r="AQ155" s="386">
        <f t="shared" si="41"/>
        <v>5</v>
      </c>
    </row>
    <row r="175" spans="1:104" ht="14.25" customHeight="1" x14ac:dyDescent="0.2"/>
    <row r="176" spans="1:104" s="391" customFormat="1" ht="16.5" hidden="1" customHeight="1" x14ac:dyDescent="0.2">
      <c r="A176" s="391">
        <f>SUM(C23,C25:C27,C51:C52,C57:C78,B109:B110,B89:D95,B104,C43:C46,C82:J85,B115,B119:E119,B124:B126,B130,C135:C147,C152:C155,B39,B33)</f>
        <v>11716</v>
      </c>
      <c r="B176" s="391">
        <f>SUM(CG8:CL155)</f>
        <v>0</v>
      </c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B1777C48-AFB8-4CAC-B23A-8F6CD0EF6BFA}"/>
    <dataValidation type="whole" allowBlank="1" showInputMessage="1" showErrorMessage="1" sqref="E35:E38 B31:D32 E28:AO32 B28:D28 A28:A31 AR135:AS1048576 CG1:XFD1048576 AN34:AN114 CA1:CF114 CA116:CF1048576 AT148:AT1048576 F37:M38 F152:AM1048576 A35:A37 A34:M34 A1:AQ27 B37:D38 AU1:BZ1048576 AT1:AT134 AR1:AS131 F36:G36 A40:E1048576 F40:M151 N34:AM151 AO34:AO1048576 AN116:AN1048576 AP28:AQ1048576" xr:uid="{E179BCCD-DC21-4F7C-BA58-0EC8085E7C55}">
      <formula1>0</formula1>
      <formula2>1E+30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DF-A52C-4C47-B7A5-F5E74F20CF07}">
  <dimension ref="A1:CZ17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0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",[2]NOMBRE!B6," - ","( ",[2]NOMBRE!C6,[2]NOMBRE!D6," )")</f>
        <v>MES: ENERO - ( 01 )</v>
      </c>
    </row>
    <row r="5" spans="1:90" ht="16.350000000000001" customHeight="1" x14ac:dyDescent="0.2">
      <c r="A5" s="1" t="str">
        <f>CONCATENATE("AÑO: ",[2]NOMBRE!B7)</f>
        <v>AÑO: 2022</v>
      </c>
    </row>
    <row r="6" spans="1:90" ht="15" x14ac:dyDescent="0.2">
      <c r="A6" s="2654" t="s">
        <v>1</v>
      </c>
      <c r="B6" s="2654"/>
      <c r="C6" s="2654"/>
      <c r="D6" s="2654"/>
      <c r="E6" s="2654"/>
      <c r="F6" s="2654"/>
      <c r="G6" s="2654"/>
      <c r="H6" s="2654"/>
      <c r="I6" s="2654"/>
      <c r="J6" s="2654"/>
      <c r="K6" s="2654"/>
      <c r="L6" s="2654"/>
      <c r="M6" s="2654"/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1707"/>
      <c r="B7" s="1707"/>
      <c r="C7" s="1707"/>
      <c r="D7" s="1707"/>
      <c r="E7" s="1707"/>
      <c r="F7" s="1707"/>
      <c r="G7" s="1707"/>
      <c r="H7" s="1707"/>
      <c r="I7" s="1707"/>
      <c r="J7" s="1707"/>
      <c r="K7" s="1707"/>
      <c r="L7" s="1707"/>
      <c r="M7" s="1707"/>
      <c r="N7" s="1707"/>
      <c r="O7" s="1707"/>
      <c r="P7" s="1707"/>
      <c r="Q7" s="1707"/>
      <c r="R7" s="1707"/>
      <c r="S7" s="1707"/>
      <c r="T7" s="1707"/>
      <c r="U7" s="1707"/>
      <c r="V7" s="1707"/>
      <c r="W7" s="1707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190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746" t="s">
        <v>3</v>
      </c>
      <c r="B10" s="2746" t="s">
        <v>4</v>
      </c>
      <c r="C10" s="2658" t="s">
        <v>5</v>
      </c>
      <c r="D10" s="2659"/>
      <c r="E10" s="2660"/>
      <c r="F10" s="2750" t="s">
        <v>6</v>
      </c>
      <c r="G10" s="2751"/>
      <c r="H10" s="2751"/>
      <c r="I10" s="2751"/>
      <c r="J10" s="2751"/>
      <c r="K10" s="2751"/>
      <c r="L10" s="2751"/>
      <c r="M10" s="2751"/>
      <c r="N10" s="2751"/>
      <c r="O10" s="2751"/>
      <c r="P10" s="2751"/>
      <c r="Q10" s="2751"/>
      <c r="R10" s="2751"/>
      <c r="S10" s="2751"/>
      <c r="T10" s="2751"/>
      <c r="U10" s="2751"/>
      <c r="V10" s="2751"/>
      <c r="W10" s="2751"/>
      <c r="X10" s="2751"/>
      <c r="Y10" s="2751"/>
      <c r="Z10" s="2751"/>
      <c r="AA10" s="2751"/>
      <c r="AB10" s="2751"/>
      <c r="AC10" s="2751"/>
      <c r="AD10" s="2751"/>
      <c r="AE10" s="2751"/>
      <c r="AF10" s="2751"/>
      <c r="AG10" s="2751"/>
      <c r="AH10" s="2751"/>
      <c r="AI10" s="2751"/>
      <c r="AJ10" s="2751"/>
      <c r="AK10" s="2751"/>
      <c r="AL10" s="2751"/>
      <c r="AM10" s="2752"/>
      <c r="AN10" s="2660" t="s">
        <v>7</v>
      </c>
      <c r="AO10" s="2660" t="s">
        <v>8</v>
      </c>
      <c r="AP10" s="2660" t="s">
        <v>9</v>
      </c>
      <c r="AQ10" s="2660" t="s">
        <v>10</v>
      </c>
      <c r="AR10" s="2660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656"/>
      <c r="B11" s="2656"/>
      <c r="C11" s="2748"/>
      <c r="D11" s="2662"/>
      <c r="E11" s="2749"/>
      <c r="F11" s="2750" t="s">
        <v>12</v>
      </c>
      <c r="G11" s="2755"/>
      <c r="H11" s="2750" t="s">
        <v>13</v>
      </c>
      <c r="I11" s="2755"/>
      <c r="J11" s="2750" t="s">
        <v>14</v>
      </c>
      <c r="K11" s="2755"/>
      <c r="L11" s="2750" t="s">
        <v>15</v>
      </c>
      <c r="M11" s="2755"/>
      <c r="N11" s="2750" t="s">
        <v>16</v>
      </c>
      <c r="O11" s="2755"/>
      <c r="P11" s="2753" t="s">
        <v>17</v>
      </c>
      <c r="Q11" s="2754"/>
      <c r="R11" s="2753" t="s">
        <v>18</v>
      </c>
      <c r="S11" s="2754"/>
      <c r="T11" s="2753" t="s">
        <v>19</v>
      </c>
      <c r="U11" s="2754"/>
      <c r="V11" s="2753" t="s">
        <v>20</v>
      </c>
      <c r="W11" s="2754"/>
      <c r="X11" s="2753" t="s">
        <v>21</v>
      </c>
      <c r="Y11" s="2754"/>
      <c r="Z11" s="2753" t="s">
        <v>22</v>
      </c>
      <c r="AA11" s="2754"/>
      <c r="AB11" s="2753" t="s">
        <v>23</v>
      </c>
      <c r="AC11" s="2754"/>
      <c r="AD11" s="2753" t="s">
        <v>24</v>
      </c>
      <c r="AE11" s="2754"/>
      <c r="AF11" s="2753" t="s">
        <v>25</v>
      </c>
      <c r="AG11" s="2754"/>
      <c r="AH11" s="2753" t="s">
        <v>26</v>
      </c>
      <c r="AI11" s="2754"/>
      <c r="AJ11" s="2753" t="s">
        <v>27</v>
      </c>
      <c r="AK11" s="2754"/>
      <c r="AL11" s="2753" t="s">
        <v>28</v>
      </c>
      <c r="AM11" s="2756"/>
      <c r="AN11" s="2667"/>
      <c r="AO11" s="2667"/>
      <c r="AP11" s="2667"/>
      <c r="AQ11" s="2667"/>
      <c r="AR11" s="266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747"/>
      <c r="B12" s="2747"/>
      <c r="C12" s="1712" t="s">
        <v>29</v>
      </c>
      <c r="D12" s="1713" t="s">
        <v>30</v>
      </c>
      <c r="E12" s="1700" t="s">
        <v>31</v>
      </c>
      <c r="F12" s="1534" t="s">
        <v>30</v>
      </c>
      <c r="G12" s="1700" t="s">
        <v>31</v>
      </c>
      <c r="H12" s="1534" t="s">
        <v>30</v>
      </c>
      <c r="I12" s="1700" t="s">
        <v>31</v>
      </c>
      <c r="J12" s="1534" t="s">
        <v>30</v>
      </c>
      <c r="K12" s="1700" t="s">
        <v>31</v>
      </c>
      <c r="L12" s="1534" t="s">
        <v>30</v>
      </c>
      <c r="M12" s="1700" t="s">
        <v>31</v>
      </c>
      <c r="N12" s="1534" t="s">
        <v>30</v>
      </c>
      <c r="O12" s="1700" t="s">
        <v>31</v>
      </c>
      <c r="P12" s="1534" t="s">
        <v>30</v>
      </c>
      <c r="Q12" s="1700" t="s">
        <v>31</v>
      </c>
      <c r="R12" s="1534" t="s">
        <v>30</v>
      </c>
      <c r="S12" s="1700" t="s">
        <v>31</v>
      </c>
      <c r="T12" s="1534" t="s">
        <v>30</v>
      </c>
      <c r="U12" s="1700" t="s">
        <v>31</v>
      </c>
      <c r="V12" s="1534" t="s">
        <v>30</v>
      </c>
      <c r="W12" s="1700" t="s">
        <v>31</v>
      </c>
      <c r="X12" s="1534" t="s">
        <v>30</v>
      </c>
      <c r="Y12" s="1700" t="s">
        <v>31</v>
      </c>
      <c r="Z12" s="1534" t="s">
        <v>30</v>
      </c>
      <c r="AA12" s="1700" t="s">
        <v>31</v>
      </c>
      <c r="AB12" s="1534" t="s">
        <v>30</v>
      </c>
      <c r="AC12" s="1700" t="s">
        <v>31</v>
      </c>
      <c r="AD12" s="1534" t="s">
        <v>30</v>
      </c>
      <c r="AE12" s="1700" t="s">
        <v>31</v>
      </c>
      <c r="AF12" s="1534" t="s">
        <v>30</v>
      </c>
      <c r="AG12" s="1700" t="s">
        <v>31</v>
      </c>
      <c r="AH12" s="1534" t="s">
        <v>30</v>
      </c>
      <c r="AI12" s="1700" t="s">
        <v>31</v>
      </c>
      <c r="AJ12" s="1534" t="s">
        <v>30</v>
      </c>
      <c r="AK12" s="1700" t="s">
        <v>31</v>
      </c>
      <c r="AL12" s="1534" t="s">
        <v>30</v>
      </c>
      <c r="AM12" s="22" t="s">
        <v>31</v>
      </c>
      <c r="AN12" s="2749"/>
      <c r="AO12" s="2749"/>
      <c r="AP12" s="2749"/>
      <c r="AQ12" s="2749"/>
      <c r="AR12" s="2749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757" t="s">
        <v>32</v>
      </c>
      <c r="B13" s="1504" t="s">
        <v>33</v>
      </c>
      <c r="C13" s="1908">
        <f t="shared" ref="C13:C27" si="0">SUM(D13+E13)</f>
        <v>0</v>
      </c>
      <c r="D13" s="1909">
        <f t="shared" ref="D13:D27" si="1">SUM(F13+H13+J13+L13+N13+P13+R13+T13+V13+X13+Z13+AB13+AD13+AF13+AH13+AJ13+AL13)</f>
        <v>0</v>
      </c>
      <c r="E13" s="1910">
        <f t="shared" ref="E13:E27" si="2">SUM(G13+I13+K13+M13+O13+Q13+S13+U13+W13+Y13+AA13+AC13+AE13+AG13+AI13+AK13+AM13)</f>
        <v>0</v>
      </c>
      <c r="F13" s="1545"/>
      <c r="G13" s="1542"/>
      <c r="H13" s="1545"/>
      <c r="I13" s="1542"/>
      <c r="J13" s="1545"/>
      <c r="K13" s="1547"/>
      <c r="L13" s="1545"/>
      <c r="M13" s="1547"/>
      <c r="N13" s="1545"/>
      <c r="O13" s="1547"/>
      <c r="P13" s="1545"/>
      <c r="Q13" s="1547"/>
      <c r="R13" s="1545"/>
      <c r="S13" s="1547"/>
      <c r="T13" s="1545"/>
      <c r="U13" s="1547"/>
      <c r="V13" s="1545"/>
      <c r="W13" s="1547"/>
      <c r="X13" s="1545"/>
      <c r="Y13" s="1547"/>
      <c r="Z13" s="1545"/>
      <c r="AA13" s="1547"/>
      <c r="AB13" s="1545"/>
      <c r="AC13" s="1547"/>
      <c r="AD13" s="1545"/>
      <c r="AE13" s="1547"/>
      <c r="AF13" s="1545"/>
      <c r="AG13" s="1547"/>
      <c r="AH13" s="1545"/>
      <c r="AI13" s="1547"/>
      <c r="AJ13" s="1545"/>
      <c r="AK13" s="1547"/>
      <c r="AL13" s="1473"/>
      <c r="AM13" s="1474"/>
      <c r="AN13" s="1542"/>
      <c r="AO13" s="1542"/>
      <c r="AP13" s="1542"/>
      <c r="AQ13" s="1542"/>
      <c r="AR13" s="1542"/>
      <c r="AS13" s="28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73"/>
      <c r="B14" s="33" t="s">
        <v>34</v>
      </c>
      <c r="C14" s="34">
        <f t="shared" si="0"/>
        <v>87</v>
      </c>
      <c r="D14" s="35">
        <f t="shared" si="1"/>
        <v>29</v>
      </c>
      <c r="E14" s="36">
        <f t="shared" si="2"/>
        <v>58</v>
      </c>
      <c r="F14" s="37">
        <v>0</v>
      </c>
      <c r="G14" s="38">
        <v>0</v>
      </c>
      <c r="H14" s="37">
        <v>4</v>
      </c>
      <c r="I14" s="38">
        <v>0</v>
      </c>
      <c r="J14" s="37">
        <v>12</v>
      </c>
      <c r="K14" s="39">
        <v>22</v>
      </c>
      <c r="L14" s="37">
        <v>7</v>
      </c>
      <c r="M14" s="39">
        <v>33</v>
      </c>
      <c r="N14" s="37">
        <v>0</v>
      </c>
      <c r="O14" s="39">
        <v>0</v>
      </c>
      <c r="P14" s="37">
        <v>0</v>
      </c>
      <c r="Q14" s="39">
        <v>1</v>
      </c>
      <c r="R14" s="37">
        <v>0</v>
      </c>
      <c r="S14" s="39">
        <v>0</v>
      </c>
      <c r="T14" s="37">
        <v>1</v>
      </c>
      <c r="U14" s="39">
        <v>0</v>
      </c>
      <c r="V14" s="37">
        <v>0</v>
      </c>
      <c r="W14" s="39">
        <v>0</v>
      </c>
      <c r="X14" s="37">
        <v>0</v>
      </c>
      <c r="Y14" s="39">
        <v>0</v>
      </c>
      <c r="Z14" s="37">
        <v>0</v>
      </c>
      <c r="AA14" s="39">
        <v>1</v>
      </c>
      <c r="AB14" s="37">
        <v>3</v>
      </c>
      <c r="AC14" s="39">
        <v>0</v>
      </c>
      <c r="AD14" s="37">
        <v>0</v>
      </c>
      <c r="AE14" s="39">
        <v>0</v>
      </c>
      <c r="AF14" s="37">
        <v>1</v>
      </c>
      <c r="AG14" s="39">
        <v>0</v>
      </c>
      <c r="AH14" s="37">
        <v>1</v>
      </c>
      <c r="AI14" s="39">
        <v>1</v>
      </c>
      <c r="AJ14" s="37">
        <v>0</v>
      </c>
      <c r="AK14" s="39">
        <v>0</v>
      </c>
      <c r="AL14" s="40">
        <v>0</v>
      </c>
      <c r="AM14" s="41">
        <v>0</v>
      </c>
      <c r="AN14" s="38">
        <v>87</v>
      </c>
      <c r="AO14" s="38">
        <v>0</v>
      </c>
      <c r="AP14" s="38">
        <v>0</v>
      </c>
      <c r="AQ14" s="38">
        <v>0</v>
      </c>
      <c r="AR14" s="38">
        <v>0</v>
      </c>
      <c r="AS14" s="28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73"/>
      <c r="B15" s="33" t="s">
        <v>35</v>
      </c>
      <c r="C15" s="34">
        <f t="shared" si="0"/>
        <v>185</v>
      </c>
      <c r="D15" s="35">
        <f t="shared" si="1"/>
        <v>83</v>
      </c>
      <c r="E15" s="36">
        <f t="shared" si="2"/>
        <v>102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2</v>
      </c>
      <c r="M15" s="39">
        <v>0</v>
      </c>
      <c r="N15" s="37">
        <v>4</v>
      </c>
      <c r="O15" s="39">
        <v>1</v>
      </c>
      <c r="P15" s="37">
        <v>12</v>
      </c>
      <c r="Q15" s="39">
        <v>9</v>
      </c>
      <c r="R15" s="37">
        <v>11</v>
      </c>
      <c r="S15" s="39">
        <v>7</v>
      </c>
      <c r="T15" s="37">
        <v>14</v>
      </c>
      <c r="U15" s="39">
        <v>5</v>
      </c>
      <c r="V15" s="37">
        <v>11</v>
      </c>
      <c r="W15" s="39">
        <v>10</v>
      </c>
      <c r="X15" s="37">
        <v>5</v>
      </c>
      <c r="Y15" s="39">
        <v>13</v>
      </c>
      <c r="Z15" s="37">
        <v>6</v>
      </c>
      <c r="AA15" s="39">
        <v>14</v>
      </c>
      <c r="AB15" s="37">
        <v>4</v>
      </c>
      <c r="AC15" s="39">
        <v>17</v>
      </c>
      <c r="AD15" s="37">
        <v>6</v>
      </c>
      <c r="AE15" s="39">
        <v>18</v>
      </c>
      <c r="AF15" s="37">
        <v>5</v>
      </c>
      <c r="AG15" s="39">
        <v>8</v>
      </c>
      <c r="AH15" s="37">
        <v>3</v>
      </c>
      <c r="AI15" s="39">
        <v>0</v>
      </c>
      <c r="AJ15" s="37">
        <v>0</v>
      </c>
      <c r="AK15" s="39">
        <v>0</v>
      </c>
      <c r="AL15" s="40">
        <v>0</v>
      </c>
      <c r="AM15" s="41">
        <v>0</v>
      </c>
      <c r="AN15" s="38">
        <v>185</v>
      </c>
      <c r="AO15" s="38">
        <v>0</v>
      </c>
      <c r="AP15" s="38">
        <v>0</v>
      </c>
      <c r="AQ15" s="38">
        <v>0</v>
      </c>
      <c r="AR15" s="38">
        <v>0</v>
      </c>
      <c r="AS15" s="28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73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28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73"/>
      <c r="B17" s="33" t="s">
        <v>37</v>
      </c>
      <c r="C17" s="34">
        <f t="shared" si="0"/>
        <v>134</v>
      </c>
      <c r="D17" s="35">
        <f t="shared" si="1"/>
        <v>61</v>
      </c>
      <c r="E17" s="36">
        <f t="shared" si="2"/>
        <v>73</v>
      </c>
      <c r="F17" s="37">
        <v>0</v>
      </c>
      <c r="G17" s="38">
        <v>0</v>
      </c>
      <c r="H17" s="37">
        <v>0</v>
      </c>
      <c r="I17" s="38">
        <v>0</v>
      </c>
      <c r="J17" s="37">
        <v>2</v>
      </c>
      <c r="K17" s="39">
        <v>6</v>
      </c>
      <c r="L17" s="37">
        <v>4</v>
      </c>
      <c r="M17" s="39">
        <v>5</v>
      </c>
      <c r="N17" s="37">
        <v>3</v>
      </c>
      <c r="O17" s="39">
        <v>5</v>
      </c>
      <c r="P17" s="37">
        <v>4</v>
      </c>
      <c r="Q17" s="39">
        <v>5</v>
      </c>
      <c r="R17" s="37">
        <v>6</v>
      </c>
      <c r="S17" s="39">
        <v>9</v>
      </c>
      <c r="T17" s="37">
        <v>13</v>
      </c>
      <c r="U17" s="39">
        <v>1</v>
      </c>
      <c r="V17" s="37">
        <v>5</v>
      </c>
      <c r="W17" s="39">
        <v>3</v>
      </c>
      <c r="X17" s="37">
        <v>5</v>
      </c>
      <c r="Y17" s="39">
        <v>6</v>
      </c>
      <c r="Z17" s="37">
        <v>2</v>
      </c>
      <c r="AA17" s="39">
        <v>15</v>
      </c>
      <c r="AB17" s="37">
        <v>3</v>
      </c>
      <c r="AC17" s="39">
        <v>8</v>
      </c>
      <c r="AD17" s="37">
        <v>7</v>
      </c>
      <c r="AE17" s="39">
        <v>4</v>
      </c>
      <c r="AF17" s="37">
        <v>3</v>
      </c>
      <c r="AG17" s="39">
        <v>2</v>
      </c>
      <c r="AH17" s="37">
        <v>3</v>
      </c>
      <c r="AI17" s="39">
        <v>1</v>
      </c>
      <c r="AJ17" s="37">
        <v>1</v>
      </c>
      <c r="AK17" s="39">
        <v>0</v>
      </c>
      <c r="AL17" s="40">
        <v>0</v>
      </c>
      <c r="AM17" s="41">
        <v>3</v>
      </c>
      <c r="AN17" s="38">
        <v>134</v>
      </c>
      <c r="AO17" s="38">
        <v>0</v>
      </c>
      <c r="AP17" s="38">
        <v>0</v>
      </c>
      <c r="AQ17" s="38">
        <v>0</v>
      </c>
      <c r="AR17" s="38">
        <v>0</v>
      </c>
      <c r="AS17" s="28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73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28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73"/>
      <c r="B19" s="33" t="s">
        <v>39</v>
      </c>
      <c r="C19" s="42">
        <f t="shared" si="0"/>
        <v>12</v>
      </c>
      <c r="D19" s="43">
        <f t="shared" si="1"/>
        <v>9</v>
      </c>
      <c r="E19" s="44">
        <f t="shared" si="2"/>
        <v>3</v>
      </c>
      <c r="F19" s="45">
        <v>1</v>
      </c>
      <c r="G19" s="46">
        <v>0</v>
      </c>
      <c r="H19" s="45">
        <v>5</v>
      </c>
      <c r="I19" s="46">
        <v>2</v>
      </c>
      <c r="J19" s="45">
        <v>0</v>
      </c>
      <c r="K19" s="47">
        <v>1</v>
      </c>
      <c r="L19" s="45">
        <v>3</v>
      </c>
      <c r="M19" s="47">
        <v>0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12</v>
      </c>
      <c r="AO19" s="46">
        <v>0</v>
      </c>
      <c r="AP19" s="46">
        <v>0</v>
      </c>
      <c r="AQ19" s="46">
        <v>0</v>
      </c>
      <c r="AR19" s="46">
        <v>0</v>
      </c>
      <c r="AS19" s="28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73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28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73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28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73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28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758"/>
      <c r="B23" s="1911" t="s">
        <v>43</v>
      </c>
      <c r="C23" s="1912">
        <f t="shared" si="0"/>
        <v>418</v>
      </c>
      <c r="D23" s="1913">
        <f t="shared" si="1"/>
        <v>182</v>
      </c>
      <c r="E23" s="1765">
        <f t="shared" si="2"/>
        <v>236</v>
      </c>
      <c r="F23" s="1914">
        <f>SUM(F13:F22)</f>
        <v>1</v>
      </c>
      <c r="G23" s="1868">
        <f t="shared" ref="G23:AR23" si="12">SUM(G13:G22)</f>
        <v>0</v>
      </c>
      <c r="H23" s="1914">
        <f t="shared" si="12"/>
        <v>9</v>
      </c>
      <c r="I23" s="1868">
        <f t="shared" si="12"/>
        <v>2</v>
      </c>
      <c r="J23" s="1914">
        <f t="shared" si="12"/>
        <v>14</v>
      </c>
      <c r="K23" s="1915">
        <f t="shared" si="12"/>
        <v>29</v>
      </c>
      <c r="L23" s="1914">
        <f t="shared" si="12"/>
        <v>16</v>
      </c>
      <c r="M23" s="1915">
        <f t="shared" si="12"/>
        <v>38</v>
      </c>
      <c r="N23" s="1914">
        <f t="shared" si="12"/>
        <v>7</v>
      </c>
      <c r="O23" s="1915">
        <f t="shared" si="12"/>
        <v>6</v>
      </c>
      <c r="P23" s="1914">
        <f t="shared" si="12"/>
        <v>16</v>
      </c>
      <c r="Q23" s="1915">
        <f t="shared" si="12"/>
        <v>15</v>
      </c>
      <c r="R23" s="1914">
        <f t="shared" si="12"/>
        <v>17</v>
      </c>
      <c r="S23" s="1915">
        <f t="shared" si="12"/>
        <v>16</v>
      </c>
      <c r="T23" s="1914">
        <f t="shared" si="12"/>
        <v>28</v>
      </c>
      <c r="U23" s="1915">
        <f t="shared" si="12"/>
        <v>6</v>
      </c>
      <c r="V23" s="1914">
        <f t="shared" si="12"/>
        <v>16</v>
      </c>
      <c r="W23" s="1915">
        <f t="shared" si="12"/>
        <v>13</v>
      </c>
      <c r="X23" s="1914">
        <f t="shared" si="12"/>
        <v>10</v>
      </c>
      <c r="Y23" s="1915">
        <f t="shared" si="12"/>
        <v>19</v>
      </c>
      <c r="Z23" s="1914">
        <f t="shared" si="12"/>
        <v>8</v>
      </c>
      <c r="AA23" s="1915">
        <f t="shared" si="12"/>
        <v>30</v>
      </c>
      <c r="AB23" s="1914">
        <f t="shared" si="12"/>
        <v>10</v>
      </c>
      <c r="AC23" s="1915">
        <f t="shared" si="12"/>
        <v>25</v>
      </c>
      <c r="AD23" s="1914">
        <f t="shared" si="12"/>
        <v>13</v>
      </c>
      <c r="AE23" s="1915">
        <f t="shared" si="12"/>
        <v>22</v>
      </c>
      <c r="AF23" s="1914">
        <f t="shared" si="12"/>
        <v>9</v>
      </c>
      <c r="AG23" s="1915">
        <f t="shared" si="12"/>
        <v>10</v>
      </c>
      <c r="AH23" s="1914">
        <f t="shared" si="12"/>
        <v>7</v>
      </c>
      <c r="AI23" s="1915">
        <f t="shared" si="12"/>
        <v>2</v>
      </c>
      <c r="AJ23" s="1914">
        <f t="shared" si="12"/>
        <v>1</v>
      </c>
      <c r="AK23" s="1915">
        <f t="shared" si="12"/>
        <v>0</v>
      </c>
      <c r="AL23" s="1916">
        <f t="shared" si="12"/>
        <v>0</v>
      </c>
      <c r="AM23" s="1917">
        <f t="shared" si="12"/>
        <v>3</v>
      </c>
      <c r="AN23" s="1868">
        <f t="shared" si="12"/>
        <v>418</v>
      </c>
      <c r="AO23" s="1868">
        <f t="shared" si="12"/>
        <v>0</v>
      </c>
      <c r="AP23" s="1868">
        <f t="shared" si="12"/>
        <v>0</v>
      </c>
      <c r="AQ23" s="1868">
        <f t="shared" si="12"/>
        <v>0</v>
      </c>
      <c r="AR23" s="1868">
        <f t="shared" si="12"/>
        <v>0</v>
      </c>
      <c r="AS23" s="28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759" t="s">
        <v>44</v>
      </c>
      <c r="B24" s="2760"/>
      <c r="C24" s="1560">
        <f t="shared" si="0"/>
        <v>0</v>
      </c>
      <c r="D24" s="1561">
        <f t="shared" si="1"/>
        <v>0</v>
      </c>
      <c r="E24" s="1765">
        <f t="shared" si="2"/>
        <v>0</v>
      </c>
      <c r="F24" s="1563"/>
      <c r="G24" s="1918"/>
      <c r="H24" s="1563"/>
      <c r="I24" s="1918"/>
      <c r="J24" s="1563"/>
      <c r="K24" s="1564"/>
      <c r="L24" s="1563"/>
      <c r="M24" s="1564"/>
      <c r="N24" s="1563"/>
      <c r="O24" s="1564"/>
      <c r="P24" s="1563"/>
      <c r="Q24" s="1564"/>
      <c r="R24" s="1563"/>
      <c r="S24" s="1564"/>
      <c r="T24" s="1563"/>
      <c r="U24" s="1564"/>
      <c r="V24" s="1563"/>
      <c r="W24" s="1564"/>
      <c r="X24" s="1563"/>
      <c r="Y24" s="1564"/>
      <c r="Z24" s="1563"/>
      <c r="AA24" s="1564"/>
      <c r="AB24" s="1563"/>
      <c r="AC24" s="1564"/>
      <c r="AD24" s="1563"/>
      <c r="AE24" s="1564"/>
      <c r="AF24" s="1563"/>
      <c r="AG24" s="1564"/>
      <c r="AH24" s="1563"/>
      <c r="AI24" s="1564"/>
      <c r="AJ24" s="1563"/>
      <c r="AK24" s="1564"/>
      <c r="AL24" s="1919"/>
      <c r="AM24" s="1566"/>
      <c r="AN24" s="1918"/>
      <c r="AO24" s="1918"/>
      <c r="AP24" s="1918"/>
      <c r="AQ24" s="1918"/>
      <c r="AR24" s="1918"/>
      <c r="AS24" s="28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1711" t="s">
        <v>45</v>
      </c>
      <c r="B25" s="63" t="s">
        <v>34</v>
      </c>
      <c r="C25" s="1723">
        <f t="shared" si="0"/>
        <v>0</v>
      </c>
      <c r="D25" s="1724">
        <f t="shared" si="1"/>
        <v>0</v>
      </c>
      <c r="E25" s="66">
        <f t="shared" si="2"/>
        <v>0</v>
      </c>
      <c r="F25" s="1725"/>
      <c r="G25" s="68"/>
      <c r="H25" s="1725"/>
      <c r="I25" s="68"/>
      <c r="J25" s="1725"/>
      <c r="K25" s="1726"/>
      <c r="L25" s="1725"/>
      <c r="M25" s="1726"/>
      <c r="N25" s="1725"/>
      <c r="O25" s="1726"/>
      <c r="P25" s="1725"/>
      <c r="Q25" s="1726"/>
      <c r="R25" s="1725"/>
      <c r="S25" s="1726"/>
      <c r="T25" s="1725"/>
      <c r="U25" s="1726"/>
      <c r="V25" s="1725"/>
      <c r="W25" s="1726"/>
      <c r="X25" s="1725"/>
      <c r="Y25" s="1726"/>
      <c r="Z25" s="1725"/>
      <c r="AA25" s="1726"/>
      <c r="AB25" s="1725"/>
      <c r="AC25" s="1726"/>
      <c r="AD25" s="1725"/>
      <c r="AE25" s="1726"/>
      <c r="AF25" s="1725"/>
      <c r="AG25" s="1726"/>
      <c r="AH25" s="1725"/>
      <c r="AI25" s="1726"/>
      <c r="AJ25" s="1725"/>
      <c r="AK25" s="1726"/>
      <c r="AL25" s="70"/>
      <c r="AM25" s="1727"/>
      <c r="AN25" s="68"/>
      <c r="AO25" s="68"/>
      <c r="AP25" s="68"/>
      <c r="AQ25" s="68"/>
      <c r="AR25" s="68"/>
      <c r="AS25" s="28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757" t="s">
        <v>46</v>
      </c>
      <c r="B26" s="1540" t="s">
        <v>34</v>
      </c>
      <c r="C26" s="1908">
        <f t="shared" si="0"/>
        <v>127</v>
      </c>
      <c r="D26" s="1909">
        <f t="shared" si="1"/>
        <v>46</v>
      </c>
      <c r="E26" s="1910">
        <f t="shared" si="2"/>
        <v>81</v>
      </c>
      <c r="F26" s="1545">
        <v>0</v>
      </c>
      <c r="G26" s="1542">
        <v>0</v>
      </c>
      <c r="H26" s="1545">
        <v>0</v>
      </c>
      <c r="I26" s="1542">
        <v>0</v>
      </c>
      <c r="J26" s="1545">
        <v>0</v>
      </c>
      <c r="K26" s="1547">
        <v>0</v>
      </c>
      <c r="L26" s="1545">
        <v>2</v>
      </c>
      <c r="M26" s="1547">
        <v>6</v>
      </c>
      <c r="N26" s="1545">
        <v>4</v>
      </c>
      <c r="O26" s="1547">
        <v>4</v>
      </c>
      <c r="P26" s="1545">
        <v>4</v>
      </c>
      <c r="Q26" s="1547">
        <v>7</v>
      </c>
      <c r="R26" s="1545">
        <v>10</v>
      </c>
      <c r="S26" s="1547">
        <v>12</v>
      </c>
      <c r="T26" s="1545">
        <v>6</v>
      </c>
      <c r="U26" s="1547">
        <v>3</v>
      </c>
      <c r="V26" s="1545">
        <v>4</v>
      </c>
      <c r="W26" s="1547">
        <v>5</v>
      </c>
      <c r="X26" s="1545">
        <v>3</v>
      </c>
      <c r="Y26" s="1547">
        <v>8</v>
      </c>
      <c r="Z26" s="1545">
        <v>3</v>
      </c>
      <c r="AA26" s="1547">
        <v>18</v>
      </c>
      <c r="AB26" s="1545">
        <v>3</v>
      </c>
      <c r="AC26" s="1547">
        <v>8</v>
      </c>
      <c r="AD26" s="1545">
        <v>2</v>
      </c>
      <c r="AE26" s="1547">
        <v>6</v>
      </c>
      <c r="AF26" s="1545">
        <v>5</v>
      </c>
      <c r="AG26" s="1547">
        <v>4</v>
      </c>
      <c r="AH26" s="1545">
        <v>0</v>
      </c>
      <c r="AI26" s="1547">
        <v>0</v>
      </c>
      <c r="AJ26" s="1545">
        <v>0</v>
      </c>
      <c r="AK26" s="1547">
        <v>0</v>
      </c>
      <c r="AL26" s="1473">
        <v>0</v>
      </c>
      <c r="AM26" s="1474">
        <v>0</v>
      </c>
      <c r="AN26" s="1542">
        <v>127</v>
      </c>
      <c r="AO26" s="1542">
        <v>0</v>
      </c>
      <c r="AP26" s="1542">
        <v>0</v>
      </c>
      <c r="AQ26" s="1542">
        <v>0</v>
      </c>
      <c r="AR26" s="1542">
        <v>0</v>
      </c>
      <c r="AS26" s="28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758"/>
      <c r="B27" s="1709" t="s">
        <v>47</v>
      </c>
      <c r="C27" s="1514">
        <f t="shared" si="0"/>
        <v>0</v>
      </c>
      <c r="D27" s="1515">
        <f t="shared" si="1"/>
        <v>0</v>
      </c>
      <c r="E27" s="76">
        <f t="shared" si="2"/>
        <v>0</v>
      </c>
      <c r="F27" s="77"/>
      <c r="G27" s="1516"/>
      <c r="H27" s="77"/>
      <c r="I27" s="79"/>
      <c r="J27" s="77"/>
      <c r="K27" s="79"/>
      <c r="L27" s="77"/>
      <c r="M27" s="79"/>
      <c r="N27" s="77"/>
      <c r="O27" s="80"/>
      <c r="P27" s="77"/>
      <c r="Q27" s="1516"/>
      <c r="R27" s="1517"/>
      <c r="S27" s="79"/>
      <c r="T27" s="77"/>
      <c r="U27" s="79"/>
      <c r="V27" s="77"/>
      <c r="W27" s="79"/>
      <c r="X27" s="77"/>
      <c r="Y27" s="1516"/>
      <c r="Z27" s="77"/>
      <c r="AA27" s="1516"/>
      <c r="AB27" s="77"/>
      <c r="AC27" s="79"/>
      <c r="AD27" s="77"/>
      <c r="AE27" s="1516"/>
      <c r="AF27" s="77"/>
      <c r="AG27" s="1516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28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757" t="s">
        <v>3</v>
      </c>
      <c r="B29" s="2757" t="s">
        <v>49</v>
      </c>
      <c r="C29" s="2750" t="s">
        <v>50</v>
      </c>
      <c r="D29" s="2755"/>
      <c r="E29" s="2750" t="s">
        <v>51</v>
      </c>
      <c r="F29" s="2751"/>
      <c r="G29" s="2755"/>
      <c r="H29" s="2750" t="s">
        <v>12</v>
      </c>
      <c r="I29" s="2755"/>
      <c r="J29" s="2750" t="s">
        <v>13</v>
      </c>
      <c r="K29" s="2755"/>
      <c r="L29" s="2750" t="s">
        <v>14</v>
      </c>
      <c r="M29" s="2755"/>
      <c r="N29" s="2750" t="s">
        <v>15</v>
      </c>
      <c r="O29" s="2755"/>
      <c r="P29" s="2750" t="s">
        <v>16</v>
      </c>
      <c r="Q29" s="2755"/>
      <c r="R29" s="2753" t="s">
        <v>17</v>
      </c>
      <c r="S29" s="2754"/>
      <c r="T29" s="2769" t="s">
        <v>18</v>
      </c>
      <c r="U29" s="2769"/>
      <c r="V29" s="2753" t="s">
        <v>19</v>
      </c>
      <c r="W29" s="2754"/>
      <c r="X29" s="2753" t="s">
        <v>20</v>
      </c>
      <c r="Y29" s="2754"/>
      <c r="Z29" s="2753" t="s">
        <v>21</v>
      </c>
      <c r="AA29" s="2754"/>
      <c r="AB29" s="2753" t="s">
        <v>22</v>
      </c>
      <c r="AC29" s="2754"/>
      <c r="AD29" s="2753" t="s">
        <v>23</v>
      </c>
      <c r="AE29" s="2754"/>
      <c r="AF29" s="2753" t="s">
        <v>24</v>
      </c>
      <c r="AG29" s="2754"/>
      <c r="AH29" s="2753" t="s">
        <v>25</v>
      </c>
      <c r="AI29" s="2754"/>
      <c r="AJ29" s="2753" t="s">
        <v>26</v>
      </c>
      <c r="AK29" s="2754"/>
      <c r="AL29" s="2753" t="s">
        <v>27</v>
      </c>
      <c r="AM29" s="2754"/>
      <c r="AN29" s="2753" t="s">
        <v>28</v>
      </c>
      <c r="AO29" s="2754"/>
      <c r="AP29" s="1518"/>
      <c r="AQ29" s="1519"/>
      <c r="AR29" s="151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758"/>
      <c r="B30" s="2758"/>
      <c r="C30" s="1710" t="s">
        <v>52</v>
      </c>
      <c r="D30" s="1710" t="s">
        <v>53</v>
      </c>
      <c r="E30" s="1534" t="s">
        <v>29</v>
      </c>
      <c r="F30" s="1535" t="s">
        <v>30</v>
      </c>
      <c r="G30" s="1760" t="s">
        <v>31</v>
      </c>
      <c r="H30" s="1534" t="s">
        <v>30</v>
      </c>
      <c r="I30" s="1760" t="s">
        <v>31</v>
      </c>
      <c r="J30" s="1534" t="s">
        <v>30</v>
      </c>
      <c r="K30" s="1760" t="s">
        <v>31</v>
      </c>
      <c r="L30" s="1534" t="s">
        <v>30</v>
      </c>
      <c r="M30" s="1760" t="s">
        <v>31</v>
      </c>
      <c r="N30" s="1534" t="s">
        <v>30</v>
      </c>
      <c r="O30" s="1760" t="s">
        <v>31</v>
      </c>
      <c r="P30" s="1534" t="s">
        <v>30</v>
      </c>
      <c r="Q30" s="1760" t="s">
        <v>31</v>
      </c>
      <c r="R30" s="1534" t="s">
        <v>30</v>
      </c>
      <c r="S30" s="1760" t="s">
        <v>31</v>
      </c>
      <c r="T30" s="1534" t="s">
        <v>30</v>
      </c>
      <c r="U30" s="1742" t="s">
        <v>31</v>
      </c>
      <c r="V30" s="1534" t="s">
        <v>30</v>
      </c>
      <c r="W30" s="1760" t="s">
        <v>31</v>
      </c>
      <c r="X30" s="1534" t="s">
        <v>30</v>
      </c>
      <c r="Y30" s="1760" t="s">
        <v>31</v>
      </c>
      <c r="Z30" s="1534" t="s">
        <v>30</v>
      </c>
      <c r="AA30" s="1760" t="s">
        <v>31</v>
      </c>
      <c r="AB30" s="1534" t="s">
        <v>30</v>
      </c>
      <c r="AC30" s="1760" t="s">
        <v>31</v>
      </c>
      <c r="AD30" s="1534" t="s">
        <v>30</v>
      </c>
      <c r="AE30" s="1760" t="s">
        <v>31</v>
      </c>
      <c r="AF30" s="1534" t="s">
        <v>30</v>
      </c>
      <c r="AG30" s="1760" t="s">
        <v>31</v>
      </c>
      <c r="AH30" s="1534" t="s">
        <v>30</v>
      </c>
      <c r="AI30" s="1760" t="s">
        <v>31</v>
      </c>
      <c r="AJ30" s="1534" t="s">
        <v>30</v>
      </c>
      <c r="AK30" s="1760" t="s">
        <v>31</v>
      </c>
      <c r="AL30" s="1534" t="s">
        <v>30</v>
      </c>
      <c r="AM30" s="1760" t="s">
        <v>31</v>
      </c>
      <c r="AN30" s="1534" t="s">
        <v>30</v>
      </c>
      <c r="AO30" s="1760" t="s">
        <v>31</v>
      </c>
      <c r="AP30" s="1920"/>
      <c r="AQ30" s="1921"/>
      <c r="AR30" s="1920"/>
      <c r="AS30" s="1922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1923" t="s">
        <v>54</v>
      </c>
      <c r="B31" s="1924">
        <f>SUM(C31:D31)</f>
        <v>0</v>
      </c>
      <c r="C31" s="1542"/>
      <c r="D31" s="1925"/>
      <c r="E31" s="1926">
        <f>SUM(F31+G31)</f>
        <v>0</v>
      </c>
      <c r="F31" s="1927">
        <f>SUM(H31+J31+L31+N31+P31+R31+T31+V31+X31+Z31+AB31+AD31+AF31+AH31+AJ31+AL31+AN31)</f>
        <v>0</v>
      </c>
      <c r="G31" s="1928">
        <f>SUM(I31+K31+M31+O31+Q31+S31+U31+W31+Y31+AA31+AC31+AE31+AG31+AI31+AK31+AM31+AO31)</f>
        <v>0</v>
      </c>
      <c r="H31" s="1545"/>
      <c r="I31" s="1542"/>
      <c r="J31" s="1545"/>
      <c r="K31" s="1547"/>
      <c r="L31" s="1545"/>
      <c r="M31" s="1547"/>
      <c r="N31" s="1545"/>
      <c r="O31" s="1547"/>
      <c r="P31" s="1545"/>
      <c r="Q31" s="1542"/>
      <c r="R31" s="1545"/>
      <c r="S31" s="1542"/>
      <c r="T31" s="1473"/>
      <c r="U31" s="1547"/>
      <c r="V31" s="1545"/>
      <c r="W31" s="1547"/>
      <c r="X31" s="1545"/>
      <c r="Y31" s="1547"/>
      <c r="Z31" s="1545"/>
      <c r="AA31" s="1542"/>
      <c r="AB31" s="1545"/>
      <c r="AC31" s="1542"/>
      <c r="AD31" s="1545"/>
      <c r="AE31" s="1547"/>
      <c r="AF31" s="1545"/>
      <c r="AG31" s="1542"/>
      <c r="AH31" s="1545"/>
      <c r="AI31" s="1542"/>
      <c r="AJ31" s="1545"/>
      <c r="AK31" s="1547"/>
      <c r="AL31" s="1545"/>
      <c r="AM31" s="1547"/>
      <c r="AN31" s="1473"/>
      <c r="AO31" s="1547"/>
      <c r="AP31" s="607"/>
      <c r="AQ31" s="608"/>
      <c r="AR31" s="607"/>
      <c r="AS31" s="609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607"/>
      <c r="AQ32" s="608"/>
      <c r="AR32" s="607"/>
      <c r="AS32" s="609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1929" t="s">
        <v>43</v>
      </c>
      <c r="B33" s="1930">
        <f t="shared" ref="B33:H33" si="13">SUM(B31:B32)</f>
        <v>0</v>
      </c>
      <c r="C33" s="1931">
        <f t="shared" si="13"/>
        <v>0</v>
      </c>
      <c r="D33" s="1930">
        <f t="shared" si="13"/>
        <v>0</v>
      </c>
      <c r="E33" s="1932">
        <f t="shared" si="13"/>
        <v>0</v>
      </c>
      <c r="F33" s="1932">
        <f t="shared" si="13"/>
        <v>0</v>
      </c>
      <c r="G33" s="1932">
        <f t="shared" si="13"/>
        <v>0</v>
      </c>
      <c r="H33" s="1551">
        <f t="shared" si="13"/>
        <v>0</v>
      </c>
      <c r="I33" s="1933">
        <f t="shared" ref="I33:AO33" si="14">SUM(I31:I32)</f>
        <v>0</v>
      </c>
      <c r="J33" s="1551">
        <f t="shared" si="14"/>
        <v>0</v>
      </c>
      <c r="K33" s="1933">
        <f t="shared" si="14"/>
        <v>0</v>
      </c>
      <c r="L33" s="1551">
        <f t="shared" si="14"/>
        <v>0</v>
      </c>
      <c r="M33" s="1933">
        <f t="shared" si="14"/>
        <v>0</v>
      </c>
      <c r="N33" s="1551">
        <f t="shared" si="14"/>
        <v>0</v>
      </c>
      <c r="O33" s="1933">
        <f t="shared" si="14"/>
        <v>0</v>
      </c>
      <c r="P33" s="1551">
        <f t="shared" si="14"/>
        <v>0</v>
      </c>
      <c r="Q33" s="1933">
        <f t="shared" si="14"/>
        <v>0</v>
      </c>
      <c r="R33" s="1551">
        <f t="shared" si="14"/>
        <v>0</v>
      </c>
      <c r="S33" s="1933">
        <f t="shared" si="14"/>
        <v>0</v>
      </c>
      <c r="T33" s="1551">
        <f t="shared" si="14"/>
        <v>0</v>
      </c>
      <c r="U33" s="1933">
        <f t="shared" si="14"/>
        <v>0</v>
      </c>
      <c r="V33" s="1551">
        <f t="shared" si="14"/>
        <v>0</v>
      </c>
      <c r="W33" s="1933">
        <f t="shared" si="14"/>
        <v>0</v>
      </c>
      <c r="X33" s="1551">
        <f t="shared" si="14"/>
        <v>0</v>
      </c>
      <c r="Y33" s="1933">
        <f t="shared" si="14"/>
        <v>0</v>
      </c>
      <c r="Z33" s="1551">
        <f t="shared" si="14"/>
        <v>0</v>
      </c>
      <c r="AA33" s="1933">
        <f t="shared" si="14"/>
        <v>0</v>
      </c>
      <c r="AB33" s="1551">
        <f t="shared" si="14"/>
        <v>0</v>
      </c>
      <c r="AC33" s="1933">
        <f t="shared" si="14"/>
        <v>0</v>
      </c>
      <c r="AD33" s="1551">
        <f t="shared" si="14"/>
        <v>0</v>
      </c>
      <c r="AE33" s="1933">
        <f t="shared" si="14"/>
        <v>0</v>
      </c>
      <c r="AF33" s="1551">
        <f t="shared" si="14"/>
        <v>0</v>
      </c>
      <c r="AG33" s="1933">
        <f t="shared" si="14"/>
        <v>0</v>
      </c>
      <c r="AH33" s="1551">
        <f t="shared" si="14"/>
        <v>0</v>
      </c>
      <c r="AI33" s="1933">
        <f t="shared" si="14"/>
        <v>0</v>
      </c>
      <c r="AJ33" s="1551">
        <f t="shared" si="14"/>
        <v>0</v>
      </c>
      <c r="AK33" s="1933">
        <f t="shared" si="14"/>
        <v>0</v>
      </c>
      <c r="AL33" s="1551">
        <f t="shared" si="14"/>
        <v>0</v>
      </c>
      <c r="AM33" s="1933">
        <f t="shared" si="14"/>
        <v>0</v>
      </c>
      <c r="AN33" s="1551">
        <f t="shared" si="14"/>
        <v>0</v>
      </c>
      <c r="AO33" s="1890">
        <f t="shared" si="14"/>
        <v>0</v>
      </c>
      <c r="AP33" s="1934"/>
      <c r="AQ33" s="1935"/>
      <c r="AR33" s="1936"/>
      <c r="AS33" s="193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518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761" t="s">
        <v>3</v>
      </c>
      <c r="B35" s="2761" t="s">
        <v>57</v>
      </c>
      <c r="C35" s="2763" t="s">
        <v>58</v>
      </c>
      <c r="D35" s="2764"/>
      <c r="E35" s="2763" t="s">
        <v>51</v>
      </c>
      <c r="F35" s="2765"/>
      <c r="G35" s="2764"/>
      <c r="H35" s="2766" t="s">
        <v>59</v>
      </c>
      <c r="I35" s="2767"/>
      <c r="J35" s="2767"/>
      <c r="K35" s="2767"/>
      <c r="L35" s="2767"/>
      <c r="M35" s="2768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62"/>
      <c r="B36" s="2762"/>
      <c r="C36" s="1708" t="s">
        <v>52</v>
      </c>
      <c r="D36" s="1708" t="s">
        <v>53</v>
      </c>
      <c r="E36" s="1938" t="s">
        <v>29</v>
      </c>
      <c r="F36" s="1939" t="s">
        <v>30</v>
      </c>
      <c r="G36" s="1940" t="s">
        <v>31</v>
      </c>
      <c r="H36" s="1941" t="s">
        <v>60</v>
      </c>
      <c r="I36" s="1942" t="s">
        <v>61</v>
      </c>
      <c r="J36" s="1942" t="s">
        <v>62</v>
      </c>
      <c r="K36" s="1942" t="s">
        <v>63</v>
      </c>
      <c r="L36" s="1942" t="s">
        <v>64</v>
      </c>
      <c r="M36" s="1943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1540" t="s">
        <v>54</v>
      </c>
      <c r="B37" s="1541">
        <f>SUM(C37:D37)</f>
        <v>0</v>
      </c>
      <c r="C37" s="1944"/>
      <c r="D37" s="1944"/>
      <c r="E37" s="1543">
        <f>SUM(F37:G37)</f>
        <v>0</v>
      </c>
      <c r="F37" s="1945"/>
      <c r="G37" s="1944"/>
      <c r="H37" s="1545"/>
      <c r="I37" s="1546"/>
      <c r="J37" s="1546"/>
      <c r="K37" s="1546"/>
      <c r="L37" s="1546"/>
      <c r="M37" s="154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1339" t="s">
        <v>55</v>
      </c>
      <c r="B38" s="1340">
        <f>SUM(C38:D38)</f>
        <v>0</v>
      </c>
      <c r="C38" s="1516"/>
      <c r="D38" s="1516"/>
      <c r="E38" s="1342">
        <f>SUM(F38:G38)</f>
        <v>0</v>
      </c>
      <c r="F38" s="1946"/>
      <c r="G38" s="1516"/>
      <c r="H38" s="1344"/>
      <c r="I38" s="136"/>
      <c r="J38" s="136"/>
      <c r="K38" s="136"/>
      <c r="L38" s="136"/>
      <c r="M38" s="134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1929" t="s">
        <v>43</v>
      </c>
      <c r="B39" s="1930">
        <f t="shared" ref="B39:M39" si="15">SUM(B37:B38)</f>
        <v>0</v>
      </c>
      <c r="C39" s="1551">
        <f t="shared" si="15"/>
        <v>0</v>
      </c>
      <c r="D39" s="1947">
        <f t="shared" si="15"/>
        <v>0</v>
      </c>
      <c r="E39" s="1553">
        <f t="shared" si="15"/>
        <v>0</v>
      </c>
      <c r="F39" s="1933">
        <f t="shared" si="15"/>
        <v>0</v>
      </c>
      <c r="G39" s="1933">
        <f t="shared" si="15"/>
        <v>0</v>
      </c>
      <c r="H39" s="1551">
        <f t="shared" si="15"/>
        <v>0</v>
      </c>
      <c r="I39" s="1555">
        <f t="shared" si="15"/>
        <v>0</v>
      </c>
      <c r="J39" s="1555">
        <f t="shared" si="15"/>
        <v>0</v>
      </c>
      <c r="K39" s="1555">
        <f t="shared" si="15"/>
        <v>0</v>
      </c>
      <c r="L39" s="1555">
        <f t="shared" si="15"/>
        <v>0</v>
      </c>
      <c r="M39" s="1556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2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3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746" t="s">
        <v>3</v>
      </c>
      <c r="B41" s="2757" t="s">
        <v>4</v>
      </c>
      <c r="C41" s="2757" t="s">
        <v>5</v>
      </c>
      <c r="D41" s="144"/>
      <c r="E41" s="144"/>
      <c r="F41" s="144"/>
      <c r="G41" s="144"/>
      <c r="H41" s="144"/>
      <c r="I41" s="144"/>
      <c r="J41" s="144"/>
      <c r="K41" s="144"/>
      <c r="L41" s="145"/>
      <c r="M41" s="146"/>
      <c r="N41" s="5"/>
      <c r="O41" s="5"/>
      <c r="P41" s="5"/>
      <c r="Q41" s="5"/>
      <c r="R41" s="5"/>
      <c r="S41" s="5"/>
      <c r="T41" s="5"/>
      <c r="U41" s="5"/>
      <c r="V41" s="11"/>
      <c r="W41" s="5"/>
      <c r="X41" s="398"/>
      <c r="Y41" s="399"/>
      <c r="Z41" s="399"/>
      <c r="AA41" s="399"/>
      <c r="AB41" s="399"/>
      <c r="AC41" s="399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70"/>
      <c r="B42" s="2762"/>
      <c r="C42" s="2762"/>
      <c r="D42" s="149"/>
      <c r="E42" s="144"/>
      <c r="F42" s="144"/>
      <c r="G42" s="144"/>
      <c r="H42" s="144"/>
      <c r="I42" s="144"/>
      <c r="J42" s="144"/>
      <c r="K42" s="144"/>
      <c r="L42" s="145"/>
      <c r="M42" s="146"/>
      <c r="N42" s="5"/>
      <c r="O42" s="5"/>
      <c r="P42" s="5"/>
      <c r="Q42" s="5"/>
      <c r="R42" s="5"/>
      <c r="S42" s="5"/>
      <c r="T42" s="5"/>
      <c r="U42" s="5"/>
      <c r="V42" s="11"/>
      <c r="W42" s="5"/>
      <c r="X42" s="398"/>
      <c r="Y42" s="399"/>
      <c r="Z42" s="399"/>
      <c r="AA42" s="399"/>
      <c r="AB42" s="399"/>
      <c r="AC42" s="399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72" t="s">
        <v>67</v>
      </c>
      <c r="B43" s="63" t="s">
        <v>47</v>
      </c>
      <c r="C43" s="150">
        <v>0</v>
      </c>
      <c r="D43" s="149"/>
      <c r="E43" s="144"/>
      <c r="F43" s="144"/>
      <c r="G43" s="144"/>
      <c r="H43" s="5"/>
      <c r="I43" s="144"/>
      <c r="J43" s="144"/>
      <c r="K43" s="5"/>
      <c r="L43" s="145"/>
      <c r="M43" s="146"/>
      <c r="N43" s="5"/>
      <c r="O43" s="5"/>
      <c r="P43" s="5"/>
      <c r="Q43" s="5"/>
      <c r="R43" s="5"/>
      <c r="S43" s="5"/>
      <c r="T43" s="5"/>
      <c r="U43" s="5"/>
      <c r="V43" s="11"/>
      <c r="W43" s="5"/>
      <c r="X43" s="398"/>
      <c r="Y43" s="399"/>
      <c r="Z43" s="399"/>
      <c r="AA43" s="399"/>
      <c r="AB43" s="399"/>
      <c r="AC43" s="399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62"/>
      <c r="B44" s="151" t="s">
        <v>68</v>
      </c>
      <c r="C44" s="152">
        <v>1</v>
      </c>
      <c r="D44" s="149"/>
      <c r="E44" s="144"/>
      <c r="F44" s="144"/>
      <c r="G44" s="144"/>
      <c r="H44" s="144"/>
      <c r="I44" s="144"/>
      <c r="J44" s="144"/>
      <c r="K44" s="144"/>
      <c r="L44" s="145"/>
      <c r="M44" s="146"/>
      <c r="N44" s="5"/>
      <c r="O44" s="5"/>
      <c r="P44" s="5"/>
      <c r="Q44" s="5"/>
      <c r="R44" s="5"/>
      <c r="S44" s="5"/>
      <c r="T44" s="5"/>
      <c r="U44" s="5"/>
      <c r="V44" s="11"/>
      <c r="W44" s="5"/>
      <c r="X44" s="398"/>
      <c r="Y44" s="399"/>
      <c r="Z44" s="399"/>
      <c r="AA44" s="399"/>
      <c r="AB44" s="399"/>
      <c r="AC44" s="399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72" t="s">
        <v>69</v>
      </c>
      <c r="B45" s="63" t="s">
        <v>47</v>
      </c>
      <c r="C45" s="150"/>
      <c r="D45" s="149"/>
      <c r="E45" s="144"/>
      <c r="F45" s="144"/>
      <c r="G45" s="144"/>
      <c r="H45" s="144"/>
      <c r="I45" s="144"/>
      <c r="J45" s="144"/>
      <c r="K45" s="144"/>
      <c r="L45" s="145"/>
      <c r="M45" s="146"/>
      <c r="N45" s="5"/>
      <c r="O45" s="5"/>
      <c r="P45" s="5"/>
      <c r="Q45" s="5"/>
      <c r="R45" s="5"/>
      <c r="S45" s="5"/>
      <c r="T45" s="5"/>
      <c r="U45" s="5"/>
      <c r="V45" s="11"/>
      <c r="W45" s="5"/>
      <c r="X45" s="398"/>
      <c r="Y45" s="399"/>
      <c r="Z45" s="399"/>
      <c r="AA45" s="399"/>
      <c r="AB45" s="399"/>
      <c r="AC45" s="39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62"/>
      <c r="B46" s="153" t="s">
        <v>68</v>
      </c>
      <c r="C46" s="106"/>
      <c r="D46" s="154"/>
      <c r="E46" s="144"/>
      <c r="F46" s="144"/>
      <c r="G46" s="144"/>
      <c r="H46" s="144"/>
      <c r="I46" s="144"/>
      <c r="J46" s="144"/>
      <c r="K46" s="144"/>
      <c r="L46" s="145"/>
      <c r="M46" s="146"/>
      <c r="N46" s="5"/>
      <c r="O46" s="5"/>
      <c r="P46" s="5"/>
      <c r="Q46" s="5"/>
      <c r="R46" s="5"/>
      <c r="S46" s="5"/>
      <c r="T46" s="5"/>
      <c r="U46" s="5"/>
      <c r="V46" s="11"/>
      <c r="W46" s="5"/>
      <c r="X46" s="398"/>
      <c r="Y46" s="399"/>
      <c r="Z46" s="399"/>
      <c r="AA46" s="399"/>
      <c r="AB46" s="399"/>
      <c r="AC46" s="39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5"/>
      <c r="C47" s="155"/>
      <c r="D47" s="156"/>
      <c r="E47" s="156"/>
      <c r="F47" s="156"/>
      <c r="G47" s="156"/>
      <c r="H47" s="156"/>
      <c r="I47" s="156"/>
      <c r="J47" s="156"/>
      <c r="K47" s="156"/>
      <c r="L47" s="157"/>
      <c r="M47" s="158"/>
      <c r="N47" s="159"/>
      <c r="O47" s="160"/>
      <c r="P47" s="160"/>
      <c r="Q47" s="160"/>
      <c r="R47" s="160"/>
      <c r="S47" s="160"/>
      <c r="T47" s="160"/>
      <c r="U47" s="160"/>
      <c r="V47" s="161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2"/>
      <c r="AO47" s="163"/>
      <c r="AP47" s="163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88" t="s">
        <v>71</v>
      </c>
      <c r="B48" s="2689"/>
      <c r="C48" s="2694" t="s">
        <v>5</v>
      </c>
      <c r="D48" s="2695"/>
      <c r="E48" s="2696"/>
      <c r="F48" s="2750" t="s">
        <v>72</v>
      </c>
      <c r="G48" s="2665"/>
      <c r="H48" s="2665"/>
      <c r="I48" s="2665"/>
      <c r="J48" s="2665"/>
      <c r="K48" s="2665"/>
      <c r="L48" s="2665"/>
      <c r="M48" s="2665"/>
      <c r="N48" s="2665"/>
      <c r="O48" s="2665"/>
      <c r="P48" s="2665"/>
      <c r="Q48" s="2665"/>
      <c r="R48" s="2665"/>
      <c r="S48" s="2665"/>
      <c r="T48" s="2665"/>
      <c r="U48" s="2665"/>
      <c r="V48" s="2665"/>
      <c r="W48" s="2665"/>
      <c r="X48" s="2665"/>
      <c r="Y48" s="2665"/>
      <c r="Z48" s="2665"/>
      <c r="AA48" s="2665"/>
      <c r="AB48" s="2665"/>
      <c r="AC48" s="2665"/>
      <c r="AD48" s="2665"/>
      <c r="AE48" s="2665"/>
      <c r="AF48" s="2665"/>
      <c r="AG48" s="2665"/>
      <c r="AH48" s="2665"/>
      <c r="AI48" s="2665"/>
      <c r="AJ48" s="2665"/>
      <c r="AK48" s="2665"/>
      <c r="AL48" s="2665"/>
      <c r="AM48" s="2752"/>
      <c r="AN48" s="2660" t="s">
        <v>7</v>
      </c>
      <c r="AO48" s="164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90"/>
      <c r="B49" s="2691"/>
      <c r="C49" s="2773"/>
      <c r="D49" s="2698"/>
      <c r="E49" s="2774"/>
      <c r="F49" s="2750" t="s">
        <v>12</v>
      </c>
      <c r="G49" s="2755"/>
      <c r="H49" s="2751" t="s">
        <v>13</v>
      </c>
      <c r="I49" s="2755"/>
      <c r="J49" s="2775" t="s">
        <v>14</v>
      </c>
      <c r="K49" s="2776"/>
      <c r="L49" s="2750" t="s">
        <v>15</v>
      </c>
      <c r="M49" s="2755"/>
      <c r="N49" s="2750" t="s">
        <v>16</v>
      </c>
      <c r="O49" s="2755"/>
      <c r="P49" s="2753" t="s">
        <v>17</v>
      </c>
      <c r="Q49" s="2754"/>
      <c r="R49" s="2753" t="s">
        <v>18</v>
      </c>
      <c r="S49" s="2754"/>
      <c r="T49" s="2753" t="s">
        <v>19</v>
      </c>
      <c r="U49" s="2754"/>
      <c r="V49" s="2753" t="s">
        <v>20</v>
      </c>
      <c r="W49" s="2754"/>
      <c r="X49" s="2753" t="s">
        <v>21</v>
      </c>
      <c r="Y49" s="2754"/>
      <c r="Z49" s="2753" t="s">
        <v>22</v>
      </c>
      <c r="AA49" s="2754"/>
      <c r="AB49" s="2753" t="s">
        <v>23</v>
      </c>
      <c r="AC49" s="2754"/>
      <c r="AD49" s="2753" t="s">
        <v>24</v>
      </c>
      <c r="AE49" s="2754"/>
      <c r="AF49" s="2753" t="s">
        <v>25</v>
      </c>
      <c r="AG49" s="2754"/>
      <c r="AH49" s="2753" t="s">
        <v>26</v>
      </c>
      <c r="AI49" s="2754"/>
      <c r="AJ49" s="2753" t="s">
        <v>27</v>
      </c>
      <c r="AK49" s="2754"/>
      <c r="AL49" s="2769" t="s">
        <v>28</v>
      </c>
      <c r="AM49" s="2756"/>
      <c r="AN49" s="2667"/>
      <c r="AO49" s="164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771"/>
      <c r="B50" s="2772"/>
      <c r="C50" s="1948" t="s">
        <v>29</v>
      </c>
      <c r="D50" s="1949" t="s">
        <v>30</v>
      </c>
      <c r="E50" s="1759" t="s">
        <v>31</v>
      </c>
      <c r="F50" s="1534" t="s">
        <v>30</v>
      </c>
      <c r="G50" s="1760" t="s">
        <v>31</v>
      </c>
      <c r="H50" s="1534" t="s">
        <v>30</v>
      </c>
      <c r="I50" s="1760" t="s">
        <v>31</v>
      </c>
      <c r="J50" s="1534" t="s">
        <v>30</v>
      </c>
      <c r="K50" s="1760" t="s">
        <v>31</v>
      </c>
      <c r="L50" s="1534" t="s">
        <v>30</v>
      </c>
      <c r="M50" s="1760" t="s">
        <v>31</v>
      </c>
      <c r="N50" s="1534" t="s">
        <v>30</v>
      </c>
      <c r="O50" s="1760" t="s">
        <v>31</v>
      </c>
      <c r="P50" s="1534" t="s">
        <v>30</v>
      </c>
      <c r="Q50" s="1760" t="s">
        <v>31</v>
      </c>
      <c r="R50" s="1534" t="s">
        <v>30</v>
      </c>
      <c r="S50" s="1760" t="s">
        <v>31</v>
      </c>
      <c r="T50" s="1534" t="s">
        <v>30</v>
      </c>
      <c r="U50" s="1760" t="s">
        <v>31</v>
      </c>
      <c r="V50" s="1534" t="s">
        <v>30</v>
      </c>
      <c r="W50" s="1760" t="s">
        <v>31</v>
      </c>
      <c r="X50" s="1534" t="s">
        <v>30</v>
      </c>
      <c r="Y50" s="1760" t="s">
        <v>31</v>
      </c>
      <c r="Z50" s="1534" t="s">
        <v>30</v>
      </c>
      <c r="AA50" s="1760" t="s">
        <v>31</v>
      </c>
      <c r="AB50" s="1534" t="s">
        <v>30</v>
      </c>
      <c r="AC50" s="1760" t="s">
        <v>31</v>
      </c>
      <c r="AD50" s="1534" t="s">
        <v>30</v>
      </c>
      <c r="AE50" s="1760" t="s">
        <v>31</v>
      </c>
      <c r="AF50" s="1534" t="s">
        <v>30</v>
      </c>
      <c r="AG50" s="1760" t="s">
        <v>31</v>
      </c>
      <c r="AH50" s="1534" t="s">
        <v>30</v>
      </c>
      <c r="AI50" s="1760" t="s">
        <v>31</v>
      </c>
      <c r="AJ50" s="1534" t="s">
        <v>30</v>
      </c>
      <c r="AK50" s="1760" t="s">
        <v>31</v>
      </c>
      <c r="AL50" s="1857" t="s">
        <v>30</v>
      </c>
      <c r="AM50" s="1840" t="s">
        <v>31</v>
      </c>
      <c r="AN50" s="2749"/>
      <c r="AO50" s="17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1950" t="s">
        <v>73</v>
      </c>
      <c r="B51" s="1951" t="s">
        <v>74</v>
      </c>
      <c r="C51" s="1560">
        <f>SUM(D51+E51)</f>
        <v>0</v>
      </c>
      <c r="D51" s="1561">
        <f>SUM(F51+H51+J51+L51+N51+P51+R51+T51+V51+X51+Z51+AB51+AD51+AF51+AH51+AJ51+AL51)</f>
        <v>0</v>
      </c>
      <c r="E51" s="1765">
        <f>SUM(G51+I51+K51+M51+O51+Q51+S51+U51+W51+Y51+AA51+AC51+AE51+AG51+AI51+AK51+AM51)</f>
        <v>0</v>
      </c>
      <c r="F51" s="1563"/>
      <c r="G51" s="1564"/>
      <c r="H51" s="1563"/>
      <c r="I51" s="1564"/>
      <c r="J51" s="1563"/>
      <c r="K51" s="1564"/>
      <c r="L51" s="1563"/>
      <c r="M51" s="1564"/>
      <c r="N51" s="1563"/>
      <c r="O51" s="1564"/>
      <c r="P51" s="1919"/>
      <c r="Q51" s="1564"/>
      <c r="R51" s="1919"/>
      <c r="S51" s="1564"/>
      <c r="T51" s="1919"/>
      <c r="U51" s="1564"/>
      <c r="V51" s="1919"/>
      <c r="W51" s="1564"/>
      <c r="X51" s="1919"/>
      <c r="Y51" s="1564"/>
      <c r="Z51" s="1919"/>
      <c r="AA51" s="1564"/>
      <c r="AB51" s="1919"/>
      <c r="AC51" s="1564"/>
      <c r="AD51" s="1919"/>
      <c r="AE51" s="1564"/>
      <c r="AF51" s="1919"/>
      <c r="AG51" s="1564"/>
      <c r="AH51" s="1919"/>
      <c r="AI51" s="1564"/>
      <c r="AJ51" s="1919"/>
      <c r="AK51" s="1564"/>
      <c r="AL51" s="1952"/>
      <c r="AM51" s="1566"/>
      <c r="AN51" s="1770"/>
      <c r="AO51" s="28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1953" t="s">
        <v>75</v>
      </c>
      <c r="B52" s="1954" t="s">
        <v>74</v>
      </c>
      <c r="C52" s="1476">
        <f>SUM(D52+E52)</f>
        <v>0</v>
      </c>
      <c r="D52" s="369">
        <f>SUM(F52+H52+J52+L52+N52+P52+R52+T52+V52+X52+Z52+AB52+AD52+AF52+AH52+AJ52+AL52)</f>
        <v>0</v>
      </c>
      <c r="E52" s="1683">
        <f>SUM(G52+I52+K52+M52+O52+Q52+S52+U52+W52+Y52+AA52+AC52+AE52+AG52+AI52+AK52+AM52)</f>
        <v>0</v>
      </c>
      <c r="F52" s="1344"/>
      <c r="G52" s="1345"/>
      <c r="H52" s="1344"/>
      <c r="I52" s="1345"/>
      <c r="J52" s="1344"/>
      <c r="K52" s="1345"/>
      <c r="L52" s="1344"/>
      <c r="M52" s="1345"/>
      <c r="N52" s="1344"/>
      <c r="O52" s="1345"/>
      <c r="P52" s="1517"/>
      <c r="Q52" s="1345"/>
      <c r="R52" s="1517"/>
      <c r="S52" s="1345"/>
      <c r="T52" s="1517"/>
      <c r="U52" s="1345"/>
      <c r="V52" s="1517"/>
      <c r="W52" s="1345"/>
      <c r="X52" s="1517"/>
      <c r="Y52" s="1345"/>
      <c r="Z52" s="1517"/>
      <c r="AA52" s="1345"/>
      <c r="AB52" s="1517"/>
      <c r="AC52" s="1345"/>
      <c r="AD52" s="1517"/>
      <c r="AE52" s="1345"/>
      <c r="AF52" s="1517"/>
      <c r="AG52" s="1345"/>
      <c r="AH52" s="1517"/>
      <c r="AI52" s="1345"/>
      <c r="AJ52" s="1517"/>
      <c r="AK52" s="1345"/>
      <c r="AL52" s="188"/>
      <c r="AM52" s="1367"/>
      <c r="AN52" s="1773"/>
      <c r="AO52" s="28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77" t="s">
        <v>76</v>
      </c>
      <c r="B53" s="2777"/>
      <c r="C53" s="2777"/>
      <c r="D53" s="2777"/>
      <c r="E53" s="2777"/>
      <c r="F53" s="2777"/>
      <c r="G53" s="2777"/>
      <c r="H53" s="2777"/>
      <c r="I53" s="2777"/>
      <c r="J53" s="2777"/>
      <c r="K53" s="2777"/>
      <c r="L53" s="2777"/>
      <c r="M53" s="2777"/>
      <c r="N53" s="191"/>
      <c r="O53" s="162"/>
      <c r="P53" s="162"/>
      <c r="Q53" s="162"/>
      <c r="R53" s="162"/>
      <c r="S53" s="162"/>
      <c r="T53" s="162"/>
      <c r="U53" s="162"/>
      <c r="V53" s="19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71"/>
      <c r="AP53" s="163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88" t="s">
        <v>3</v>
      </c>
      <c r="B54" s="2689"/>
      <c r="C54" s="2695" t="s">
        <v>5</v>
      </c>
      <c r="D54" s="2695"/>
      <c r="E54" s="2696"/>
      <c r="F54" s="2775" t="s">
        <v>72</v>
      </c>
      <c r="G54" s="2778"/>
      <c r="H54" s="2778"/>
      <c r="I54" s="2778"/>
      <c r="J54" s="2778"/>
      <c r="K54" s="2778"/>
      <c r="L54" s="2778"/>
      <c r="M54" s="2778"/>
      <c r="N54" s="2778"/>
      <c r="O54" s="2778"/>
      <c r="P54" s="2778"/>
      <c r="Q54" s="2778"/>
      <c r="R54" s="2778"/>
      <c r="S54" s="2778"/>
      <c r="T54" s="2778"/>
      <c r="U54" s="2778"/>
      <c r="V54" s="2778"/>
      <c r="W54" s="2778"/>
      <c r="X54" s="2778"/>
      <c r="Y54" s="2778"/>
      <c r="Z54" s="2778"/>
      <c r="AA54" s="2778"/>
      <c r="AB54" s="2778"/>
      <c r="AC54" s="2778"/>
      <c r="AD54" s="2778"/>
      <c r="AE54" s="2778"/>
      <c r="AF54" s="2778"/>
      <c r="AG54" s="2778"/>
      <c r="AH54" s="2778"/>
      <c r="AI54" s="2778"/>
      <c r="AJ54" s="2778"/>
      <c r="AK54" s="2778"/>
      <c r="AL54" s="2778"/>
      <c r="AM54" s="2779"/>
      <c r="AN54" s="2660" t="s">
        <v>7</v>
      </c>
      <c r="AO54" s="171"/>
      <c r="AP54" s="1955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90"/>
      <c r="B55" s="2691"/>
      <c r="C55" s="2698"/>
      <c r="D55" s="2698"/>
      <c r="E55" s="2774"/>
      <c r="F55" s="2783" t="s">
        <v>12</v>
      </c>
      <c r="G55" s="2783"/>
      <c r="H55" s="2784" t="s">
        <v>13</v>
      </c>
      <c r="I55" s="2755"/>
      <c r="J55" s="2785" t="s">
        <v>14</v>
      </c>
      <c r="K55" s="2776"/>
      <c r="L55" s="2784" t="s">
        <v>15</v>
      </c>
      <c r="M55" s="2755"/>
      <c r="N55" s="2784" t="s">
        <v>16</v>
      </c>
      <c r="O55" s="2755"/>
      <c r="P55" s="2780" t="s">
        <v>17</v>
      </c>
      <c r="Q55" s="2754"/>
      <c r="R55" s="2780" t="s">
        <v>18</v>
      </c>
      <c r="S55" s="2754"/>
      <c r="T55" s="2780" t="s">
        <v>19</v>
      </c>
      <c r="U55" s="2754"/>
      <c r="V55" s="2780" t="s">
        <v>20</v>
      </c>
      <c r="W55" s="2754"/>
      <c r="X55" s="2780" t="s">
        <v>21</v>
      </c>
      <c r="Y55" s="2754"/>
      <c r="Z55" s="2780" t="s">
        <v>22</v>
      </c>
      <c r="AA55" s="2754"/>
      <c r="AB55" s="2780" t="s">
        <v>23</v>
      </c>
      <c r="AC55" s="2754"/>
      <c r="AD55" s="2780" t="s">
        <v>24</v>
      </c>
      <c r="AE55" s="2754"/>
      <c r="AF55" s="2780" t="s">
        <v>25</v>
      </c>
      <c r="AG55" s="2754"/>
      <c r="AH55" s="2780" t="s">
        <v>26</v>
      </c>
      <c r="AI55" s="2754"/>
      <c r="AJ55" s="2780" t="s">
        <v>27</v>
      </c>
      <c r="AK55" s="2754"/>
      <c r="AL55" s="2780" t="s">
        <v>28</v>
      </c>
      <c r="AM55" s="2756"/>
      <c r="AN55" s="2667"/>
      <c r="AO55" s="171"/>
      <c r="AP55" s="1956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771"/>
      <c r="B56" s="2772"/>
      <c r="C56" s="1957" t="s">
        <v>29</v>
      </c>
      <c r="D56" s="1958" t="s">
        <v>30</v>
      </c>
      <c r="E56" s="197" t="s">
        <v>31</v>
      </c>
      <c r="F56" s="1712" t="s">
        <v>30</v>
      </c>
      <c r="G56" s="1699" t="s">
        <v>31</v>
      </c>
      <c r="H56" s="1712" t="s">
        <v>30</v>
      </c>
      <c r="I56" s="1699" t="s">
        <v>31</v>
      </c>
      <c r="J56" s="1712" t="s">
        <v>30</v>
      </c>
      <c r="K56" s="1699" t="s">
        <v>31</v>
      </c>
      <c r="L56" s="1712" t="s">
        <v>30</v>
      </c>
      <c r="M56" s="1699" t="s">
        <v>31</v>
      </c>
      <c r="N56" s="1712" t="s">
        <v>30</v>
      </c>
      <c r="O56" s="1699" t="s">
        <v>31</v>
      </c>
      <c r="P56" s="1712" t="s">
        <v>30</v>
      </c>
      <c r="Q56" s="1699" t="s">
        <v>31</v>
      </c>
      <c r="R56" s="1712" t="s">
        <v>30</v>
      </c>
      <c r="S56" s="1699" t="s">
        <v>31</v>
      </c>
      <c r="T56" s="1712" t="s">
        <v>30</v>
      </c>
      <c r="U56" s="1699" t="s">
        <v>31</v>
      </c>
      <c r="V56" s="1712" t="s">
        <v>30</v>
      </c>
      <c r="W56" s="1699" t="s">
        <v>31</v>
      </c>
      <c r="X56" s="1712" t="s">
        <v>30</v>
      </c>
      <c r="Y56" s="1699" t="s">
        <v>31</v>
      </c>
      <c r="Z56" s="1712" t="s">
        <v>30</v>
      </c>
      <c r="AA56" s="1699" t="s">
        <v>31</v>
      </c>
      <c r="AB56" s="1712" t="s">
        <v>30</v>
      </c>
      <c r="AC56" s="1699" t="s">
        <v>31</v>
      </c>
      <c r="AD56" s="1712" t="s">
        <v>30</v>
      </c>
      <c r="AE56" s="1699" t="s">
        <v>31</v>
      </c>
      <c r="AF56" s="1712" t="s">
        <v>30</v>
      </c>
      <c r="AG56" s="1699" t="s">
        <v>31</v>
      </c>
      <c r="AH56" s="1712" t="s">
        <v>30</v>
      </c>
      <c r="AI56" s="1699" t="s">
        <v>31</v>
      </c>
      <c r="AJ56" s="1712" t="s">
        <v>30</v>
      </c>
      <c r="AK56" s="1699" t="s">
        <v>31</v>
      </c>
      <c r="AL56" s="199" t="s">
        <v>30</v>
      </c>
      <c r="AM56" s="200" t="s">
        <v>31</v>
      </c>
      <c r="AN56" s="2749"/>
      <c r="AO56" s="171"/>
      <c r="AP56" s="1956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781" t="s">
        <v>77</v>
      </c>
      <c r="B57" s="1959" t="s">
        <v>33</v>
      </c>
      <c r="C57" s="1960">
        <f t="shared" ref="C57:C78" si="16">SUM(D57+E57)</f>
        <v>0</v>
      </c>
      <c r="D57" s="1961">
        <f t="shared" ref="D57:E62" si="17">SUM(H57+J57+L57+N57+P57+R57+T57+V57+X57+Z57+AB57+AD57+AF57+AH57+AJ57+AL57)</f>
        <v>0</v>
      </c>
      <c r="E57" s="1962">
        <f t="shared" si="17"/>
        <v>0</v>
      </c>
      <c r="F57" s="1963"/>
      <c r="G57" s="1964"/>
      <c r="H57" s="1965"/>
      <c r="I57" s="1966"/>
      <c r="J57" s="1965"/>
      <c r="K57" s="1967"/>
      <c r="L57" s="1965"/>
      <c r="M57" s="1967"/>
      <c r="N57" s="1965"/>
      <c r="O57" s="1967"/>
      <c r="P57" s="1968"/>
      <c r="Q57" s="1967"/>
      <c r="R57" s="1968"/>
      <c r="S57" s="1967"/>
      <c r="T57" s="1968"/>
      <c r="U57" s="1967"/>
      <c r="V57" s="1968"/>
      <c r="W57" s="1967"/>
      <c r="X57" s="1968"/>
      <c r="Y57" s="1967"/>
      <c r="Z57" s="1968"/>
      <c r="AA57" s="1967"/>
      <c r="AB57" s="1968"/>
      <c r="AC57" s="1967"/>
      <c r="AD57" s="1968"/>
      <c r="AE57" s="1967"/>
      <c r="AF57" s="1968"/>
      <c r="AG57" s="1967"/>
      <c r="AH57" s="1968"/>
      <c r="AI57" s="1967"/>
      <c r="AJ57" s="1968"/>
      <c r="AK57" s="1967"/>
      <c r="AL57" s="1968"/>
      <c r="AM57" s="1969"/>
      <c r="AN57" s="1970"/>
      <c r="AO57" s="28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713"/>
      <c r="B58" s="1705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28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713"/>
      <c r="B59" s="1705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28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713"/>
      <c r="B60" s="1705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28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713"/>
      <c r="B61" s="1705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28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782"/>
      <c r="B62" s="1706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28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781" t="s">
        <v>79</v>
      </c>
      <c r="B63" s="1971" t="s">
        <v>34</v>
      </c>
      <c r="C63" s="1972">
        <f t="shared" si="16"/>
        <v>0</v>
      </c>
      <c r="D63" s="1973">
        <f t="shared" ref="D63:E68" si="23">SUM(J63+L63+N63)</f>
        <v>0</v>
      </c>
      <c r="E63" s="1910">
        <f t="shared" si="23"/>
        <v>0</v>
      </c>
      <c r="F63" s="1974"/>
      <c r="G63" s="1975"/>
      <c r="H63" s="1974"/>
      <c r="I63" s="1975"/>
      <c r="J63" s="1976"/>
      <c r="K63" s="1977"/>
      <c r="L63" s="1976"/>
      <c r="M63" s="1977"/>
      <c r="N63" s="1976"/>
      <c r="O63" s="1977"/>
      <c r="P63" s="1978"/>
      <c r="Q63" s="1979"/>
      <c r="R63" s="1978"/>
      <c r="S63" s="1979"/>
      <c r="T63" s="1978"/>
      <c r="U63" s="1979"/>
      <c r="V63" s="1978"/>
      <c r="W63" s="1979"/>
      <c r="X63" s="1978"/>
      <c r="Y63" s="1979"/>
      <c r="Z63" s="1978"/>
      <c r="AA63" s="1979"/>
      <c r="AB63" s="1978"/>
      <c r="AC63" s="1979"/>
      <c r="AD63" s="1978"/>
      <c r="AE63" s="1979"/>
      <c r="AF63" s="1978"/>
      <c r="AG63" s="1979"/>
      <c r="AH63" s="1978"/>
      <c r="AI63" s="1979"/>
      <c r="AJ63" s="1974"/>
      <c r="AK63" s="1979"/>
      <c r="AL63" s="1978"/>
      <c r="AM63" s="1980"/>
      <c r="AN63" s="1981"/>
      <c r="AO63" s="28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782"/>
      <c r="B64" s="1706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28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781" t="s">
        <v>80</v>
      </c>
      <c r="B65" s="1971" t="s">
        <v>33</v>
      </c>
      <c r="C65" s="1972">
        <f t="shared" si="16"/>
        <v>0</v>
      </c>
      <c r="D65" s="1973">
        <f t="shared" si="23"/>
        <v>0</v>
      </c>
      <c r="E65" s="1910">
        <f t="shared" si="23"/>
        <v>0</v>
      </c>
      <c r="F65" s="1974"/>
      <c r="G65" s="1975"/>
      <c r="H65" s="1974"/>
      <c r="I65" s="1975"/>
      <c r="J65" s="1976"/>
      <c r="K65" s="1977"/>
      <c r="L65" s="1976"/>
      <c r="M65" s="1977"/>
      <c r="N65" s="1976"/>
      <c r="O65" s="1977"/>
      <c r="P65" s="1978"/>
      <c r="Q65" s="1979"/>
      <c r="R65" s="1978"/>
      <c r="S65" s="1979"/>
      <c r="T65" s="1978"/>
      <c r="U65" s="1979"/>
      <c r="V65" s="1978"/>
      <c r="W65" s="1979"/>
      <c r="X65" s="1978"/>
      <c r="Y65" s="1979"/>
      <c r="Z65" s="1978"/>
      <c r="AA65" s="1979"/>
      <c r="AB65" s="1978"/>
      <c r="AC65" s="1979"/>
      <c r="AD65" s="1978"/>
      <c r="AE65" s="1979"/>
      <c r="AF65" s="1978"/>
      <c r="AG65" s="1979"/>
      <c r="AH65" s="1978"/>
      <c r="AI65" s="1979"/>
      <c r="AJ65" s="1974"/>
      <c r="AK65" s="1979"/>
      <c r="AL65" s="1978"/>
      <c r="AM65" s="1980"/>
      <c r="AN65" s="1981"/>
      <c r="AO65" s="28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713"/>
      <c r="B66" s="1705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28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713"/>
      <c r="B67" s="1705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28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782"/>
      <c r="B68" s="1706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28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781" t="s">
        <v>81</v>
      </c>
      <c r="B69" s="1971" t="s">
        <v>33</v>
      </c>
      <c r="C69" s="1972">
        <f t="shared" si="16"/>
        <v>0</v>
      </c>
      <c r="D69" s="1973">
        <f t="shared" ref="D69:D78" si="24">SUM(J69+L69+N69+P69+R69+T69+V69+X69+Z69+AB69+AD69+AF69+AH69+AJ69+AL69)</f>
        <v>0</v>
      </c>
      <c r="E69" s="1910">
        <f t="shared" ref="E69:E78" si="25">SUM(K69+M69+O69+Q69+S69+U69+W69+Y69+AA69+AC69+AE69+AG69+AI69+AK69+AM69)</f>
        <v>0</v>
      </c>
      <c r="F69" s="1974"/>
      <c r="G69" s="1975"/>
      <c r="H69" s="1974"/>
      <c r="I69" s="1979"/>
      <c r="J69" s="1976"/>
      <c r="K69" s="1977"/>
      <c r="L69" s="1976"/>
      <c r="M69" s="1977"/>
      <c r="N69" s="1976"/>
      <c r="O69" s="1977"/>
      <c r="P69" s="1976"/>
      <c r="Q69" s="1977"/>
      <c r="R69" s="1976"/>
      <c r="S69" s="1977"/>
      <c r="T69" s="1976"/>
      <c r="U69" s="1977"/>
      <c r="V69" s="1976"/>
      <c r="W69" s="1977"/>
      <c r="X69" s="1976"/>
      <c r="Y69" s="1977"/>
      <c r="Z69" s="1976"/>
      <c r="AA69" s="1977"/>
      <c r="AB69" s="1976"/>
      <c r="AC69" s="1977"/>
      <c r="AD69" s="1976"/>
      <c r="AE69" s="1977"/>
      <c r="AF69" s="1976"/>
      <c r="AG69" s="1977"/>
      <c r="AH69" s="1976"/>
      <c r="AI69" s="1977"/>
      <c r="AJ69" s="1976"/>
      <c r="AK69" s="1977"/>
      <c r="AL69" s="1976"/>
      <c r="AM69" s="1982"/>
      <c r="AN69" s="1981"/>
      <c r="AO69" s="28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782"/>
      <c r="B70" s="1705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28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781" t="s">
        <v>82</v>
      </c>
      <c r="B71" s="1971" t="s">
        <v>33</v>
      </c>
      <c r="C71" s="1972">
        <f t="shared" si="16"/>
        <v>0</v>
      </c>
      <c r="D71" s="1973">
        <f t="shared" si="24"/>
        <v>0</v>
      </c>
      <c r="E71" s="1910">
        <f t="shared" si="25"/>
        <v>0</v>
      </c>
      <c r="F71" s="1974"/>
      <c r="G71" s="1975"/>
      <c r="H71" s="1974"/>
      <c r="I71" s="1975"/>
      <c r="J71" s="1976"/>
      <c r="K71" s="1977"/>
      <c r="L71" s="1976"/>
      <c r="M71" s="1977"/>
      <c r="N71" s="1976"/>
      <c r="O71" s="1977"/>
      <c r="P71" s="1976"/>
      <c r="Q71" s="1977"/>
      <c r="R71" s="1976"/>
      <c r="S71" s="1977"/>
      <c r="T71" s="1976"/>
      <c r="U71" s="1977"/>
      <c r="V71" s="1976"/>
      <c r="W71" s="1977"/>
      <c r="X71" s="1976"/>
      <c r="Y71" s="1977"/>
      <c r="Z71" s="1976"/>
      <c r="AA71" s="1977"/>
      <c r="AB71" s="1976"/>
      <c r="AC71" s="1977"/>
      <c r="AD71" s="1976"/>
      <c r="AE71" s="1977"/>
      <c r="AF71" s="1976"/>
      <c r="AG71" s="1977"/>
      <c r="AH71" s="1976"/>
      <c r="AI71" s="1977"/>
      <c r="AJ71" s="1976"/>
      <c r="AK71" s="1977"/>
      <c r="AL71" s="1976"/>
      <c r="AM71" s="1982"/>
      <c r="AN71" s="1981"/>
      <c r="AO71" s="28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782"/>
      <c r="B72" s="1706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28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781" t="s">
        <v>83</v>
      </c>
      <c r="B73" s="1971" t="s">
        <v>33</v>
      </c>
      <c r="C73" s="1972">
        <f t="shared" si="16"/>
        <v>0</v>
      </c>
      <c r="D73" s="1973">
        <f t="shared" si="24"/>
        <v>0</v>
      </c>
      <c r="E73" s="1910">
        <f t="shared" si="25"/>
        <v>0</v>
      </c>
      <c r="F73" s="1974"/>
      <c r="G73" s="1975"/>
      <c r="H73" s="1974"/>
      <c r="I73" s="1975"/>
      <c r="J73" s="1976"/>
      <c r="K73" s="1977"/>
      <c r="L73" s="1976"/>
      <c r="M73" s="1977"/>
      <c r="N73" s="1976"/>
      <c r="O73" s="1977"/>
      <c r="P73" s="1976"/>
      <c r="Q73" s="1977"/>
      <c r="R73" s="1976"/>
      <c r="S73" s="1977"/>
      <c r="T73" s="1976"/>
      <c r="U73" s="1977"/>
      <c r="V73" s="1976"/>
      <c r="W73" s="1977"/>
      <c r="X73" s="1976"/>
      <c r="Y73" s="1977"/>
      <c r="Z73" s="1976"/>
      <c r="AA73" s="1977"/>
      <c r="AB73" s="1976"/>
      <c r="AC73" s="1977"/>
      <c r="AD73" s="1976"/>
      <c r="AE73" s="1977"/>
      <c r="AF73" s="1976"/>
      <c r="AG73" s="1977"/>
      <c r="AH73" s="1976"/>
      <c r="AI73" s="1977"/>
      <c r="AJ73" s="1976"/>
      <c r="AK73" s="1977"/>
      <c r="AL73" s="1976"/>
      <c r="AM73" s="1982"/>
      <c r="AN73" s="1981"/>
      <c r="AO73" s="28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713"/>
      <c r="B74" s="1705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28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713"/>
      <c r="B75" s="1705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28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713"/>
      <c r="B76" s="1705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28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713"/>
      <c r="B77" s="1705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28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782"/>
      <c r="B78" s="1706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28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1983" t="s">
        <v>84</v>
      </c>
      <c r="B79" s="1984"/>
      <c r="C79" s="1984"/>
      <c r="D79" s="239"/>
      <c r="E79" s="239"/>
      <c r="F79" s="239"/>
      <c r="G79" s="240"/>
      <c r="H79" s="240"/>
      <c r="I79" s="240"/>
      <c r="J79" s="240"/>
      <c r="K79" s="241"/>
      <c r="L79" s="241"/>
      <c r="M79" s="162"/>
      <c r="N79" s="192"/>
      <c r="O79" s="162"/>
      <c r="P79" s="162"/>
      <c r="Q79" s="162"/>
      <c r="R79" s="162"/>
      <c r="S79" s="162"/>
      <c r="T79" s="162"/>
      <c r="U79" s="162"/>
      <c r="V79" s="19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3"/>
      <c r="AP79" s="163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781" t="s">
        <v>85</v>
      </c>
      <c r="B80" s="2781"/>
      <c r="C80" s="2786" t="s">
        <v>86</v>
      </c>
      <c r="D80" s="2786"/>
      <c r="E80" s="2786" t="s">
        <v>87</v>
      </c>
      <c r="F80" s="2789"/>
      <c r="G80" s="2776" t="s">
        <v>88</v>
      </c>
      <c r="H80" s="2786"/>
      <c r="I80" s="2776" t="s">
        <v>89</v>
      </c>
      <c r="J80" s="2786"/>
      <c r="K80" s="24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817"/>
      <c r="Y80" s="818"/>
      <c r="Z80" s="818"/>
      <c r="AA80" s="818"/>
      <c r="AB80" s="818"/>
      <c r="AC80" s="818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3"/>
      <c r="AP80" s="163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782"/>
      <c r="B81" s="2782"/>
      <c r="C81" s="1985" t="s">
        <v>90</v>
      </c>
      <c r="D81" s="1986" t="s">
        <v>91</v>
      </c>
      <c r="E81" s="1985" t="s">
        <v>90</v>
      </c>
      <c r="F81" s="1987" t="s">
        <v>91</v>
      </c>
      <c r="G81" s="1988" t="s">
        <v>90</v>
      </c>
      <c r="H81" s="1986" t="s">
        <v>91</v>
      </c>
      <c r="I81" s="1988" t="s">
        <v>90</v>
      </c>
      <c r="J81" s="1986" t="s">
        <v>91</v>
      </c>
      <c r="K81" s="24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817"/>
      <c r="Y81" s="818"/>
      <c r="Z81" s="818"/>
      <c r="AA81" s="818"/>
      <c r="AB81" s="818"/>
      <c r="AC81" s="818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3"/>
      <c r="AP81" s="163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787" t="s">
        <v>92</v>
      </c>
      <c r="B82" s="2787"/>
      <c r="C82" s="1989"/>
      <c r="D82" s="1990"/>
      <c r="E82" s="1989"/>
      <c r="F82" s="1991"/>
      <c r="G82" s="1992"/>
      <c r="H82" s="1990"/>
      <c r="I82" s="1992"/>
      <c r="J82" s="1990"/>
      <c r="K82" s="24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993"/>
      <c r="Y82" s="1994"/>
      <c r="Z82" s="1994"/>
      <c r="AA82" s="1994"/>
      <c r="AB82" s="1994"/>
      <c r="AC82" s="1994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3"/>
      <c r="AP82" s="163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723" t="s">
        <v>93</v>
      </c>
      <c r="B83" s="2723"/>
      <c r="C83" s="253"/>
      <c r="D83" s="254"/>
      <c r="E83" s="253"/>
      <c r="F83" s="255"/>
      <c r="G83" s="256"/>
      <c r="H83" s="254"/>
      <c r="I83" s="256"/>
      <c r="J83" s="254"/>
      <c r="K83" s="24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993"/>
      <c r="Y83" s="1994"/>
      <c r="Z83" s="1994"/>
      <c r="AA83" s="1994"/>
      <c r="AB83" s="1994"/>
      <c r="AC83" s="1994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3"/>
      <c r="AP83" s="163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723" t="s">
        <v>94</v>
      </c>
      <c r="B84" s="2723"/>
      <c r="C84" s="253"/>
      <c r="D84" s="254"/>
      <c r="E84" s="253"/>
      <c r="F84" s="255"/>
      <c r="G84" s="256"/>
      <c r="H84" s="254"/>
      <c r="I84" s="256"/>
      <c r="J84" s="254"/>
      <c r="K84" s="24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993"/>
      <c r="Y84" s="1994"/>
      <c r="Z84" s="1994"/>
      <c r="AA84" s="1994"/>
      <c r="AB84" s="1994"/>
      <c r="AC84" s="1994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3"/>
      <c r="AP84" s="163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724" t="s">
        <v>95</v>
      </c>
      <c r="B85" s="2724"/>
      <c r="C85" s="77"/>
      <c r="D85" s="231"/>
      <c r="E85" s="77"/>
      <c r="F85" s="232"/>
      <c r="G85" s="257"/>
      <c r="H85" s="231"/>
      <c r="I85" s="257"/>
      <c r="J85" s="231"/>
      <c r="K85" s="24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993"/>
      <c r="Y85" s="1994"/>
      <c r="Z85" s="1994"/>
      <c r="AA85" s="1994"/>
      <c r="AB85" s="1994"/>
      <c r="AC85" s="1994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3"/>
      <c r="AP85" s="163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2"/>
      <c r="P86" s="162"/>
      <c r="Q86" s="162"/>
      <c r="R86" s="162"/>
      <c r="S86" s="162"/>
      <c r="T86" s="162"/>
      <c r="U86" s="162"/>
      <c r="V86" s="1993"/>
      <c r="W86" s="1995"/>
      <c r="X86" s="1996"/>
      <c r="Y86" s="1996"/>
      <c r="Z86" s="1996"/>
      <c r="AA86" s="1996"/>
      <c r="AB86" s="1996"/>
      <c r="AC86" s="1996"/>
      <c r="AD86" s="162"/>
      <c r="AE86" s="162"/>
      <c r="AF86" s="162"/>
      <c r="AG86" s="162"/>
      <c r="AH86" s="1996"/>
      <c r="AI86" s="1996"/>
      <c r="AJ86" s="1996"/>
      <c r="AK86" s="1996"/>
      <c r="AL86" s="162"/>
      <c r="AM86" s="162"/>
      <c r="AN86" s="162"/>
      <c r="AO86" s="162"/>
      <c r="AP86" s="162"/>
      <c r="CG86" s="12"/>
      <c r="CH86" s="12"/>
      <c r="CI86" s="12"/>
      <c r="CJ86" s="12"/>
      <c r="CK86" s="12"/>
      <c r="CL86" s="12"/>
    </row>
    <row r="87" spans="1:90" ht="24.6" customHeight="1" x14ac:dyDescent="0.2">
      <c r="A87" s="2781" t="s">
        <v>97</v>
      </c>
      <c r="B87" s="2781" t="s">
        <v>98</v>
      </c>
      <c r="C87" s="2788" t="s">
        <v>99</v>
      </c>
      <c r="D87" s="2696" t="s">
        <v>100</v>
      </c>
      <c r="E87" s="263"/>
      <c r="F87" s="264"/>
      <c r="G87" s="265"/>
      <c r="H87" s="265"/>
      <c r="I87" s="162"/>
      <c r="J87" s="162"/>
      <c r="K87" s="162"/>
      <c r="L87" s="162"/>
      <c r="M87" s="162"/>
      <c r="N87" s="162"/>
      <c r="O87" s="162"/>
      <c r="P87" s="162"/>
      <c r="Q87" s="192"/>
      <c r="R87" s="162"/>
      <c r="S87" s="162"/>
      <c r="T87" s="162"/>
      <c r="U87" s="266"/>
      <c r="V87" s="1997"/>
      <c r="W87" s="1997"/>
      <c r="X87" s="1207"/>
      <c r="Y87" s="1207"/>
      <c r="Z87" s="1208"/>
      <c r="AA87" s="1208"/>
      <c r="AB87" s="1208"/>
      <c r="AC87" s="162"/>
      <c r="AD87" s="162"/>
      <c r="AE87" s="162"/>
      <c r="AF87" s="162"/>
      <c r="AG87" s="266"/>
      <c r="AH87" s="1997"/>
      <c r="AI87" s="1997"/>
      <c r="AJ87" s="1997"/>
      <c r="AK87" s="1998"/>
      <c r="CG87" s="12"/>
      <c r="CH87" s="12"/>
      <c r="CI87" s="12"/>
      <c r="CJ87" s="12"/>
      <c r="CK87" s="12"/>
      <c r="CL87" s="12"/>
    </row>
    <row r="88" spans="1:90" ht="24.6" customHeight="1" x14ac:dyDescent="0.2">
      <c r="A88" s="2714"/>
      <c r="B88" s="2714"/>
      <c r="C88" s="2726"/>
      <c r="D88" s="2699"/>
      <c r="E88" s="5"/>
      <c r="F88" s="162"/>
      <c r="G88" s="162"/>
      <c r="H88" s="271"/>
      <c r="I88" s="241"/>
      <c r="J88" s="241"/>
      <c r="K88" s="162"/>
      <c r="L88" s="162"/>
      <c r="M88" s="162"/>
      <c r="N88" s="162"/>
      <c r="O88" s="162"/>
      <c r="P88" s="162"/>
      <c r="Q88" s="162"/>
      <c r="R88" s="162"/>
      <c r="S88" s="192"/>
      <c r="T88" s="162"/>
      <c r="U88" s="162"/>
      <c r="V88" s="1999"/>
      <c r="W88" s="1997"/>
      <c r="X88" s="1997"/>
      <c r="Y88" s="1997"/>
      <c r="Z88" s="1997"/>
      <c r="AA88" s="1997"/>
      <c r="AB88" s="1999"/>
      <c r="AC88" s="162"/>
      <c r="AD88" s="162"/>
      <c r="AE88" s="162"/>
      <c r="AF88" s="162"/>
      <c r="AG88" s="162"/>
      <c r="AH88" s="1999"/>
      <c r="AI88" s="1997"/>
      <c r="AJ88" s="1997"/>
      <c r="AK88" s="1998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2000">
        <v>62</v>
      </c>
      <c r="C89" s="2001">
        <v>22</v>
      </c>
      <c r="D89" s="274">
        <v>5</v>
      </c>
      <c r="E89" s="5"/>
      <c r="F89" s="162"/>
      <c r="G89" s="162"/>
      <c r="H89" s="271"/>
      <c r="I89" s="241"/>
      <c r="J89" s="241"/>
      <c r="K89" s="162"/>
      <c r="L89" s="162"/>
      <c r="M89" s="162"/>
      <c r="N89" s="162"/>
      <c r="O89" s="162"/>
      <c r="P89" s="162"/>
      <c r="Q89" s="162"/>
      <c r="R89" s="162"/>
      <c r="S89" s="192"/>
      <c r="T89" s="162"/>
      <c r="U89" s="162"/>
      <c r="V89" s="1999"/>
      <c r="W89" s="1997"/>
      <c r="X89" s="1997"/>
      <c r="Y89" s="1997"/>
      <c r="Z89" s="1997"/>
      <c r="AA89" s="1997"/>
      <c r="AB89" s="1999"/>
      <c r="AC89" s="162"/>
      <c r="AD89" s="162"/>
      <c r="AE89" s="162"/>
      <c r="AF89" s="162"/>
      <c r="AG89" s="162"/>
      <c r="AH89" s="1999"/>
      <c r="AI89" s="1997"/>
      <c r="AJ89" s="1997"/>
      <c r="AK89" s="1998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2"/>
      <c r="G90" s="162"/>
      <c r="H90" s="271"/>
      <c r="I90" s="241"/>
      <c r="J90" s="241"/>
      <c r="K90" s="162"/>
      <c r="L90" s="162"/>
      <c r="M90" s="162"/>
      <c r="N90" s="162"/>
      <c r="O90" s="162"/>
      <c r="P90" s="162"/>
      <c r="Q90" s="162"/>
      <c r="R90" s="162"/>
      <c r="S90" s="192"/>
      <c r="T90" s="162"/>
      <c r="U90" s="162"/>
      <c r="V90" s="1999"/>
      <c r="W90" s="1997"/>
      <c r="X90" s="1997"/>
      <c r="Y90" s="1997"/>
      <c r="Z90" s="1997"/>
      <c r="AA90" s="1997"/>
      <c r="AB90" s="1999"/>
      <c r="AC90" s="162"/>
      <c r="AD90" s="162"/>
      <c r="AE90" s="162"/>
      <c r="AF90" s="162"/>
      <c r="AG90" s="162"/>
      <c r="AH90" s="1999"/>
      <c r="AI90" s="1997"/>
      <c r="AJ90" s="1997"/>
      <c r="AK90" s="1998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2"/>
      <c r="G91" s="162"/>
      <c r="H91" s="271"/>
      <c r="I91" s="241"/>
      <c r="J91" s="241"/>
      <c r="K91" s="162"/>
      <c r="L91" s="162"/>
      <c r="M91" s="162"/>
      <c r="N91" s="162"/>
      <c r="O91" s="162"/>
      <c r="P91" s="162"/>
      <c r="Q91" s="162"/>
      <c r="R91" s="162"/>
      <c r="S91" s="192"/>
      <c r="T91" s="162"/>
      <c r="U91" s="162"/>
      <c r="V91" s="1999"/>
      <c r="W91" s="1997"/>
      <c r="X91" s="1997"/>
      <c r="Y91" s="1997"/>
      <c r="Z91" s="1997"/>
      <c r="AA91" s="1997"/>
      <c r="AB91" s="1999"/>
      <c r="AC91" s="162"/>
      <c r="AD91" s="162"/>
      <c r="AE91" s="162"/>
      <c r="AF91" s="162"/>
      <c r="AG91" s="162"/>
      <c r="AH91" s="1999"/>
      <c r="AI91" s="1997"/>
      <c r="AJ91" s="1997"/>
      <c r="AK91" s="1998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2"/>
      <c r="G92" s="162"/>
      <c r="H92" s="271"/>
      <c r="I92" s="241"/>
      <c r="J92" s="241"/>
      <c r="K92" s="162"/>
      <c r="L92" s="162"/>
      <c r="M92" s="162"/>
      <c r="N92" s="162"/>
      <c r="O92" s="162"/>
      <c r="P92" s="162"/>
      <c r="Q92" s="162"/>
      <c r="R92" s="162"/>
      <c r="S92" s="192"/>
      <c r="T92" s="162"/>
      <c r="U92" s="162"/>
      <c r="V92" s="1999"/>
      <c r="W92" s="1997"/>
      <c r="X92" s="1997"/>
      <c r="Y92" s="1997"/>
      <c r="Z92" s="1997"/>
      <c r="AA92" s="1997"/>
      <c r="AB92" s="1999"/>
      <c r="AC92" s="162"/>
      <c r="AD92" s="162"/>
      <c r="AE92" s="162"/>
      <c r="AF92" s="162"/>
      <c r="AG92" s="162"/>
      <c r="AH92" s="1999"/>
      <c r="AI92" s="1997"/>
      <c r="AJ92" s="1997"/>
      <c r="AK92" s="1998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2"/>
      <c r="G93" s="162"/>
      <c r="H93" s="271"/>
      <c r="I93" s="241"/>
      <c r="J93" s="241"/>
      <c r="K93" s="162"/>
      <c r="L93" s="162"/>
      <c r="M93" s="162"/>
      <c r="N93" s="162"/>
      <c r="O93" s="162"/>
      <c r="P93" s="162"/>
      <c r="Q93" s="162"/>
      <c r="R93" s="162"/>
      <c r="S93" s="192"/>
      <c r="T93" s="162"/>
      <c r="U93" s="162"/>
      <c r="V93" s="1999"/>
      <c r="W93" s="1997"/>
      <c r="X93" s="1997"/>
      <c r="Y93" s="1997"/>
      <c r="Z93" s="1997"/>
      <c r="AA93" s="1997"/>
      <c r="AB93" s="1999"/>
      <c r="AC93" s="162"/>
      <c r="AD93" s="162"/>
      <c r="AE93" s="162"/>
      <c r="AF93" s="162"/>
      <c r="AG93" s="162"/>
      <c r="AH93" s="1999"/>
      <c r="AI93" s="1997"/>
      <c r="AJ93" s="1997"/>
      <c r="AK93" s="1998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2"/>
      <c r="G94" s="162"/>
      <c r="H94" s="271"/>
      <c r="I94" s="241"/>
      <c r="J94" s="241"/>
      <c r="K94" s="162"/>
      <c r="L94" s="162"/>
      <c r="M94" s="162"/>
      <c r="N94" s="162"/>
      <c r="O94" s="162"/>
      <c r="P94" s="162"/>
      <c r="Q94" s="162"/>
      <c r="R94" s="162"/>
      <c r="S94" s="192"/>
      <c r="T94" s="162"/>
      <c r="U94" s="162"/>
      <c r="V94" s="1999"/>
      <c r="W94" s="1997"/>
      <c r="X94" s="1997"/>
      <c r="Y94" s="1997"/>
      <c r="Z94" s="1997"/>
      <c r="AA94" s="1997"/>
      <c r="AB94" s="1999"/>
      <c r="AC94" s="162"/>
      <c r="AD94" s="162"/>
      <c r="AE94" s="162"/>
      <c r="AF94" s="162"/>
      <c r="AG94" s="162"/>
      <c r="AH94" s="1999"/>
      <c r="AI94" s="1997"/>
      <c r="AJ94" s="282"/>
      <c r="AK94" s="283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2"/>
      <c r="G95" s="162"/>
      <c r="H95" s="271"/>
      <c r="I95" s="241"/>
      <c r="J95" s="241"/>
      <c r="K95" s="162"/>
      <c r="L95" s="162"/>
      <c r="M95" s="162"/>
      <c r="N95" s="162"/>
      <c r="O95" s="162"/>
      <c r="P95" s="162"/>
      <c r="Q95" s="162"/>
      <c r="R95" s="162"/>
      <c r="S95" s="192"/>
      <c r="T95" s="162"/>
      <c r="U95" s="162"/>
      <c r="V95" s="1999"/>
      <c r="W95" s="1997"/>
      <c r="X95" s="1997"/>
      <c r="Y95" s="1997"/>
      <c r="Z95" s="1997"/>
      <c r="AA95" s="1997"/>
      <c r="AB95" s="1999"/>
      <c r="AC95" s="162"/>
      <c r="AD95" s="162"/>
      <c r="AE95" s="162"/>
      <c r="AF95" s="162"/>
      <c r="AG95" s="162"/>
      <c r="AH95" s="1999"/>
      <c r="AI95" s="288"/>
      <c r="AJ95" s="1997"/>
      <c r="AK95" s="1998"/>
      <c r="AL95" s="1998"/>
      <c r="AM95" s="1998"/>
      <c r="AN95" s="1998"/>
      <c r="AO95" s="1998"/>
      <c r="AP95" s="1998"/>
      <c r="AQ95" s="1998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2"/>
      <c r="I96" s="162"/>
      <c r="J96" s="162"/>
      <c r="K96" s="271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2002"/>
      <c r="W96" s="1999"/>
      <c r="X96" s="1999"/>
      <c r="Y96" s="1999"/>
      <c r="Z96" s="1999"/>
      <c r="AA96" s="1999"/>
      <c r="AB96" s="1999"/>
      <c r="AC96" s="162"/>
      <c r="AD96" s="162"/>
      <c r="AE96" s="162"/>
      <c r="AF96" s="162"/>
      <c r="AG96" s="162"/>
      <c r="AH96" s="162"/>
      <c r="AI96" s="162"/>
      <c r="AJ96" s="1999"/>
      <c r="AK96" s="1999"/>
      <c r="AL96" s="1999"/>
      <c r="AM96" s="1999"/>
      <c r="AN96" s="1999"/>
      <c r="AO96" s="1999"/>
      <c r="AP96" s="1999"/>
      <c r="AQ96" s="1998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712" t="s">
        <v>109</v>
      </c>
      <c r="B97" s="2712" t="s">
        <v>110</v>
      </c>
      <c r="C97" s="2728" t="s">
        <v>111</v>
      </c>
      <c r="D97" s="2720"/>
      <c r="E97" s="5"/>
      <c r="F97" s="162"/>
      <c r="G97" s="162"/>
      <c r="H97" s="162"/>
      <c r="I97" s="162"/>
      <c r="J97" s="271"/>
      <c r="K97" s="290"/>
      <c r="L97" s="241"/>
      <c r="M97" s="162"/>
      <c r="N97" s="162"/>
      <c r="O97" s="162"/>
      <c r="P97" s="162"/>
      <c r="Q97" s="162"/>
      <c r="R97" s="162"/>
      <c r="S97" s="162"/>
      <c r="T97" s="162"/>
      <c r="U97" s="192"/>
      <c r="V97" s="1999"/>
      <c r="W97" s="1999"/>
      <c r="X97" s="1999"/>
      <c r="Y97" s="2003"/>
      <c r="Z97" s="2003"/>
      <c r="AA97" s="2003"/>
      <c r="AB97" s="2003"/>
      <c r="AC97" s="291"/>
      <c r="AD97" s="1999"/>
      <c r="AE97" s="162"/>
      <c r="AF97" s="162"/>
      <c r="AG97" s="162"/>
      <c r="AH97" s="162"/>
      <c r="AI97" s="162"/>
      <c r="AJ97" s="1999"/>
      <c r="AK97" s="2003"/>
      <c r="AL97" s="2003"/>
      <c r="AM97" s="2003"/>
      <c r="AN97" s="2003"/>
      <c r="AO97" s="2003"/>
      <c r="AP97" s="2003"/>
      <c r="AQ97" s="1998"/>
      <c r="CG97" s="12"/>
      <c r="CH97" s="12"/>
      <c r="CI97" s="12"/>
      <c r="CJ97" s="12"/>
      <c r="CK97" s="12"/>
      <c r="CL97" s="12"/>
    </row>
    <row r="98" spans="1:90" ht="27.75" customHeight="1" x14ac:dyDescent="0.2">
      <c r="A98" s="2714"/>
      <c r="B98" s="2714"/>
      <c r="C98" s="245" t="s">
        <v>112</v>
      </c>
      <c r="D98" s="1704" t="s">
        <v>113</v>
      </c>
      <c r="E98" s="5"/>
      <c r="F98" s="162"/>
      <c r="G98" s="162"/>
      <c r="H98" s="162"/>
      <c r="I98" s="162"/>
      <c r="J98" s="271"/>
      <c r="K98" s="290"/>
      <c r="L98" s="241"/>
      <c r="M98" s="162"/>
      <c r="N98" s="162"/>
      <c r="O98" s="162"/>
      <c r="P98" s="162"/>
      <c r="Q98" s="162"/>
      <c r="R98" s="162"/>
      <c r="S98" s="162"/>
      <c r="T98" s="162"/>
      <c r="U98" s="192"/>
      <c r="V98" s="1999"/>
      <c r="W98" s="1999"/>
      <c r="X98" s="1999"/>
      <c r="Y98" s="2003"/>
      <c r="Z98" s="2003"/>
      <c r="AA98" s="2003"/>
      <c r="AB98" s="2003"/>
      <c r="AC98" s="291"/>
      <c r="AD98" s="1999"/>
      <c r="AE98" s="162"/>
      <c r="AF98" s="162"/>
      <c r="AG98" s="162"/>
      <c r="AH98" s="162"/>
      <c r="AI98" s="162"/>
      <c r="AJ98" s="1999"/>
      <c r="AK98" s="2003"/>
      <c r="AL98" s="2003"/>
      <c r="AM98" s="2003"/>
      <c r="AN98" s="2003"/>
      <c r="AO98" s="2003"/>
      <c r="AP98" s="2003"/>
      <c r="AQ98" s="1998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201" t="s">
        <v>114</v>
      </c>
      <c r="B99" s="2004">
        <v>43</v>
      </c>
      <c r="C99" s="207"/>
      <c r="D99" s="208"/>
      <c r="E99" s="5"/>
      <c r="F99" s="162"/>
      <c r="G99" s="162"/>
      <c r="H99" s="162"/>
      <c r="I99" s="162"/>
      <c r="J99" s="271"/>
      <c r="K99" s="293"/>
      <c r="L99" s="241"/>
      <c r="M99" s="162"/>
      <c r="N99" s="162"/>
      <c r="O99" s="162"/>
      <c r="P99" s="162"/>
      <c r="Q99" s="162"/>
      <c r="R99" s="162"/>
      <c r="S99" s="162"/>
      <c r="T99" s="162"/>
      <c r="U99" s="192"/>
      <c r="V99" s="1999"/>
      <c r="W99" s="1999"/>
      <c r="X99" s="1999"/>
      <c r="Y99" s="2003"/>
      <c r="Z99" s="2003"/>
      <c r="AA99" s="2003"/>
      <c r="AB99" s="2003"/>
      <c r="AC99" s="291"/>
      <c r="AD99" s="1999"/>
      <c r="AE99" s="162"/>
      <c r="AF99" s="162"/>
      <c r="AG99" s="162"/>
      <c r="AH99" s="162"/>
      <c r="AI99" s="162"/>
      <c r="AJ99" s="1999"/>
      <c r="AK99" s="2003"/>
      <c r="AL99" s="2003"/>
      <c r="AM99" s="2003"/>
      <c r="AN99" s="2003"/>
      <c r="AO99" s="2003"/>
      <c r="AP99" s="2003"/>
      <c r="AQ99" s="1998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1705" t="s">
        <v>115</v>
      </c>
      <c r="B100" s="152"/>
      <c r="C100" s="37"/>
      <c r="D100" s="38"/>
      <c r="E100" s="5"/>
      <c r="F100" s="162"/>
      <c r="G100" s="162"/>
      <c r="H100" s="162"/>
      <c r="I100" s="162"/>
      <c r="J100" s="271"/>
      <c r="K100" s="293"/>
      <c r="L100" s="241"/>
      <c r="M100" s="162"/>
      <c r="N100" s="162"/>
      <c r="O100" s="162"/>
      <c r="P100" s="162"/>
      <c r="Q100" s="162"/>
      <c r="R100" s="162"/>
      <c r="S100" s="162"/>
      <c r="T100" s="162"/>
      <c r="U100" s="192"/>
      <c r="V100" s="1999"/>
      <c r="W100" s="1999"/>
      <c r="X100" s="1999"/>
      <c r="Y100" s="2003"/>
      <c r="Z100" s="2003"/>
      <c r="AA100" s="2003"/>
      <c r="AB100" s="2003"/>
      <c r="AC100" s="291"/>
      <c r="AD100" s="1999"/>
      <c r="AE100" s="162"/>
      <c r="AF100" s="162"/>
      <c r="AG100" s="162"/>
      <c r="AH100" s="162"/>
      <c r="AI100" s="162"/>
      <c r="AJ100" s="1999"/>
      <c r="AK100" s="2003"/>
      <c r="AL100" s="2003"/>
      <c r="AM100" s="2003"/>
      <c r="AN100" s="2003"/>
      <c r="AO100" s="2003"/>
      <c r="AP100" s="2003"/>
      <c r="AQ100" s="1998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1705" t="s">
        <v>116</v>
      </c>
      <c r="B101" s="152"/>
      <c r="C101" s="37"/>
      <c r="D101" s="38"/>
      <c r="E101" s="5"/>
      <c r="F101" s="162"/>
      <c r="G101" s="162"/>
      <c r="H101" s="162"/>
      <c r="I101" s="162"/>
      <c r="J101" s="162"/>
      <c r="K101" s="294"/>
      <c r="L101" s="241"/>
      <c r="M101" s="162"/>
      <c r="N101" s="162"/>
      <c r="O101" s="162"/>
      <c r="P101" s="162"/>
      <c r="Q101" s="162"/>
      <c r="R101" s="162"/>
      <c r="S101" s="162"/>
      <c r="T101" s="162"/>
      <c r="U101" s="192"/>
      <c r="V101" s="1999"/>
      <c r="W101" s="1999"/>
      <c r="X101" s="1999"/>
      <c r="Y101" s="2003"/>
      <c r="Z101" s="2003"/>
      <c r="AA101" s="2003"/>
      <c r="AB101" s="2003"/>
      <c r="AC101" s="291"/>
      <c r="AD101" s="1999"/>
      <c r="AE101" s="162"/>
      <c r="AF101" s="162"/>
      <c r="AG101" s="162"/>
      <c r="AH101" s="162"/>
      <c r="AI101" s="162"/>
      <c r="AJ101" s="1999"/>
      <c r="AK101" s="2003"/>
      <c r="AL101" s="2003"/>
      <c r="AM101" s="2003"/>
      <c r="AN101" s="2003"/>
      <c r="AO101" s="2003"/>
      <c r="AP101" s="2003"/>
      <c r="AQ101" s="1998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1705" t="s">
        <v>117</v>
      </c>
      <c r="B102" s="152"/>
      <c r="C102" s="37"/>
      <c r="D102" s="38"/>
      <c r="E102" s="5"/>
      <c r="F102" s="162"/>
      <c r="G102" s="162"/>
      <c r="H102" s="162"/>
      <c r="I102" s="162"/>
      <c r="J102" s="162"/>
      <c r="K102" s="294"/>
      <c r="L102" s="241"/>
      <c r="M102" s="162"/>
      <c r="N102" s="162"/>
      <c r="O102" s="162"/>
      <c r="P102" s="162"/>
      <c r="Q102" s="162"/>
      <c r="R102" s="162"/>
      <c r="S102" s="162"/>
      <c r="T102" s="162"/>
      <c r="U102" s="192"/>
      <c r="V102" s="1999"/>
      <c r="W102" s="1999"/>
      <c r="X102" s="1999"/>
      <c r="Y102" s="2003"/>
      <c r="Z102" s="2003"/>
      <c r="AA102" s="2003"/>
      <c r="AB102" s="2003"/>
      <c r="AC102" s="291"/>
      <c r="AD102" s="1999"/>
      <c r="AE102" s="162"/>
      <c r="AF102" s="162"/>
      <c r="AG102" s="162"/>
      <c r="AH102" s="162"/>
      <c r="AI102" s="162"/>
      <c r="AJ102" s="1999"/>
      <c r="AK102" s="2003"/>
      <c r="AL102" s="2003"/>
      <c r="AM102" s="2003"/>
      <c r="AN102" s="2003"/>
      <c r="AO102" s="2003"/>
      <c r="AP102" s="2003"/>
      <c r="AQ102" s="1998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1705" t="s">
        <v>118</v>
      </c>
      <c r="B103" s="152"/>
      <c r="C103" s="37"/>
      <c r="D103" s="38"/>
      <c r="E103" s="5"/>
      <c r="F103" s="162"/>
      <c r="G103" s="162"/>
      <c r="H103" s="162"/>
      <c r="I103" s="162"/>
      <c r="J103" s="162"/>
      <c r="K103" s="294"/>
      <c r="L103" s="241"/>
      <c r="M103" s="162"/>
      <c r="N103" s="162"/>
      <c r="O103" s="162"/>
      <c r="P103" s="162"/>
      <c r="Q103" s="162"/>
      <c r="R103" s="162"/>
      <c r="S103" s="162"/>
      <c r="T103" s="162"/>
      <c r="U103" s="192"/>
      <c r="V103" s="1999"/>
      <c r="W103" s="1999"/>
      <c r="X103" s="1999"/>
      <c r="Y103" s="2003"/>
      <c r="Z103" s="2003"/>
      <c r="AA103" s="2003"/>
      <c r="AB103" s="2003"/>
      <c r="AC103" s="291"/>
      <c r="AD103" s="1999"/>
      <c r="AE103" s="162"/>
      <c r="AF103" s="162"/>
      <c r="AG103" s="162"/>
      <c r="AH103" s="162"/>
      <c r="AI103" s="162"/>
      <c r="AJ103" s="1999"/>
      <c r="AK103" s="2003"/>
      <c r="AL103" s="2003"/>
      <c r="AM103" s="2003"/>
      <c r="AN103" s="2003"/>
      <c r="AO103" s="2003"/>
      <c r="AP103" s="2003"/>
      <c r="AQ103" s="1998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1703" t="s">
        <v>43</v>
      </c>
      <c r="B104" s="296">
        <f>SUM(B99:B103)</f>
        <v>43</v>
      </c>
      <c r="C104" s="297">
        <f>SUM(C99:C103)</f>
        <v>0</v>
      </c>
      <c r="D104" s="298">
        <f>SUM(D99:D103)</f>
        <v>0</v>
      </c>
      <c r="E104" s="5"/>
      <c r="F104" s="162"/>
      <c r="G104" s="162"/>
      <c r="H104" s="162"/>
      <c r="I104" s="162"/>
      <c r="J104" s="162"/>
      <c r="K104" s="294"/>
      <c r="L104" s="241"/>
      <c r="M104" s="162"/>
      <c r="N104" s="162"/>
      <c r="O104" s="162"/>
      <c r="P104" s="162"/>
      <c r="Q104" s="162"/>
      <c r="R104" s="162"/>
      <c r="S104" s="162"/>
      <c r="T104" s="162"/>
      <c r="U104" s="192"/>
      <c r="V104" s="1999"/>
      <c r="W104" s="1999"/>
      <c r="X104" s="1999"/>
      <c r="Y104" s="2003"/>
      <c r="Z104" s="2003"/>
      <c r="AA104" s="2003"/>
      <c r="AB104" s="2003"/>
      <c r="AC104" s="291"/>
      <c r="AD104" s="1999"/>
      <c r="AE104" s="162"/>
      <c r="AF104" s="162"/>
      <c r="AG104" s="162"/>
      <c r="AH104" s="162"/>
      <c r="AI104" s="162"/>
      <c r="AJ104" s="1999"/>
      <c r="AK104" s="2003"/>
      <c r="AL104" s="2003"/>
      <c r="AM104" s="2003"/>
      <c r="AN104" s="2003"/>
      <c r="AO104" s="2003"/>
      <c r="AP104" s="2003"/>
      <c r="AQ104" s="1998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122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60"/>
      <c r="M105" s="160"/>
      <c r="N105" s="162"/>
      <c r="O105" s="162"/>
      <c r="P105" s="162"/>
      <c r="Q105" s="162"/>
      <c r="R105" s="162"/>
      <c r="S105" s="162"/>
      <c r="T105" s="162"/>
      <c r="U105" s="2002"/>
      <c r="V105" s="1999"/>
      <c r="W105" s="1999"/>
      <c r="X105" s="1999"/>
      <c r="Y105" s="1999"/>
      <c r="Z105" s="1999"/>
      <c r="AA105" s="1999"/>
      <c r="AB105" s="303"/>
      <c r="AC105" s="1999"/>
      <c r="AD105" s="162"/>
      <c r="AE105" s="162"/>
      <c r="AF105" s="162"/>
      <c r="AG105" s="162"/>
      <c r="AH105" s="162"/>
      <c r="AI105" s="1999"/>
      <c r="AJ105" s="1999"/>
      <c r="AK105" s="1999"/>
      <c r="AL105" s="1999"/>
      <c r="AM105" s="1999"/>
      <c r="AN105" s="1999"/>
      <c r="AO105" s="1999"/>
      <c r="AP105" s="1998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655" t="s">
        <v>3</v>
      </c>
      <c r="B106" s="2658" t="s">
        <v>5</v>
      </c>
      <c r="C106" s="2659"/>
      <c r="D106" s="2660"/>
      <c r="E106" s="2661" t="s">
        <v>6</v>
      </c>
      <c r="F106" s="2662"/>
      <c r="G106" s="2662"/>
      <c r="H106" s="2662"/>
      <c r="I106" s="2662"/>
      <c r="J106" s="2662"/>
      <c r="K106" s="2662"/>
      <c r="L106" s="2662"/>
      <c r="M106" s="2662"/>
      <c r="N106" s="304"/>
      <c r="O106" s="162"/>
      <c r="P106" s="162"/>
      <c r="Q106" s="162"/>
      <c r="R106" s="162"/>
      <c r="S106" s="162"/>
      <c r="T106" s="162"/>
      <c r="U106" s="162"/>
      <c r="V106" s="19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999"/>
      <c r="AK106" s="1999"/>
      <c r="AL106" s="1999"/>
      <c r="AM106" s="1999"/>
      <c r="AN106" s="1999"/>
      <c r="AO106" s="1999"/>
      <c r="AP106" s="1999"/>
      <c r="AQ106" s="1998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656"/>
      <c r="B107" s="2661"/>
      <c r="C107" s="2662"/>
      <c r="D107" s="2663"/>
      <c r="E107" s="2729" t="s">
        <v>12</v>
      </c>
      <c r="F107" s="2730"/>
      <c r="G107" s="2729" t="s">
        <v>13</v>
      </c>
      <c r="H107" s="2730"/>
      <c r="I107" s="2729" t="s">
        <v>14</v>
      </c>
      <c r="J107" s="2730"/>
      <c r="K107" s="2729" t="s">
        <v>15</v>
      </c>
      <c r="L107" s="2730"/>
      <c r="M107" s="2729" t="s">
        <v>16</v>
      </c>
      <c r="N107" s="2730"/>
      <c r="O107" s="162"/>
      <c r="P107" s="162"/>
      <c r="Q107" s="162"/>
      <c r="R107" s="162"/>
      <c r="S107" s="162"/>
      <c r="T107" s="162"/>
      <c r="U107" s="162"/>
      <c r="V107" s="162"/>
      <c r="W107" s="19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999"/>
      <c r="AK107" s="1999"/>
      <c r="AL107" s="1999"/>
      <c r="AM107" s="1999"/>
      <c r="AN107" s="1999"/>
      <c r="AO107" s="1999"/>
      <c r="AP107" s="1999"/>
      <c r="AQ107" s="1998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657"/>
      <c r="B108" s="305" t="s">
        <v>29</v>
      </c>
      <c r="C108" s="306" t="s">
        <v>30</v>
      </c>
      <c r="D108" s="1702" t="s">
        <v>31</v>
      </c>
      <c r="E108" s="308" t="s">
        <v>30</v>
      </c>
      <c r="F108" s="1701" t="s">
        <v>31</v>
      </c>
      <c r="G108" s="308" t="s">
        <v>30</v>
      </c>
      <c r="H108" s="1701" t="s">
        <v>31</v>
      </c>
      <c r="I108" s="308" t="s">
        <v>30</v>
      </c>
      <c r="J108" s="1701" t="s">
        <v>31</v>
      </c>
      <c r="K108" s="308" t="s">
        <v>30</v>
      </c>
      <c r="L108" s="1701" t="s">
        <v>31</v>
      </c>
      <c r="M108" s="308" t="s">
        <v>30</v>
      </c>
      <c r="N108" s="1701" t="s">
        <v>31</v>
      </c>
      <c r="O108" s="310"/>
      <c r="P108" s="162"/>
      <c r="Q108" s="294"/>
      <c r="R108" s="162"/>
      <c r="S108" s="162"/>
      <c r="T108" s="162"/>
      <c r="U108" s="162"/>
      <c r="V108" s="162"/>
      <c r="W108" s="162"/>
      <c r="X108" s="162"/>
      <c r="Y108" s="162"/>
      <c r="Z108" s="162"/>
      <c r="AA108" s="19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2005" t="s">
        <v>120</v>
      </c>
      <c r="B109" s="2006">
        <f>SUM(C109:D109)</f>
        <v>0</v>
      </c>
      <c r="C109" s="2007">
        <f>SUM(E109+G109+I109+K109+M109)</f>
        <v>0</v>
      </c>
      <c r="D109" s="204">
        <f>SUM(F109+H109+J109+L109+N109)</f>
        <v>0</v>
      </c>
      <c r="E109" s="2001"/>
      <c r="F109" s="274"/>
      <c r="G109" s="2001"/>
      <c r="H109" s="274"/>
      <c r="I109" s="2001"/>
      <c r="J109" s="2008"/>
      <c r="K109" s="2001"/>
      <c r="L109" s="2008"/>
      <c r="M109" s="2009"/>
      <c r="N109" s="2008"/>
      <c r="O109" s="2010"/>
      <c r="P109" s="162"/>
      <c r="Q109" s="294"/>
      <c r="R109" s="162"/>
      <c r="S109" s="162"/>
      <c r="T109" s="162"/>
      <c r="U109" s="162"/>
      <c r="V109" s="162"/>
      <c r="W109" s="162"/>
      <c r="X109" s="162"/>
      <c r="Y109" s="162"/>
      <c r="Z109" s="162"/>
      <c r="AA109" s="19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2011">
        <f>SUM(E110+G110+I110+K110+M110)</f>
        <v>0</v>
      </c>
      <c r="D110" s="185">
        <f>SUM(F110+H110+J110+L110+N110)</f>
        <v>0</v>
      </c>
      <c r="E110" s="319"/>
      <c r="F110" s="320"/>
      <c r="G110" s="319"/>
      <c r="H110" s="2012"/>
      <c r="I110" s="319"/>
      <c r="J110" s="320"/>
      <c r="K110" s="319"/>
      <c r="L110" s="320"/>
      <c r="M110" s="322"/>
      <c r="N110" s="2012"/>
      <c r="O110" s="2013"/>
      <c r="P110" s="162"/>
      <c r="Q110" s="294"/>
      <c r="R110" s="162"/>
      <c r="S110" s="162"/>
      <c r="T110" s="162"/>
      <c r="U110" s="162"/>
      <c r="V110" s="162"/>
      <c r="W110" s="162"/>
      <c r="X110" s="162"/>
      <c r="Y110" s="162"/>
      <c r="Z110" s="162"/>
      <c r="AA110" s="19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1223" t="s">
        <v>122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323"/>
    </row>
    <row r="112" spans="1:90" ht="20.25" customHeight="1" x14ac:dyDescent="0.2">
      <c r="A112" s="2655" t="s">
        <v>3</v>
      </c>
      <c r="B112" s="2658" t="s">
        <v>5</v>
      </c>
      <c r="C112" s="2659"/>
      <c r="D112" s="2660"/>
      <c r="E112" s="2729" t="s">
        <v>6</v>
      </c>
      <c r="F112" s="2665"/>
      <c r="G112" s="2665"/>
      <c r="H112" s="2665"/>
      <c r="I112" s="2665"/>
      <c r="J112" s="2665"/>
      <c r="K112" s="2665"/>
      <c r="L112" s="2665"/>
      <c r="M112" s="2665"/>
      <c r="N112" s="2665"/>
      <c r="O112" s="2665"/>
      <c r="P112" s="2665"/>
      <c r="Q112" s="2665"/>
      <c r="R112" s="2665"/>
      <c r="S112" s="2665"/>
      <c r="T112" s="2665"/>
      <c r="U112" s="2665"/>
      <c r="V112" s="2665"/>
      <c r="W112" s="2665"/>
      <c r="X112" s="2665"/>
      <c r="Y112" s="2665"/>
      <c r="Z112" s="2665"/>
      <c r="AA112" s="2665"/>
      <c r="AB112" s="2665"/>
      <c r="AC112" s="2665"/>
      <c r="AD112" s="2665"/>
      <c r="AE112" s="2665"/>
      <c r="AF112" s="2665"/>
      <c r="AG112" s="2665"/>
      <c r="AH112" s="2665"/>
      <c r="AI112" s="2665"/>
      <c r="AJ112" s="2665"/>
      <c r="AK112" s="2665"/>
      <c r="AL112" s="2731"/>
      <c r="AM112" s="2660" t="s">
        <v>8</v>
      </c>
    </row>
    <row r="113" spans="1:86" ht="20.25" customHeight="1" x14ac:dyDescent="0.2">
      <c r="A113" s="2656"/>
      <c r="B113" s="2661"/>
      <c r="C113" s="2662"/>
      <c r="D113" s="2663"/>
      <c r="E113" s="2729" t="s">
        <v>12</v>
      </c>
      <c r="F113" s="2730"/>
      <c r="G113" s="2729" t="s">
        <v>13</v>
      </c>
      <c r="H113" s="2730"/>
      <c r="I113" s="2729" t="s">
        <v>14</v>
      </c>
      <c r="J113" s="2730"/>
      <c r="K113" s="2729" t="s">
        <v>15</v>
      </c>
      <c r="L113" s="2730"/>
      <c r="M113" s="2729" t="s">
        <v>16</v>
      </c>
      <c r="N113" s="2730"/>
      <c r="O113" s="2732" t="s">
        <v>17</v>
      </c>
      <c r="P113" s="2733"/>
      <c r="Q113" s="2732" t="s">
        <v>18</v>
      </c>
      <c r="R113" s="2733"/>
      <c r="S113" s="2732" t="s">
        <v>19</v>
      </c>
      <c r="T113" s="2733"/>
      <c r="U113" s="2732" t="s">
        <v>20</v>
      </c>
      <c r="V113" s="2733"/>
      <c r="W113" s="2732" t="s">
        <v>21</v>
      </c>
      <c r="X113" s="2733"/>
      <c r="Y113" s="2732" t="s">
        <v>22</v>
      </c>
      <c r="Z113" s="2733"/>
      <c r="AA113" s="2732" t="s">
        <v>23</v>
      </c>
      <c r="AB113" s="2733"/>
      <c r="AC113" s="2732" t="s">
        <v>24</v>
      </c>
      <c r="AD113" s="2733"/>
      <c r="AE113" s="2732" t="s">
        <v>25</v>
      </c>
      <c r="AF113" s="2733"/>
      <c r="AG113" s="2732" t="s">
        <v>26</v>
      </c>
      <c r="AH113" s="2733"/>
      <c r="AI113" s="2732" t="s">
        <v>27</v>
      </c>
      <c r="AJ113" s="2733"/>
      <c r="AK113" s="2732" t="s">
        <v>28</v>
      </c>
      <c r="AL113" s="2734"/>
      <c r="AM113" s="2667"/>
    </row>
    <row r="114" spans="1:86" ht="25.5" customHeight="1" x14ac:dyDescent="0.2">
      <c r="A114" s="2657"/>
      <c r="B114" s="305" t="s">
        <v>29</v>
      </c>
      <c r="C114" s="306" t="s">
        <v>30</v>
      </c>
      <c r="D114" s="1702" t="s">
        <v>31</v>
      </c>
      <c r="E114" s="308" t="s">
        <v>30</v>
      </c>
      <c r="F114" s="1701" t="s">
        <v>31</v>
      </c>
      <c r="G114" s="308" t="s">
        <v>30</v>
      </c>
      <c r="H114" s="1701" t="s">
        <v>31</v>
      </c>
      <c r="I114" s="308" t="s">
        <v>30</v>
      </c>
      <c r="J114" s="1701" t="s">
        <v>31</v>
      </c>
      <c r="K114" s="308" t="s">
        <v>30</v>
      </c>
      <c r="L114" s="1701" t="s">
        <v>31</v>
      </c>
      <c r="M114" s="308" t="s">
        <v>30</v>
      </c>
      <c r="N114" s="1701" t="s">
        <v>31</v>
      </c>
      <c r="O114" s="308" t="s">
        <v>30</v>
      </c>
      <c r="P114" s="1700" t="s">
        <v>31</v>
      </c>
      <c r="Q114" s="308" t="s">
        <v>30</v>
      </c>
      <c r="R114" s="1700" t="s">
        <v>31</v>
      </c>
      <c r="S114" s="308" t="s">
        <v>30</v>
      </c>
      <c r="T114" s="1700" t="s">
        <v>31</v>
      </c>
      <c r="U114" s="308" t="s">
        <v>30</v>
      </c>
      <c r="V114" s="1700" t="s">
        <v>31</v>
      </c>
      <c r="W114" s="308" t="s">
        <v>30</v>
      </c>
      <c r="X114" s="1700" t="s">
        <v>31</v>
      </c>
      <c r="Y114" s="308" t="s">
        <v>30</v>
      </c>
      <c r="Z114" s="1700" t="s">
        <v>31</v>
      </c>
      <c r="AA114" s="308" t="s">
        <v>30</v>
      </c>
      <c r="AB114" s="1700" t="s">
        <v>31</v>
      </c>
      <c r="AC114" s="308" t="s">
        <v>30</v>
      </c>
      <c r="AD114" s="1700" t="s">
        <v>31</v>
      </c>
      <c r="AE114" s="308" t="s">
        <v>30</v>
      </c>
      <c r="AF114" s="1700" t="s">
        <v>31</v>
      </c>
      <c r="AG114" s="308" t="s">
        <v>30</v>
      </c>
      <c r="AH114" s="1700" t="s">
        <v>31</v>
      </c>
      <c r="AI114" s="308" t="s">
        <v>30</v>
      </c>
      <c r="AJ114" s="1700" t="s">
        <v>31</v>
      </c>
      <c r="AK114" s="308" t="s">
        <v>30</v>
      </c>
      <c r="AL114" s="22" t="s">
        <v>31</v>
      </c>
      <c r="AM114" s="2663"/>
    </row>
    <row r="115" spans="1:86" ht="22.5" customHeight="1" x14ac:dyDescent="0.2">
      <c r="A115" s="324" t="s">
        <v>123</v>
      </c>
      <c r="B115" s="325">
        <f>SUM(C115:D115)</f>
        <v>0</v>
      </c>
      <c r="C115" s="326">
        <f>+E115+G115+I115+K115+M115+O115+Q115+S115+U115+W115+Y115+AA115+AC115+AE115+AG115+AI115+AK115</f>
        <v>0</v>
      </c>
      <c r="D115" s="327">
        <f>+F115+H115+J115+L115+N115+P115+R115+T115+V115+X115+Z115+AB115+AD115+AF115+AH115+AJ115+AL115</f>
        <v>0</v>
      </c>
      <c r="E115" s="328"/>
      <c r="F115" s="329"/>
      <c r="G115" s="328"/>
      <c r="H115" s="329"/>
      <c r="I115" s="328"/>
      <c r="J115" s="330"/>
      <c r="K115" s="328"/>
      <c r="L115" s="330"/>
      <c r="M115" s="331"/>
      <c r="N115" s="330"/>
      <c r="O115" s="331"/>
      <c r="P115" s="330"/>
      <c r="Q115" s="331"/>
      <c r="R115" s="330"/>
      <c r="S115" s="331"/>
      <c r="T115" s="330"/>
      <c r="U115" s="331"/>
      <c r="V115" s="330"/>
      <c r="W115" s="331"/>
      <c r="X115" s="330"/>
      <c r="Y115" s="331"/>
      <c r="Z115" s="330"/>
      <c r="AA115" s="331"/>
      <c r="AB115" s="330"/>
      <c r="AC115" s="331"/>
      <c r="AD115" s="330"/>
      <c r="AE115" s="331"/>
      <c r="AF115" s="330"/>
      <c r="AG115" s="331"/>
      <c r="AH115" s="330"/>
      <c r="AI115" s="331"/>
      <c r="AJ115" s="330"/>
      <c r="AK115" s="331"/>
      <c r="AL115" s="332"/>
      <c r="AM115" s="329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2" t="s">
        <v>124</v>
      </c>
      <c r="B116" s="323"/>
      <c r="C116" s="323"/>
      <c r="E116" s="323"/>
    </row>
    <row r="117" spans="1:86" ht="21.75" customHeight="1" x14ac:dyDescent="0.2">
      <c r="A117" s="2672" t="s">
        <v>125</v>
      </c>
      <c r="B117" s="2732" t="s">
        <v>126</v>
      </c>
      <c r="C117" s="2685"/>
      <c r="D117" s="2734"/>
      <c r="E117" s="2735" t="s">
        <v>127</v>
      </c>
    </row>
    <row r="118" spans="1:86" ht="30.75" customHeight="1" x14ac:dyDescent="0.2">
      <c r="A118" s="2674"/>
      <c r="B118" s="333" t="s">
        <v>128</v>
      </c>
      <c r="C118" s="333" t="s">
        <v>129</v>
      </c>
      <c r="D118" s="334" t="s">
        <v>130</v>
      </c>
      <c r="E118" s="2790"/>
    </row>
    <row r="119" spans="1:86" ht="22.5" customHeight="1" x14ac:dyDescent="0.25">
      <c r="A119" s="335" t="s">
        <v>43</v>
      </c>
      <c r="B119" s="328"/>
      <c r="C119" s="328"/>
      <c r="D119" s="336"/>
      <c r="E119" s="337"/>
    </row>
    <row r="120" spans="1:86" ht="21.75" customHeight="1" x14ac:dyDescent="0.2">
      <c r="A120" s="1223" t="s">
        <v>131</v>
      </c>
      <c r="B120" s="266"/>
      <c r="C120" s="266"/>
      <c r="H120" s="338"/>
      <c r="I120" s="338"/>
      <c r="J120" s="160"/>
    </row>
    <row r="121" spans="1:86" x14ac:dyDescent="0.2">
      <c r="A121" s="2655" t="s">
        <v>3</v>
      </c>
      <c r="B121" s="2658" t="s">
        <v>5</v>
      </c>
      <c r="C121" s="2659"/>
      <c r="D121" s="2660"/>
      <c r="E121" s="2729"/>
      <c r="F121" s="2665"/>
      <c r="G121" s="2665"/>
      <c r="H121" s="2665"/>
      <c r="I121" s="2665"/>
      <c r="J121" s="2730"/>
    </row>
    <row r="122" spans="1:86" x14ac:dyDescent="0.2">
      <c r="A122" s="2656"/>
      <c r="B122" s="2661"/>
      <c r="C122" s="2662"/>
      <c r="D122" s="2663"/>
      <c r="E122" s="2729" t="s">
        <v>132</v>
      </c>
      <c r="F122" s="2730"/>
      <c r="G122" s="2729" t="s">
        <v>133</v>
      </c>
      <c r="H122" s="2730"/>
      <c r="I122" s="2729" t="s">
        <v>134</v>
      </c>
      <c r="J122" s="2730"/>
    </row>
    <row r="123" spans="1:86" x14ac:dyDescent="0.2">
      <c r="A123" s="2657"/>
      <c r="B123" s="305" t="s">
        <v>29</v>
      </c>
      <c r="C123" s="306" t="s">
        <v>30</v>
      </c>
      <c r="D123" s="1702" t="s">
        <v>31</v>
      </c>
      <c r="E123" s="308" t="s">
        <v>30</v>
      </c>
      <c r="F123" s="1701" t="s">
        <v>31</v>
      </c>
      <c r="G123" s="308" t="s">
        <v>30</v>
      </c>
      <c r="H123" s="1701" t="s">
        <v>31</v>
      </c>
      <c r="I123" s="308" t="s">
        <v>30</v>
      </c>
      <c r="J123" s="1701" t="s">
        <v>31</v>
      </c>
    </row>
    <row r="124" spans="1:86" ht="27" customHeight="1" x14ac:dyDescent="0.2">
      <c r="A124" s="2014" t="s">
        <v>135</v>
      </c>
      <c r="B124" s="2015">
        <f>SUM(C124:D124)</f>
        <v>0</v>
      </c>
      <c r="C124" s="2016">
        <f t="shared" ref="C124:D126" si="26">+E124+G124+I124</f>
        <v>0</v>
      </c>
      <c r="D124" s="204">
        <f t="shared" si="26"/>
        <v>0</v>
      </c>
      <c r="E124" s="2017"/>
      <c r="F124" s="274"/>
      <c r="G124" s="2017"/>
      <c r="H124" s="274"/>
      <c r="I124" s="2017"/>
      <c r="J124" s="2018"/>
    </row>
    <row r="125" spans="1:86" ht="26.25" customHeight="1" x14ac:dyDescent="0.2">
      <c r="A125" s="339" t="s">
        <v>136</v>
      </c>
      <c r="B125" s="340">
        <f>SUM(C125:D125)</f>
        <v>0</v>
      </c>
      <c r="C125" s="341">
        <f t="shared" si="26"/>
        <v>0</v>
      </c>
      <c r="D125" s="342">
        <f t="shared" si="26"/>
        <v>0</v>
      </c>
      <c r="E125" s="343"/>
      <c r="F125" s="344"/>
      <c r="G125" s="343"/>
      <c r="H125" s="344"/>
      <c r="I125" s="343"/>
      <c r="J125" s="345"/>
    </row>
    <row r="126" spans="1:86" ht="41.25" customHeight="1" x14ac:dyDescent="0.2">
      <c r="A126" s="346" t="s">
        <v>137</v>
      </c>
      <c r="B126" s="317">
        <f>SUM(C126:D126)</f>
        <v>0</v>
      </c>
      <c r="C126" s="2011">
        <f t="shared" si="26"/>
        <v>0</v>
      </c>
      <c r="D126" s="185">
        <f t="shared" si="26"/>
        <v>0</v>
      </c>
      <c r="E126" s="2019"/>
      <c r="F126" s="320"/>
      <c r="G126" s="2019"/>
      <c r="H126" s="2020"/>
      <c r="I126" s="2019"/>
      <c r="J126" s="320"/>
    </row>
    <row r="127" spans="1:86" ht="24" customHeight="1" x14ac:dyDescent="0.25">
      <c r="A127" s="2021" t="s">
        <v>138</v>
      </c>
      <c r="B127" s="348"/>
      <c r="C127" s="349"/>
      <c r="D127" s="349"/>
      <c r="F127" s="350"/>
      <c r="G127" s="351"/>
      <c r="H127" s="351"/>
      <c r="I127" s="323"/>
    </row>
    <row r="128" spans="1:86" ht="30" customHeight="1" x14ac:dyDescent="0.2">
      <c r="A128" s="2660" t="s">
        <v>3</v>
      </c>
      <c r="B128" s="2655" t="s">
        <v>43</v>
      </c>
      <c r="C128" s="2658" t="s">
        <v>139</v>
      </c>
      <c r="D128" s="2660"/>
      <c r="E128" s="2658" t="s">
        <v>140</v>
      </c>
      <c r="F128" s="2660"/>
      <c r="G128" s="2729" t="s">
        <v>141</v>
      </c>
      <c r="H128" s="2665"/>
      <c r="I128" s="2730"/>
    </row>
    <row r="129" spans="1:90" ht="47.25" customHeight="1" x14ac:dyDescent="0.2">
      <c r="A129" s="2663"/>
      <c r="B129" s="2657"/>
      <c r="C129" s="308" t="s">
        <v>30</v>
      </c>
      <c r="D129" s="352" t="s">
        <v>31</v>
      </c>
      <c r="E129" s="353" t="s">
        <v>142</v>
      </c>
      <c r="F129" s="1701" t="s">
        <v>143</v>
      </c>
      <c r="G129" s="353" t="s">
        <v>144</v>
      </c>
      <c r="H129" s="354" t="s">
        <v>145</v>
      </c>
      <c r="I129" s="1701" t="s">
        <v>146</v>
      </c>
    </row>
    <row r="130" spans="1:90" ht="22.5" customHeight="1" x14ac:dyDescent="0.2">
      <c r="A130" s="355" t="s">
        <v>147</v>
      </c>
      <c r="B130" s="356">
        <f>SUM(C130:D130)</f>
        <v>0</v>
      </c>
      <c r="C130" s="357"/>
      <c r="D130" s="330"/>
      <c r="E130" s="357"/>
      <c r="F130" s="329"/>
      <c r="G130" s="357"/>
      <c r="H130" s="357"/>
      <c r="I130" s="329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655" t="s">
        <v>3</v>
      </c>
      <c r="B132" s="2655" t="s">
        <v>4</v>
      </c>
      <c r="C132" s="2658" t="s">
        <v>5</v>
      </c>
      <c r="D132" s="2659"/>
      <c r="E132" s="2660"/>
      <c r="F132" s="2729" t="s">
        <v>6</v>
      </c>
      <c r="G132" s="2665"/>
      <c r="H132" s="2665"/>
      <c r="I132" s="2665"/>
      <c r="J132" s="2665"/>
      <c r="K132" s="2665"/>
      <c r="L132" s="2665"/>
      <c r="M132" s="2665"/>
      <c r="N132" s="2665"/>
      <c r="O132" s="2665"/>
      <c r="P132" s="2665"/>
      <c r="Q132" s="2665"/>
      <c r="R132" s="2665"/>
      <c r="S132" s="2665"/>
      <c r="T132" s="2665"/>
      <c r="U132" s="2665"/>
      <c r="V132" s="2665"/>
      <c r="W132" s="2665"/>
      <c r="X132" s="2665"/>
      <c r="Y132" s="2665"/>
      <c r="Z132" s="2665"/>
      <c r="AA132" s="2665"/>
      <c r="AB132" s="2665"/>
      <c r="AC132" s="2665"/>
      <c r="AD132" s="2665"/>
      <c r="AE132" s="2665"/>
      <c r="AF132" s="2665"/>
      <c r="AG132" s="2665"/>
      <c r="AH132" s="2665"/>
      <c r="AI132" s="2665"/>
      <c r="AJ132" s="2665"/>
      <c r="AK132" s="2665"/>
      <c r="AL132" s="2665"/>
      <c r="AM132" s="2731"/>
      <c r="AN132" s="2660" t="s">
        <v>7</v>
      </c>
      <c r="AO132" s="2660" t="s">
        <v>8</v>
      </c>
      <c r="AP132" s="2660" t="s">
        <v>9</v>
      </c>
      <c r="AQ132" s="2660" t="s">
        <v>10</v>
      </c>
      <c r="AR132" s="2660" t="s">
        <v>149</v>
      </c>
      <c r="AS132" s="2660" t="s">
        <v>150</v>
      </c>
    </row>
    <row r="133" spans="1:90" x14ac:dyDescent="0.2">
      <c r="A133" s="2656"/>
      <c r="B133" s="2656"/>
      <c r="C133" s="2661"/>
      <c r="D133" s="2662"/>
      <c r="E133" s="2663"/>
      <c r="F133" s="2729" t="s">
        <v>12</v>
      </c>
      <c r="G133" s="2730"/>
      <c r="H133" s="2729" t="s">
        <v>13</v>
      </c>
      <c r="I133" s="2730"/>
      <c r="J133" s="2729" t="s">
        <v>14</v>
      </c>
      <c r="K133" s="2730"/>
      <c r="L133" s="2729" t="s">
        <v>15</v>
      </c>
      <c r="M133" s="2730"/>
      <c r="N133" s="2729" t="s">
        <v>16</v>
      </c>
      <c r="O133" s="2730"/>
      <c r="P133" s="2732" t="s">
        <v>17</v>
      </c>
      <c r="Q133" s="2733"/>
      <c r="R133" s="2732" t="s">
        <v>18</v>
      </c>
      <c r="S133" s="2733"/>
      <c r="T133" s="2732" t="s">
        <v>19</v>
      </c>
      <c r="U133" s="2733"/>
      <c r="V133" s="2732" t="s">
        <v>20</v>
      </c>
      <c r="W133" s="2733"/>
      <c r="X133" s="2732" t="s">
        <v>21</v>
      </c>
      <c r="Y133" s="2733"/>
      <c r="Z133" s="2732" t="s">
        <v>22</v>
      </c>
      <c r="AA133" s="2733"/>
      <c r="AB133" s="2732" t="s">
        <v>23</v>
      </c>
      <c r="AC133" s="2733"/>
      <c r="AD133" s="2732" t="s">
        <v>24</v>
      </c>
      <c r="AE133" s="2733"/>
      <c r="AF133" s="2732" t="s">
        <v>25</v>
      </c>
      <c r="AG133" s="2733"/>
      <c r="AH133" s="2732" t="s">
        <v>26</v>
      </c>
      <c r="AI133" s="2733"/>
      <c r="AJ133" s="2732" t="s">
        <v>27</v>
      </c>
      <c r="AK133" s="2733"/>
      <c r="AL133" s="2732" t="s">
        <v>28</v>
      </c>
      <c r="AM133" s="2734"/>
      <c r="AN133" s="2667"/>
      <c r="AO133" s="2667"/>
      <c r="AP133" s="2667"/>
      <c r="AQ133" s="2667"/>
      <c r="AR133" s="2667"/>
      <c r="AS133" s="2667"/>
    </row>
    <row r="134" spans="1:90" x14ac:dyDescent="0.2">
      <c r="A134" s="2657"/>
      <c r="B134" s="2657"/>
      <c r="C134" s="18" t="s">
        <v>29</v>
      </c>
      <c r="D134" s="19" t="s">
        <v>30</v>
      </c>
      <c r="E134" s="1700" t="s">
        <v>31</v>
      </c>
      <c r="F134" s="308" t="s">
        <v>30</v>
      </c>
      <c r="G134" s="1700" t="s">
        <v>31</v>
      </c>
      <c r="H134" s="308" t="s">
        <v>30</v>
      </c>
      <c r="I134" s="1700" t="s">
        <v>31</v>
      </c>
      <c r="J134" s="308" t="s">
        <v>30</v>
      </c>
      <c r="K134" s="1700" t="s">
        <v>31</v>
      </c>
      <c r="L134" s="308" t="s">
        <v>30</v>
      </c>
      <c r="M134" s="1700" t="s">
        <v>31</v>
      </c>
      <c r="N134" s="308" t="s">
        <v>30</v>
      </c>
      <c r="O134" s="1700" t="s">
        <v>31</v>
      </c>
      <c r="P134" s="308" t="s">
        <v>30</v>
      </c>
      <c r="Q134" s="1700" t="s">
        <v>31</v>
      </c>
      <c r="R134" s="308" t="s">
        <v>30</v>
      </c>
      <c r="S134" s="1700" t="s">
        <v>31</v>
      </c>
      <c r="T134" s="308" t="s">
        <v>30</v>
      </c>
      <c r="U134" s="1700" t="s">
        <v>31</v>
      </c>
      <c r="V134" s="308" t="s">
        <v>30</v>
      </c>
      <c r="W134" s="1700" t="s">
        <v>31</v>
      </c>
      <c r="X134" s="308" t="s">
        <v>30</v>
      </c>
      <c r="Y134" s="1700" t="s">
        <v>31</v>
      </c>
      <c r="Z134" s="308" t="s">
        <v>30</v>
      </c>
      <c r="AA134" s="1700" t="s">
        <v>31</v>
      </c>
      <c r="AB134" s="308" t="s">
        <v>30</v>
      </c>
      <c r="AC134" s="1700" t="s">
        <v>31</v>
      </c>
      <c r="AD134" s="308" t="s">
        <v>30</v>
      </c>
      <c r="AE134" s="1700" t="s">
        <v>31</v>
      </c>
      <c r="AF134" s="308" t="s">
        <v>30</v>
      </c>
      <c r="AG134" s="1700" t="s">
        <v>31</v>
      </c>
      <c r="AH134" s="308" t="s">
        <v>30</v>
      </c>
      <c r="AI134" s="1700" t="s">
        <v>31</v>
      </c>
      <c r="AJ134" s="308" t="s">
        <v>30</v>
      </c>
      <c r="AK134" s="1700" t="s">
        <v>31</v>
      </c>
      <c r="AL134" s="308" t="s">
        <v>30</v>
      </c>
      <c r="AM134" s="22" t="s">
        <v>31</v>
      </c>
      <c r="AN134" s="2663"/>
      <c r="AO134" s="2663"/>
      <c r="AP134" s="2663"/>
      <c r="AQ134" s="2663"/>
      <c r="AR134" s="2663"/>
      <c r="AS134" s="2663"/>
    </row>
    <row r="135" spans="1:90" ht="14.25" customHeight="1" x14ac:dyDescent="0.2">
      <c r="A135" s="2672" t="s">
        <v>151</v>
      </c>
      <c r="B135" s="2022" t="s">
        <v>33</v>
      </c>
      <c r="C135" s="2023">
        <f t="shared" ref="C135:C147" si="27">SUM(D135+E135)</f>
        <v>0</v>
      </c>
      <c r="D135" s="2024">
        <f t="shared" ref="D135:D147" si="28">SUM(F135+H135+J135+L135+N135+P135+R135+T135+V135+X135+Z135+AB135+AD135+AF135+AH135+AJ135+AL135)</f>
        <v>0</v>
      </c>
      <c r="E135" s="204">
        <f t="shared" ref="E135:E147" si="29">SUM(G135+I135+K135+M135+O135+Q135+S135+U135+W135+Y135+AA135+AC135+AE135+AG135+AI135+AK135+AM135)</f>
        <v>0</v>
      </c>
      <c r="F135" s="2025"/>
      <c r="G135" s="208"/>
      <c r="H135" s="2025"/>
      <c r="I135" s="208"/>
      <c r="J135" s="2025"/>
      <c r="K135" s="2026"/>
      <c r="L135" s="2025"/>
      <c r="M135" s="2026"/>
      <c r="N135" s="2025"/>
      <c r="O135" s="2026"/>
      <c r="P135" s="2025"/>
      <c r="Q135" s="2026"/>
      <c r="R135" s="2025"/>
      <c r="S135" s="2026"/>
      <c r="T135" s="2025"/>
      <c r="U135" s="2026"/>
      <c r="V135" s="2025"/>
      <c r="W135" s="2026"/>
      <c r="X135" s="2025"/>
      <c r="Y135" s="2026"/>
      <c r="Z135" s="2025"/>
      <c r="AA135" s="2026"/>
      <c r="AB135" s="2025"/>
      <c r="AC135" s="2026"/>
      <c r="AD135" s="2025"/>
      <c r="AE135" s="2026"/>
      <c r="AF135" s="2025"/>
      <c r="AG135" s="2026"/>
      <c r="AH135" s="2025"/>
      <c r="AI135" s="2026"/>
      <c r="AJ135" s="2025"/>
      <c r="AK135" s="2026"/>
      <c r="AL135" s="2027"/>
      <c r="AM135" s="2028"/>
      <c r="AN135" s="208"/>
      <c r="AO135" s="208"/>
      <c r="AP135" s="208"/>
      <c r="AQ135" s="208"/>
      <c r="AR135" s="208"/>
      <c r="AS135" s="208"/>
      <c r="AT135" s="28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73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28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73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28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73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28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73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28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73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28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73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28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73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28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73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28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73"/>
      <c r="B144" s="359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28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674"/>
      <c r="B145" s="360" t="s">
        <v>43</v>
      </c>
      <c r="C145" s="361">
        <f t="shared" si="27"/>
        <v>0</v>
      </c>
      <c r="D145" s="362">
        <f t="shared" si="28"/>
        <v>0</v>
      </c>
      <c r="E145" s="327">
        <f t="shared" si="29"/>
        <v>0</v>
      </c>
      <c r="F145" s="363">
        <f>SUM(F135:F144)</f>
        <v>0</v>
      </c>
      <c r="G145" s="364">
        <f t="shared" ref="G145:AS145" si="38">SUM(G135:G144)</f>
        <v>0</v>
      </c>
      <c r="H145" s="363">
        <f t="shared" si="38"/>
        <v>0</v>
      </c>
      <c r="I145" s="364">
        <f t="shared" si="38"/>
        <v>0</v>
      </c>
      <c r="J145" s="363">
        <f t="shared" si="38"/>
        <v>0</v>
      </c>
      <c r="K145" s="365">
        <f t="shared" si="38"/>
        <v>0</v>
      </c>
      <c r="L145" s="363">
        <f t="shared" si="38"/>
        <v>0</v>
      </c>
      <c r="M145" s="365">
        <f t="shared" si="38"/>
        <v>0</v>
      </c>
      <c r="N145" s="363">
        <f t="shared" si="38"/>
        <v>0</v>
      </c>
      <c r="O145" s="365">
        <f t="shared" si="38"/>
        <v>0</v>
      </c>
      <c r="P145" s="363">
        <f t="shared" si="38"/>
        <v>0</v>
      </c>
      <c r="Q145" s="365">
        <f t="shared" si="38"/>
        <v>0</v>
      </c>
      <c r="R145" s="363">
        <f t="shared" si="38"/>
        <v>0</v>
      </c>
      <c r="S145" s="365">
        <f t="shared" si="38"/>
        <v>0</v>
      </c>
      <c r="T145" s="363">
        <f t="shared" si="38"/>
        <v>0</v>
      </c>
      <c r="U145" s="365">
        <f t="shared" si="38"/>
        <v>0</v>
      </c>
      <c r="V145" s="363">
        <f t="shared" si="38"/>
        <v>0</v>
      </c>
      <c r="W145" s="365">
        <f t="shared" si="38"/>
        <v>0</v>
      </c>
      <c r="X145" s="363">
        <f t="shared" si="38"/>
        <v>0</v>
      </c>
      <c r="Y145" s="365">
        <f t="shared" si="38"/>
        <v>0</v>
      </c>
      <c r="Z145" s="363">
        <f t="shared" si="38"/>
        <v>0</v>
      </c>
      <c r="AA145" s="365">
        <f t="shared" si="38"/>
        <v>0</v>
      </c>
      <c r="AB145" s="363">
        <f t="shared" si="38"/>
        <v>0</v>
      </c>
      <c r="AC145" s="365">
        <f t="shared" si="38"/>
        <v>0</v>
      </c>
      <c r="AD145" s="363">
        <f t="shared" si="38"/>
        <v>0</v>
      </c>
      <c r="AE145" s="365">
        <f t="shared" si="38"/>
        <v>0</v>
      </c>
      <c r="AF145" s="363">
        <f t="shared" si="38"/>
        <v>0</v>
      </c>
      <c r="AG145" s="365">
        <f t="shared" si="38"/>
        <v>0</v>
      </c>
      <c r="AH145" s="363">
        <f t="shared" si="38"/>
        <v>0</v>
      </c>
      <c r="AI145" s="365">
        <f t="shared" si="38"/>
        <v>0</v>
      </c>
      <c r="AJ145" s="363">
        <f t="shared" si="38"/>
        <v>0</v>
      </c>
      <c r="AK145" s="365">
        <f t="shared" si="38"/>
        <v>0</v>
      </c>
      <c r="AL145" s="366">
        <f t="shared" si="38"/>
        <v>0</v>
      </c>
      <c r="AM145" s="367">
        <f t="shared" si="38"/>
        <v>0</v>
      </c>
      <c r="AN145" s="364">
        <f t="shared" si="38"/>
        <v>0</v>
      </c>
      <c r="AO145" s="364">
        <f t="shared" si="38"/>
        <v>0</v>
      </c>
      <c r="AP145" s="364">
        <f t="shared" si="38"/>
        <v>0</v>
      </c>
      <c r="AQ145" s="364">
        <f t="shared" si="38"/>
        <v>0</v>
      </c>
      <c r="AR145" s="364">
        <f t="shared" si="38"/>
        <v>0</v>
      </c>
      <c r="AS145" s="364">
        <f t="shared" si="38"/>
        <v>0</v>
      </c>
      <c r="AT145" s="28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791" t="s">
        <v>44</v>
      </c>
      <c r="B146" s="2740"/>
      <c r="C146" s="2023">
        <f t="shared" si="27"/>
        <v>0</v>
      </c>
      <c r="D146" s="2029">
        <f t="shared" si="28"/>
        <v>0</v>
      </c>
      <c r="E146" s="204">
        <f t="shared" si="29"/>
        <v>0</v>
      </c>
      <c r="F146" s="2025"/>
      <c r="G146" s="208"/>
      <c r="H146" s="2025"/>
      <c r="I146" s="208"/>
      <c r="J146" s="2025"/>
      <c r="K146" s="2030"/>
      <c r="L146" s="1976"/>
      <c r="M146" s="2030"/>
      <c r="N146" s="1976"/>
      <c r="O146" s="2030"/>
      <c r="P146" s="1976"/>
      <c r="Q146" s="2030"/>
      <c r="R146" s="1976"/>
      <c r="S146" s="2030"/>
      <c r="T146" s="1976"/>
      <c r="U146" s="2030"/>
      <c r="V146" s="1976"/>
      <c r="W146" s="2030"/>
      <c r="X146" s="1976"/>
      <c r="Y146" s="2030"/>
      <c r="Z146" s="1976"/>
      <c r="AA146" s="2030"/>
      <c r="AB146" s="1976"/>
      <c r="AC146" s="2030"/>
      <c r="AD146" s="1976"/>
      <c r="AE146" s="2030"/>
      <c r="AF146" s="1976"/>
      <c r="AG146" s="2030"/>
      <c r="AH146" s="1976"/>
      <c r="AI146" s="2030"/>
      <c r="AJ146" s="1976"/>
      <c r="AK146" s="2030"/>
      <c r="AL146" s="2027"/>
      <c r="AM146" s="2031"/>
      <c r="AN146" s="208"/>
      <c r="AO146" s="208"/>
      <c r="AP146" s="208"/>
      <c r="AQ146" s="208"/>
      <c r="AR146" s="208"/>
      <c r="AS146" s="208"/>
      <c r="AT146" s="28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792" t="s">
        <v>152</v>
      </c>
      <c r="B147" s="2793"/>
      <c r="C147" s="1476">
        <f t="shared" si="27"/>
        <v>0</v>
      </c>
      <c r="D147" s="369">
        <f t="shared" si="28"/>
        <v>0</v>
      </c>
      <c r="E147" s="185">
        <f t="shared" si="29"/>
        <v>0</v>
      </c>
      <c r="F147" s="1344"/>
      <c r="G147" s="78"/>
      <c r="H147" s="1344"/>
      <c r="I147" s="78"/>
      <c r="J147" s="1344"/>
      <c r="K147" s="1345"/>
      <c r="L147" s="1344"/>
      <c r="M147" s="1345"/>
      <c r="N147" s="1344"/>
      <c r="O147" s="1345"/>
      <c r="P147" s="1344"/>
      <c r="Q147" s="1345"/>
      <c r="R147" s="1344"/>
      <c r="S147" s="1345"/>
      <c r="T147" s="1344"/>
      <c r="U147" s="1345"/>
      <c r="V147" s="1344"/>
      <c r="W147" s="1345"/>
      <c r="X147" s="1344"/>
      <c r="Y147" s="1345"/>
      <c r="Z147" s="1344"/>
      <c r="AA147" s="1345"/>
      <c r="AB147" s="1344"/>
      <c r="AC147" s="1345"/>
      <c r="AD147" s="1344"/>
      <c r="AE147" s="1345"/>
      <c r="AF147" s="1344"/>
      <c r="AG147" s="1345"/>
      <c r="AH147" s="1344"/>
      <c r="AI147" s="1345"/>
      <c r="AJ147" s="1344"/>
      <c r="AK147" s="1345"/>
      <c r="AL147" s="81"/>
      <c r="AM147" s="1367"/>
      <c r="AN147" s="78"/>
      <c r="AO147" s="78"/>
      <c r="AP147" s="78"/>
      <c r="AQ147" s="78"/>
      <c r="AR147" s="78"/>
      <c r="AS147" s="78"/>
      <c r="AT147" s="28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655" t="s">
        <v>3</v>
      </c>
      <c r="B149" s="2655" t="s">
        <v>4</v>
      </c>
      <c r="C149" s="2658" t="s">
        <v>5</v>
      </c>
      <c r="D149" s="2659"/>
      <c r="E149" s="2660"/>
      <c r="F149" s="2729" t="s">
        <v>6</v>
      </c>
      <c r="G149" s="2665"/>
      <c r="H149" s="2665"/>
      <c r="I149" s="2665"/>
      <c r="J149" s="2665"/>
      <c r="K149" s="2665"/>
      <c r="L149" s="2665"/>
      <c r="M149" s="2665"/>
      <c r="N149" s="2665"/>
      <c r="O149" s="2665"/>
      <c r="P149" s="2665"/>
      <c r="Q149" s="2665"/>
      <c r="R149" s="2665"/>
      <c r="S149" s="2665"/>
      <c r="T149" s="2665"/>
      <c r="U149" s="2665"/>
      <c r="V149" s="2665"/>
      <c r="W149" s="2665"/>
      <c r="X149" s="2665"/>
      <c r="Y149" s="2665"/>
      <c r="Z149" s="2665"/>
      <c r="AA149" s="2665"/>
      <c r="AB149" s="2665"/>
      <c r="AC149" s="2665"/>
      <c r="AD149" s="2665"/>
      <c r="AE149" s="2665"/>
      <c r="AF149" s="2665"/>
      <c r="AG149" s="2665"/>
      <c r="AH149" s="2665"/>
      <c r="AI149" s="2665"/>
      <c r="AJ149" s="2665"/>
      <c r="AK149" s="2665"/>
      <c r="AL149" s="2665"/>
      <c r="AM149" s="2731"/>
      <c r="AN149" s="2660" t="s">
        <v>7</v>
      </c>
      <c r="AO149" s="2660" t="s">
        <v>8</v>
      </c>
      <c r="AP149" s="2672" t="s">
        <v>9</v>
      </c>
      <c r="AQ149" s="2660" t="s">
        <v>10</v>
      </c>
    </row>
    <row r="150" spans="1:90" ht="18" customHeight="1" x14ac:dyDescent="0.2">
      <c r="A150" s="2656"/>
      <c r="B150" s="2656"/>
      <c r="C150" s="2661"/>
      <c r="D150" s="2662"/>
      <c r="E150" s="2663"/>
      <c r="F150" s="2729" t="s">
        <v>12</v>
      </c>
      <c r="G150" s="2730"/>
      <c r="H150" s="2729" t="s">
        <v>13</v>
      </c>
      <c r="I150" s="2730"/>
      <c r="J150" s="2729" t="s">
        <v>14</v>
      </c>
      <c r="K150" s="2730"/>
      <c r="L150" s="2729" t="s">
        <v>15</v>
      </c>
      <c r="M150" s="2730"/>
      <c r="N150" s="2729" t="s">
        <v>16</v>
      </c>
      <c r="O150" s="2730"/>
      <c r="P150" s="2732" t="s">
        <v>17</v>
      </c>
      <c r="Q150" s="2733"/>
      <c r="R150" s="2732" t="s">
        <v>18</v>
      </c>
      <c r="S150" s="2733"/>
      <c r="T150" s="2732" t="s">
        <v>19</v>
      </c>
      <c r="U150" s="2733"/>
      <c r="V150" s="2732" t="s">
        <v>20</v>
      </c>
      <c r="W150" s="2733"/>
      <c r="X150" s="2732" t="s">
        <v>21</v>
      </c>
      <c r="Y150" s="2733"/>
      <c r="Z150" s="2732" t="s">
        <v>22</v>
      </c>
      <c r="AA150" s="2733"/>
      <c r="AB150" s="2732" t="s">
        <v>23</v>
      </c>
      <c r="AC150" s="2733"/>
      <c r="AD150" s="2732" t="s">
        <v>24</v>
      </c>
      <c r="AE150" s="2733"/>
      <c r="AF150" s="2732" t="s">
        <v>25</v>
      </c>
      <c r="AG150" s="2733"/>
      <c r="AH150" s="2732" t="s">
        <v>26</v>
      </c>
      <c r="AI150" s="2733"/>
      <c r="AJ150" s="2732" t="s">
        <v>27</v>
      </c>
      <c r="AK150" s="2733"/>
      <c r="AL150" s="2732" t="s">
        <v>28</v>
      </c>
      <c r="AM150" s="2734"/>
      <c r="AN150" s="2667"/>
      <c r="AO150" s="2667"/>
      <c r="AP150" s="2673"/>
      <c r="AQ150" s="2667"/>
    </row>
    <row r="151" spans="1:90" ht="33.75" customHeight="1" x14ac:dyDescent="0.2">
      <c r="A151" s="2657"/>
      <c r="B151" s="2657"/>
      <c r="C151" s="18" t="s">
        <v>29</v>
      </c>
      <c r="D151" s="19" t="s">
        <v>30</v>
      </c>
      <c r="E151" s="1700" t="s">
        <v>31</v>
      </c>
      <c r="F151" s="308" t="s">
        <v>30</v>
      </c>
      <c r="G151" s="1700" t="s">
        <v>31</v>
      </c>
      <c r="H151" s="308" t="s">
        <v>30</v>
      </c>
      <c r="I151" s="1700" t="s">
        <v>31</v>
      </c>
      <c r="J151" s="308" t="s">
        <v>30</v>
      </c>
      <c r="K151" s="1700" t="s">
        <v>31</v>
      </c>
      <c r="L151" s="308" t="s">
        <v>30</v>
      </c>
      <c r="M151" s="1700" t="s">
        <v>31</v>
      </c>
      <c r="N151" s="308" t="s">
        <v>30</v>
      </c>
      <c r="O151" s="1700" t="s">
        <v>31</v>
      </c>
      <c r="P151" s="308" t="s">
        <v>30</v>
      </c>
      <c r="Q151" s="1700" t="s">
        <v>31</v>
      </c>
      <c r="R151" s="308" t="s">
        <v>30</v>
      </c>
      <c r="S151" s="1700" t="s">
        <v>31</v>
      </c>
      <c r="T151" s="308" t="s">
        <v>30</v>
      </c>
      <c r="U151" s="1700" t="s">
        <v>31</v>
      </c>
      <c r="V151" s="308" t="s">
        <v>30</v>
      </c>
      <c r="W151" s="1700" t="s">
        <v>31</v>
      </c>
      <c r="X151" s="308" t="s">
        <v>30</v>
      </c>
      <c r="Y151" s="1700" t="s">
        <v>31</v>
      </c>
      <c r="Z151" s="308" t="s">
        <v>30</v>
      </c>
      <c r="AA151" s="1700" t="s">
        <v>31</v>
      </c>
      <c r="AB151" s="308" t="s">
        <v>30</v>
      </c>
      <c r="AC151" s="1700" t="s">
        <v>31</v>
      </c>
      <c r="AD151" s="308" t="s">
        <v>30</v>
      </c>
      <c r="AE151" s="1700" t="s">
        <v>31</v>
      </c>
      <c r="AF151" s="308" t="s">
        <v>30</v>
      </c>
      <c r="AG151" s="1700" t="s">
        <v>31</v>
      </c>
      <c r="AH151" s="308" t="s">
        <v>30</v>
      </c>
      <c r="AI151" s="1700" t="s">
        <v>31</v>
      </c>
      <c r="AJ151" s="308" t="s">
        <v>30</v>
      </c>
      <c r="AK151" s="1700" t="s">
        <v>31</v>
      </c>
      <c r="AL151" s="308" t="s">
        <v>30</v>
      </c>
      <c r="AM151" s="22" t="s">
        <v>31</v>
      </c>
      <c r="AN151" s="2663"/>
      <c r="AO151" s="2663"/>
      <c r="AP151" s="2674"/>
      <c r="AQ151" s="2663"/>
    </row>
    <row r="152" spans="1:90" x14ac:dyDescent="0.2">
      <c r="A152" s="2743" t="s">
        <v>154</v>
      </c>
      <c r="B152" s="2032" t="s">
        <v>155</v>
      </c>
      <c r="C152" s="2033">
        <f>SUM(D152+E152)</f>
        <v>22</v>
      </c>
      <c r="D152" s="2034">
        <f t="shared" ref="D152:E155" si="39">SUM(F152+H152+J152+L152+N152+P152+R152+T152+V152+X152+Z152+AB152+AD152+AF152+AH152+AJ152+AL152)</f>
        <v>5</v>
      </c>
      <c r="E152" s="376">
        <f t="shared" si="39"/>
        <v>17</v>
      </c>
      <c r="F152" s="1976">
        <v>0</v>
      </c>
      <c r="G152" s="2030">
        <v>0</v>
      </c>
      <c r="H152" s="1976">
        <v>0</v>
      </c>
      <c r="I152" s="2030">
        <v>0</v>
      </c>
      <c r="J152" s="1976">
        <v>0</v>
      </c>
      <c r="K152" s="2030">
        <v>1</v>
      </c>
      <c r="L152" s="1976">
        <v>1</v>
      </c>
      <c r="M152" s="2030">
        <v>5</v>
      </c>
      <c r="N152" s="1976">
        <v>1</v>
      </c>
      <c r="O152" s="2030">
        <v>0</v>
      </c>
      <c r="P152" s="1976">
        <v>1</v>
      </c>
      <c r="Q152" s="2030">
        <v>0</v>
      </c>
      <c r="R152" s="1976">
        <v>0</v>
      </c>
      <c r="S152" s="2030">
        <v>1</v>
      </c>
      <c r="T152" s="1976">
        <v>2</v>
      </c>
      <c r="U152" s="2030">
        <v>2</v>
      </c>
      <c r="V152" s="1976">
        <v>0</v>
      </c>
      <c r="W152" s="2030">
        <v>1</v>
      </c>
      <c r="X152" s="1976">
        <v>0</v>
      </c>
      <c r="Y152" s="2030">
        <v>0</v>
      </c>
      <c r="Z152" s="1976">
        <v>0</v>
      </c>
      <c r="AA152" s="2030">
        <v>2</v>
      </c>
      <c r="AB152" s="1976">
        <v>0</v>
      </c>
      <c r="AC152" s="2030">
        <v>0</v>
      </c>
      <c r="AD152" s="1976">
        <v>0</v>
      </c>
      <c r="AE152" s="2030">
        <v>1</v>
      </c>
      <c r="AF152" s="1976">
        <v>0</v>
      </c>
      <c r="AG152" s="2030">
        <v>1</v>
      </c>
      <c r="AH152" s="1976">
        <v>0</v>
      </c>
      <c r="AI152" s="2030">
        <v>2</v>
      </c>
      <c r="AJ152" s="1976">
        <v>0</v>
      </c>
      <c r="AK152" s="2030">
        <v>0</v>
      </c>
      <c r="AL152" s="1976">
        <v>0</v>
      </c>
      <c r="AM152" s="2031">
        <v>1</v>
      </c>
      <c r="AN152" s="208">
        <v>0</v>
      </c>
      <c r="AO152" s="208">
        <v>0</v>
      </c>
      <c r="AP152" s="2035">
        <v>0</v>
      </c>
      <c r="AQ152" s="208">
        <v>0</v>
      </c>
      <c r="AR152" s="28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4"/>
      <c r="B153" s="377" t="s">
        <v>156</v>
      </c>
      <c r="C153" s="378">
        <f>SUM(D153+E153)</f>
        <v>0</v>
      </c>
      <c r="D153" s="379">
        <f t="shared" si="39"/>
        <v>0</v>
      </c>
      <c r="E153" s="380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2"/>
      <c r="AQ153" s="38"/>
      <c r="AR153" s="28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4"/>
      <c r="B154" s="377" t="s">
        <v>157</v>
      </c>
      <c r="C154" s="378">
        <f>SUM(D154+E154)</f>
        <v>0</v>
      </c>
      <c r="D154" s="379">
        <f t="shared" si="39"/>
        <v>0</v>
      </c>
      <c r="E154" s="380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28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794"/>
      <c r="B155" s="381" t="s">
        <v>43</v>
      </c>
      <c r="C155" s="382">
        <f>SUM(D155+E155)</f>
        <v>22</v>
      </c>
      <c r="D155" s="383">
        <f t="shared" si="39"/>
        <v>5</v>
      </c>
      <c r="E155" s="384">
        <f t="shared" si="39"/>
        <v>17</v>
      </c>
      <c r="F155" s="385">
        <f t="shared" ref="F155:AQ155" si="41">SUM(F152:F154)</f>
        <v>0</v>
      </c>
      <c r="G155" s="386">
        <f t="shared" si="41"/>
        <v>0</v>
      </c>
      <c r="H155" s="385">
        <f t="shared" si="41"/>
        <v>0</v>
      </c>
      <c r="I155" s="386">
        <f t="shared" si="41"/>
        <v>0</v>
      </c>
      <c r="J155" s="385">
        <f t="shared" si="41"/>
        <v>0</v>
      </c>
      <c r="K155" s="387">
        <f t="shared" si="41"/>
        <v>1</v>
      </c>
      <c r="L155" s="385">
        <f t="shared" si="41"/>
        <v>1</v>
      </c>
      <c r="M155" s="387">
        <f t="shared" si="41"/>
        <v>5</v>
      </c>
      <c r="N155" s="385">
        <f t="shared" si="41"/>
        <v>1</v>
      </c>
      <c r="O155" s="387">
        <f t="shared" si="41"/>
        <v>0</v>
      </c>
      <c r="P155" s="385">
        <f t="shared" si="41"/>
        <v>1</v>
      </c>
      <c r="Q155" s="387">
        <f t="shared" si="41"/>
        <v>0</v>
      </c>
      <c r="R155" s="385">
        <f t="shared" si="41"/>
        <v>0</v>
      </c>
      <c r="S155" s="387">
        <f t="shared" si="41"/>
        <v>1</v>
      </c>
      <c r="T155" s="385">
        <f t="shared" si="41"/>
        <v>2</v>
      </c>
      <c r="U155" s="387">
        <f t="shared" si="41"/>
        <v>2</v>
      </c>
      <c r="V155" s="385">
        <f t="shared" si="41"/>
        <v>0</v>
      </c>
      <c r="W155" s="387">
        <f t="shared" si="41"/>
        <v>1</v>
      </c>
      <c r="X155" s="385">
        <f t="shared" si="41"/>
        <v>0</v>
      </c>
      <c r="Y155" s="387">
        <f t="shared" si="41"/>
        <v>0</v>
      </c>
      <c r="Z155" s="385">
        <f t="shared" si="41"/>
        <v>0</v>
      </c>
      <c r="AA155" s="387">
        <f t="shared" si="41"/>
        <v>2</v>
      </c>
      <c r="AB155" s="385">
        <f t="shared" si="41"/>
        <v>0</v>
      </c>
      <c r="AC155" s="387">
        <f t="shared" si="41"/>
        <v>0</v>
      </c>
      <c r="AD155" s="385">
        <f t="shared" si="41"/>
        <v>0</v>
      </c>
      <c r="AE155" s="387">
        <f t="shared" si="41"/>
        <v>1</v>
      </c>
      <c r="AF155" s="385">
        <f t="shared" si="41"/>
        <v>0</v>
      </c>
      <c r="AG155" s="387">
        <f t="shared" si="41"/>
        <v>1</v>
      </c>
      <c r="AH155" s="385">
        <f t="shared" si="41"/>
        <v>0</v>
      </c>
      <c r="AI155" s="387">
        <f t="shared" si="41"/>
        <v>2</v>
      </c>
      <c r="AJ155" s="385">
        <f t="shared" si="41"/>
        <v>0</v>
      </c>
      <c r="AK155" s="387">
        <f t="shared" si="41"/>
        <v>0</v>
      </c>
      <c r="AL155" s="388">
        <f t="shared" si="41"/>
        <v>0</v>
      </c>
      <c r="AM155" s="389">
        <f t="shared" si="41"/>
        <v>1</v>
      </c>
      <c r="AN155" s="386">
        <f t="shared" si="41"/>
        <v>0</v>
      </c>
      <c r="AO155" s="386">
        <f t="shared" si="41"/>
        <v>0</v>
      </c>
      <c r="AP155" s="390">
        <f t="shared" si="41"/>
        <v>0</v>
      </c>
      <c r="AQ155" s="386">
        <f t="shared" si="41"/>
        <v>0</v>
      </c>
    </row>
    <row r="175" spans="1:104" ht="14.25" customHeight="1" x14ac:dyDescent="0.2"/>
    <row r="176" spans="1:104" s="391" customFormat="1" ht="16.5" hidden="1" customHeight="1" x14ac:dyDescent="0.2">
      <c r="A176" s="391">
        <f>SUM(C23,C25:C27,C51:C52,C57:C78,B109:B110,B89:D95,B104,C43:C46,C82:J85,B115,B119:E119,B124:B126,B130,C135:C147,C152:C155,B39,B33)</f>
        <v>722</v>
      </c>
      <c r="B176" s="391">
        <f>SUM(CG8:CL155)</f>
        <v>0</v>
      </c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C0F787FA-2C12-442F-A413-67980844FCA5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8A9A7E61-7C25-448A-B26F-1C1F4E51A9C6}">
      <formula1>0</formula1>
      <formula2>1E+30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B241-35FC-4E1A-B1C4-3961686D0F11}">
  <dimension ref="A1:CZ17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0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",[3]NOMBRE!B6," - ","( ",[3]NOMBRE!C6,[3]NOMBRE!D6," )")</f>
        <v>MES: FEBRERO - ( 02 )</v>
      </c>
    </row>
    <row r="5" spans="1:90" ht="16.350000000000001" customHeight="1" x14ac:dyDescent="0.2">
      <c r="A5" s="1" t="str">
        <f>CONCATENATE("AÑO: ",[3]NOMBRE!B7)</f>
        <v>AÑO: 2022</v>
      </c>
    </row>
    <row r="6" spans="1:90" ht="15" x14ac:dyDescent="0.2">
      <c r="A6" s="2654" t="s">
        <v>1</v>
      </c>
      <c r="B6" s="2654"/>
      <c r="C6" s="2654"/>
      <c r="D6" s="2654"/>
      <c r="E6" s="2654"/>
      <c r="F6" s="2654"/>
      <c r="G6" s="2654"/>
      <c r="H6" s="2654"/>
      <c r="I6" s="2654"/>
      <c r="J6" s="2654"/>
      <c r="K6" s="2654"/>
      <c r="L6" s="2654"/>
      <c r="M6" s="2654"/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1895"/>
      <c r="B7" s="1895"/>
      <c r="C7" s="1895"/>
      <c r="D7" s="1895"/>
      <c r="E7" s="1895"/>
      <c r="F7" s="1895"/>
      <c r="G7" s="1895"/>
      <c r="H7" s="1895"/>
      <c r="I7" s="1895"/>
      <c r="J7" s="1895"/>
      <c r="K7" s="1895"/>
      <c r="L7" s="1895"/>
      <c r="M7" s="1895"/>
      <c r="N7" s="1895"/>
      <c r="O7" s="1895"/>
      <c r="P7" s="1895"/>
      <c r="Q7" s="1895"/>
      <c r="R7" s="1895"/>
      <c r="S7" s="1895"/>
      <c r="T7" s="1895"/>
      <c r="U7" s="1895"/>
      <c r="V7" s="1895"/>
      <c r="W7" s="189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204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746" t="s">
        <v>3</v>
      </c>
      <c r="B10" s="2746" t="s">
        <v>4</v>
      </c>
      <c r="C10" s="2658" t="s">
        <v>5</v>
      </c>
      <c r="D10" s="2659"/>
      <c r="E10" s="2660"/>
      <c r="F10" s="2797" t="s">
        <v>6</v>
      </c>
      <c r="G10" s="2798"/>
      <c r="H10" s="2798"/>
      <c r="I10" s="2798"/>
      <c r="J10" s="2798"/>
      <c r="K10" s="2798"/>
      <c r="L10" s="2798"/>
      <c r="M10" s="2798"/>
      <c r="N10" s="2798"/>
      <c r="O10" s="2798"/>
      <c r="P10" s="2798"/>
      <c r="Q10" s="2798"/>
      <c r="R10" s="2798"/>
      <c r="S10" s="2798"/>
      <c r="T10" s="2798"/>
      <c r="U10" s="2798"/>
      <c r="V10" s="2798"/>
      <c r="W10" s="2798"/>
      <c r="X10" s="2798"/>
      <c r="Y10" s="2798"/>
      <c r="Z10" s="2798"/>
      <c r="AA10" s="2798"/>
      <c r="AB10" s="2798"/>
      <c r="AC10" s="2798"/>
      <c r="AD10" s="2798"/>
      <c r="AE10" s="2798"/>
      <c r="AF10" s="2798"/>
      <c r="AG10" s="2798"/>
      <c r="AH10" s="2798"/>
      <c r="AI10" s="2798"/>
      <c r="AJ10" s="2798"/>
      <c r="AK10" s="2798"/>
      <c r="AL10" s="2798"/>
      <c r="AM10" s="2799"/>
      <c r="AN10" s="2660" t="s">
        <v>7</v>
      </c>
      <c r="AO10" s="2660" t="s">
        <v>8</v>
      </c>
      <c r="AP10" s="2660" t="s">
        <v>9</v>
      </c>
      <c r="AQ10" s="2660" t="s">
        <v>10</v>
      </c>
      <c r="AR10" s="2660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656"/>
      <c r="B11" s="2656"/>
      <c r="C11" s="2796"/>
      <c r="D11" s="2662"/>
      <c r="E11" s="2663"/>
      <c r="F11" s="2797" t="s">
        <v>12</v>
      </c>
      <c r="G11" s="2802"/>
      <c r="H11" s="2797" t="s">
        <v>13</v>
      </c>
      <c r="I11" s="2802"/>
      <c r="J11" s="2797" t="s">
        <v>14</v>
      </c>
      <c r="K11" s="2802"/>
      <c r="L11" s="2797" t="s">
        <v>15</v>
      </c>
      <c r="M11" s="2802"/>
      <c r="N11" s="2797" t="s">
        <v>16</v>
      </c>
      <c r="O11" s="2802"/>
      <c r="P11" s="2800" t="s">
        <v>17</v>
      </c>
      <c r="Q11" s="2801"/>
      <c r="R11" s="2800" t="s">
        <v>18</v>
      </c>
      <c r="S11" s="2801"/>
      <c r="T11" s="2800" t="s">
        <v>19</v>
      </c>
      <c r="U11" s="2801"/>
      <c r="V11" s="2800" t="s">
        <v>20</v>
      </c>
      <c r="W11" s="2801"/>
      <c r="X11" s="2800" t="s">
        <v>21</v>
      </c>
      <c r="Y11" s="2801"/>
      <c r="Z11" s="2800" t="s">
        <v>22</v>
      </c>
      <c r="AA11" s="2801"/>
      <c r="AB11" s="2800" t="s">
        <v>23</v>
      </c>
      <c r="AC11" s="2801"/>
      <c r="AD11" s="2800" t="s">
        <v>24</v>
      </c>
      <c r="AE11" s="2801"/>
      <c r="AF11" s="2800" t="s">
        <v>25</v>
      </c>
      <c r="AG11" s="2801"/>
      <c r="AH11" s="2800" t="s">
        <v>26</v>
      </c>
      <c r="AI11" s="2801"/>
      <c r="AJ11" s="2800" t="s">
        <v>27</v>
      </c>
      <c r="AK11" s="2801"/>
      <c r="AL11" s="2800" t="s">
        <v>28</v>
      </c>
      <c r="AM11" s="2803"/>
      <c r="AN11" s="2667"/>
      <c r="AO11" s="2667"/>
      <c r="AP11" s="2667"/>
      <c r="AQ11" s="2667"/>
      <c r="AR11" s="266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795"/>
      <c r="B12" s="2795"/>
      <c r="C12" s="2048" t="s">
        <v>29</v>
      </c>
      <c r="D12" s="2049" t="s">
        <v>30</v>
      </c>
      <c r="E12" s="1898" t="s">
        <v>31</v>
      </c>
      <c r="F12" s="421" t="s">
        <v>30</v>
      </c>
      <c r="G12" s="1898" t="s">
        <v>31</v>
      </c>
      <c r="H12" s="421" t="s">
        <v>30</v>
      </c>
      <c r="I12" s="1898" t="s">
        <v>31</v>
      </c>
      <c r="J12" s="421" t="s">
        <v>30</v>
      </c>
      <c r="K12" s="1898" t="s">
        <v>31</v>
      </c>
      <c r="L12" s="421" t="s">
        <v>30</v>
      </c>
      <c r="M12" s="1898" t="s">
        <v>31</v>
      </c>
      <c r="N12" s="421" t="s">
        <v>30</v>
      </c>
      <c r="O12" s="1898" t="s">
        <v>31</v>
      </c>
      <c r="P12" s="421" t="s">
        <v>30</v>
      </c>
      <c r="Q12" s="1898" t="s">
        <v>31</v>
      </c>
      <c r="R12" s="421" t="s">
        <v>30</v>
      </c>
      <c r="S12" s="1898" t="s">
        <v>31</v>
      </c>
      <c r="T12" s="421" t="s">
        <v>30</v>
      </c>
      <c r="U12" s="1898" t="s">
        <v>31</v>
      </c>
      <c r="V12" s="421" t="s">
        <v>30</v>
      </c>
      <c r="W12" s="1898" t="s">
        <v>31</v>
      </c>
      <c r="X12" s="421" t="s">
        <v>30</v>
      </c>
      <c r="Y12" s="1898" t="s">
        <v>31</v>
      </c>
      <c r="Z12" s="421" t="s">
        <v>30</v>
      </c>
      <c r="AA12" s="1898" t="s">
        <v>31</v>
      </c>
      <c r="AB12" s="421" t="s">
        <v>30</v>
      </c>
      <c r="AC12" s="1898" t="s">
        <v>31</v>
      </c>
      <c r="AD12" s="421" t="s">
        <v>30</v>
      </c>
      <c r="AE12" s="1898" t="s">
        <v>31</v>
      </c>
      <c r="AF12" s="421" t="s">
        <v>30</v>
      </c>
      <c r="AG12" s="1898" t="s">
        <v>31</v>
      </c>
      <c r="AH12" s="421" t="s">
        <v>30</v>
      </c>
      <c r="AI12" s="1898" t="s">
        <v>31</v>
      </c>
      <c r="AJ12" s="421" t="s">
        <v>30</v>
      </c>
      <c r="AK12" s="1898" t="s">
        <v>31</v>
      </c>
      <c r="AL12" s="421" t="s">
        <v>30</v>
      </c>
      <c r="AM12" s="22" t="s">
        <v>31</v>
      </c>
      <c r="AN12" s="2663"/>
      <c r="AO12" s="2663"/>
      <c r="AP12" s="2663"/>
      <c r="AQ12" s="2663"/>
      <c r="AR12" s="2663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757" t="s">
        <v>32</v>
      </c>
      <c r="B13" s="437" t="s">
        <v>33</v>
      </c>
      <c r="C13" s="428">
        <f t="shared" ref="C13:C27" si="0">SUM(D13+E13)</f>
        <v>0</v>
      </c>
      <c r="D13" s="425">
        <f t="shared" ref="D13:D27" si="1">SUM(F13+H13+J13+L13+N13+P13+R13+T13+V13+X13+Z13+AB13+AD13+AF13+AH13+AJ13+AL13)</f>
        <v>0</v>
      </c>
      <c r="E13" s="424">
        <f t="shared" ref="E13:E27" si="2">SUM(G13+I13+K13+M13+O13+Q13+S13+U13+W13+Y13+AA13+AC13+AE13+AG13+AI13+AK13+AM13)</f>
        <v>0</v>
      </c>
      <c r="F13" s="426"/>
      <c r="G13" s="423"/>
      <c r="H13" s="426"/>
      <c r="I13" s="423"/>
      <c r="J13" s="426"/>
      <c r="K13" s="427"/>
      <c r="L13" s="426"/>
      <c r="M13" s="427"/>
      <c r="N13" s="426"/>
      <c r="O13" s="427"/>
      <c r="P13" s="426"/>
      <c r="Q13" s="427"/>
      <c r="R13" s="426"/>
      <c r="S13" s="427"/>
      <c r="T13" s="426"/>
      <c r="U13" s="427"/>
      <c r="V13" s="426"/>
      <c r="W13" s="427"/>
      <c r="X13" s="426"/>
      <c r="Y13" s="427"/>
      <c r="Z13" s="426"/>
      <c r="AA13" s="427"/>
      <c r="AB13" s="426"/>
      <c r="AC13" s="427"/>
      <c r="AD13" s="426"/>
      <c r="AE13" s="427"/>
      <c r="AF13" s="426"/>
      <c r="AG13" s="427"/>
      <c r="AH13" s="426"/>
      <c r="AI13" s="427"/>
      <c r="AJ13" s="426"/>
      <c r="AK13" s="427"/>
      <c r="AL13" s="435"/>
      <c r="AM13" s="429"/>
      <c r="AN13" s="423"/>
      <c r="AO13" s="423"/>
      <c r="AP13" s="423"/>
      <c r="AQ13" s="423"/>
      <c r="AR13" s="423"/>
      <c r="AS13" s="28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73"/>
      <c r="B14" s="33" t="s">
        <v>34</v>
      </c>
      <c r="C14" s="34">
        <f t="shared" si="0"/>
        <v>52</v>
      </c>
      <c r="D14" s="35">
        <f t="shared" si="1"/>
        <v>19</v>
      </c>
      <c r="E14" s="36">
        <f t="shared" si="2"/>
        <v>33</v>
      </c>
      <c r="F14" s="37">
        <v>0</v>
      </c>
      <c r="G14" s="38">
        <v>0</v>
      </c>
      <c r="H14" s="37">
        <v>1</v>
      </c>
      <c r="I14" s="38">
        <v>1</v>
      </c>
      <c r="J14" s="37">
        <v>5</v>
      </c>
      <c r="K14" s="39">
        <v>13</v>
      </c>
      <c r="L14" s="37">
        <v>10</v>
      </c>
      <c r="M14" s="39">
        <v>15</v>
      </c>
      <c r="N14" s="37">
        <v>1</v>
      </c>
      <c r="O14" s="39">
        <v>0</v>
      </c>
      <c r="P14" s="37">
        <v>0</v>
      </c>
      <c r="Q14" s="39">
        <v>0</v>
      </c>
      <c r="R14" s="37">
        <v>1</v>
      </c>
      <c r="S14" s="39">
        <v>2</v>
      </c>
      <c r="T14" s="37">
        <v>1</v>
      </c>
      <c r="U14" s="39">
        <v>0</v>
      </c>
      <c r="V14" s="37">
        <v>0</v>
      </c>
      <c r="W14" s="39">
        <v>0</v>
      </c>
      <c r="X14" s="37">
        <v>0</v>
      </c>
      <c r="Y14" s="39">
        <v>0</v>
      </c>
      <c r="Z14" s="37">
        <v>0</v>
      </c>
      <c r="AA14" s="39">
        <v>0</v>
      </c>
      <c r="AB14" s="37">
        <v>0</v>
      </c>
      <c r="AC14" s="39">
        <v>1</v>
      </c>
      <c r="AD14" s="37">
        <v>0</v>
      </c>
      <c r="AE14" s="39">
        <v>1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52</v>
      </c>
      <c r="AO14" s="38">
        <v>0</v>
      </c>
      <c r="AP14" s="38">
        <v>0</v>
      </c>
      <c r="AQ14" s="38">
        <v>0</v>
      </c>
      <c r="AR14" s="38">
        <v>0</v>
      </c>
      <c r="AS14" s="28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73"/>
      <c r="B15" s="33" t="s">
        <v>35</v>
      </c>
      <c r="C15" s="34">
        <f t="shared" si="0"/>
        <v>137</v>
      </c>
      <c r="D15" s="35">
        <f t="shared" si="1"/>
        <v>55</v>
      </c>
      <c r="E15" s="36">
        <f t="shared" si="2"/>
        <v>82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1</v>
      </c>
      <c r="M15" s="39">
        <v>2</v>
      </c>
      <c r="N15" s="37">
        <v>4</v>
      </c>
      <c r="O15" s="39">
        <v>0</v>
      </c>
      <c r="P15" s="37">
        <v>10</v>
      </c>
      <c r="Q15" s="39">
        <v>5</v>
      </c>
      <c r="R15" s="37">
        <v>5</v>
      </c>
      <c r="S15" s="39">
        <v>5</v>
      </c>
      <c r="T15" s="37">
        <v>9</v>
      </c>
      <c r="U15" s="39">
        <v>2</v>
      </c>
      <c r="V15" s="37">
        <v>1</v>
      </c>
      <c r="W15" s="39">
        <v>9</v>
      </c>
      <c r="X15" s="37">
        <v>2</v>
      </c>
      <c r="Y15" s="39">
        <v>7</v>
      </c>
      <c r="Z15" s="37">
        <v>2</v>
      </c>
      <c r="AA15" s="39">
        <v>20</v>
      </c>
      <c r="AB15" s="37">
        <v>4</v>
      </c>
      <c r="AC15" s="39">
        <v>16</v>
      </c>
      <c r="AD15" s="37">
        <v>8</v>
      </c>
      <c r="AE15" s="39">
        <v>10</v>
      </c>
      <c r="AF15" s="37">
        <v>5</v>
      </c>
      <c r="AG15" s="39">
        <v>4</v>
      </c>
      <c r="AH15" s="37">
        <v>4</v>
      </c>
      <c r="AI15" s="39">
        <v>2</v>
      </c>
      <c r="AJ15" s="37">
        <v>0</v>
      </c>
      <c r="AK15" s="39">
        <v>0</v>
      </c>
      <c r="AL15" s="40">
        <v>0</v>
      </c>
      <c r="AM15" s="41">
        <v>0</v>
      </c>
      <c r="AN15" s="38">
        <v>137</v>
      </c>
      <c r="AO15" s="38">
        <v>0</v>
      </c>
      <c r="AP15" s="38">
        <v>0</v>
      </c>
      <c r="AQ15" s="38">
        <v>0</v>
      </c>
      <c r="AR15" s="38">
        <v>0</v>
      </c>
      <c r="AS15" s="28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73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/>
      <c r="AP16" s="38"/>
      <c r="AQ16" s="38"/>
      <c r="AR16" s="38"/>
      <c r="AS16" s="28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73"/>
      <c r="B17" s="33" t="s">
        <v>37</v>
      </c>
      <c r="C17" s="34">
        <f t="shared" si="0"/>
        <v>22</v>
      </c>
      <c r="D17" s="35">
        <f t="shared" si="1"/>
        <v>6</v>
      </c>
      <c r="E17" s="36">
        <f t="shared" si="2"/>
        <v>16</v>
      </c>
      <c r="F17" s="37">
        <v>0</v>
      </c>
      <c r="G17" s="38">
        <v>0</v>
      </c>
      <c r="H17" s="37">
        <v>0</v>
      </c>
      <c r="I17" s="38">
        <v>0</v>
      </c>
      <c r="J17" s="37">
        <v>1</v>
      </c>
      <c r="K17" s="39">
        <v>2</v>
      </c>
      <c r="L17" s="37">
        <v>0</v>
      </c>
      <c r="M17" s="39">
        <v>2</v>
      </c>
      <c r="N17" s="37">
        <v>0</v>
      </c>
      <c r="O17" s="39">
        <v>1</v>
      </c>
      <c r="P17" s="37">
        <v>0</v>
      </c>
      <c r="Q17" s="39">
        <v>2</v>
      </c>
      <c r="R17" s="37">
        <v>0</v>
      </c>
      <c r="S17" s="39">
        <v>0</v>
      </c>
      <c r="T17" s="37">
        <v>3</v>
      </c>
      <c r="U17" s="39">
        <v>1</v>
      </c>
      <c r="V17" s="37">
        <v>0</v>
      </c>
      <c r="W17" s="39">
        <v>2</v>
      </c>
      <c r="X17" s="37">
        <v>1</v>
      </c>
      <c r="Y17" s="39">
        <v>2</v>
      </c>
      <c r="Z17" s="37">
        <v>1</v>
      </c>
      <c r="AA17" s="39">
        <v>1</v>
      </c>
      <c r="AB17" s="37">
        <v>0</v>
      </c>
      <c r="AC17" s="39">
        <v>2</v>
      </c>
      <c r="AD17" s="37">
        <v>0</v>
      </c>
      <c r="AE17" s="39">
        <v>1</v>
      </c>
      <c r="AF17" s="37">
        <v>0</v>
      </c>
      <c r="AG17" s="39">
        <v>0</v>
      </c>
      <c r="AH17" s="37">
        <v>0</v>
      </c>
      <c r="AI17" s="39">
        <v>0</v>
      </c>
      <c r="AJ17" s="37">
        <v>0</v>
      </c>
      <c r="AK17" s="39">
        <v>0</v>
      </c>
      <c r="AL17" s="40">
        <v>0</v>
      </c>
      <c r="AM17" s="41">
        <v>0</v>
      </c>
      <c r="AN17" s="38">
        <v>22</v>
      </c>
      <c r="AO17" s="38">
        <v>0</v>
      </c>
      <c r="AP17" s="38">
        <v>0</v>
      </c>
      <c r="AQ17" s="38">
        <v>0</v>
      </c>
      <c r="AR17" s="38">
        <v>0</v>
      </c>
      <c r="AS17" s="28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73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/>
      <c r="AP18" s="38"/>
      <c r="AQ18" s="38"/>
      <c r="AR18" s="38"/>
      <c r="AS18" s="28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73"/>
      <c r="B19" s="33" t="s">
        <v>39</v>
      </c>
      <c r="C19" s="42">
        <f t="shared" si="0"/>
        <v>8</v>
      </c>
      <c r="D19" s="43">
        <f t="shared" si="1"/>
        <v>5</v>
      </c>
      <c r="E19" s="44">
        <f t="shared" si="2"/>
        <v>3</v>
      </c>
      <c r="F19" s="45">
        <v>1</v>
      </c>
      <c r="G19" s="46">
        <v>2</v>
      </c>
      <c r="H19" s="45">
        <v>3</v>
      </c>
      <c r="I19" s="46">
        <v>0</v>
      </c>
      <c r="J19" s="45">
        <v>1</v>
      </c>
      <c r="K19" s="47">
        <v>1</v>
      </c>
      <c r="L19" s="45">
        <v>0</v>
      </c>
      <c r="M19" s="47">
        <v>0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8</v>
      </c>
      <c r="AO19" s="46">
        <v>0</v>
      </c>
      <c r="AP19" s="46">
        <v>0</v>
      </c>
      <c r="AQ19" s="46">
        <v>0</v>
      </c>
      <c r="AR19" s="46">
        <v>0</v>
      </c>
      <c r="AS19" s="28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73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28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73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28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73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28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804"/>
      <c r="B23" s="409" t="s">
        <v>43</v>
      </c>
      <c r="C23" s="430">
        <f t="shared" si="0"/>
        <v>219</v>
      </c>
      <c r="D23" s="431">
        <f t="shared" si="1"/>
        <v>85</v>
      </c>
      <c r="E23" s="408">
        <f t="shared" si="2"/>
        <v>134</v>
      </c>
      <c r="F23" s="432">
        <f>SUM(F13:F22)</f>
        <v>1</v>
      </c>
      <c r="G23" s="410">
        <f t="shared" ref="G23:AR23" si="12">SUM(G13:G22)</f>
        <v>2</v>
      </c>
      <c r="H23" s="432">
        <f t="shared" si="12"/>
        <v>4</v>
      </c>
      <c r="I23" s="410">
        <f t="shared" si="12"/>
        <v>1</v>
      </c>
      <c r="J23" s="432">
        <f t="shared" si="12"/>
        <v>7</v>
      </c>
      <c r="K23" s="433">
        <f t="shared" si="12"/>
        <v>16</v>
      </c>
      <c r="L23" s="432">
        <f t="shared" si="12"/>
        <v>11</v>
      </c>
      <c r="M23" s="433">
        <f t="shared" si="12"/>
        <v>19</v>
      </c>
      <c r="N23" s="432">
        <f t="shared" si="12"/>
        <v>5</v>
      </c>
      <c r="O23" s="433">
        <f t="shared" si="12"/>
        <v>1</v>
      </c>
      <c r="P23" s="432">
        <f t="shared" si="12"/>
        <v>10</v>
      </c>
      <c r="Q23" s="433">
        <f t="shared" si="12"/>
        <v>7</v>
      </c>
      <c r="R23" s="432">
        <f t="shared" si="12"/>
        <v>6</v>
      </c>
      <c r="S23" s="433">
        <f t="shared" si="12"/>
        <v>7</v>
      </c>
      <c r="T23" s="432">
        <f t="shared" si="12"/>
        <v>13</v>
      </c>
      <c r="U23" s="433">
        <f t="shared" si="12"/>
        <v>3</v>
      </c>
      <c r="V23" s="432">
        <f t="shared" si="12"/>
        <v>1</v>
      </c>
      <c r="W23" s="433">
        <f t="shared" si="12"/>
        <v>11</v>
      </c>
      <c r="X23" s="432">
        <f t="shared" si="12"/>
        <v>3</v>
      </c>
      <c r="Y23" s="433">
        <f t="shared" si="12"/>
        <v>9</v>
      </c>
      <c r="Z23" s="432">
        <f t="shared" si="12"/>
        <v>3</v>
      </c>
      <c r="AA23" s="433">
        <f t="shared" si="12"/>
        <v>21</v>
      </c>
      <c r="AB23" s="432">
        <f t="shared" si="12"/>
        <v>4</v>
      </c>
      <c r="AC23" s="433">
        <f t="shared" si="12"/>
        <v>19</v>
      </c>
      <c r="AD23" s="432">
        <f t="shared" si="12"/>
        <v>8</v>
      </c>
      <c r="AE23" s="433">
        <f t="shared" si="12"/>
        <v>12</v>
      </c>
      <c r="AF23" s="432">
        <f t="shared" si="12"/>
        <v>5</v>
      </c>
      <c r="AG23" s="433">
        <f t="shared" si="12"/>
        <v>4</v>
      </c>
      <c r="AH23" s="432">
        <f t="shared" si="12"/>
        <v>4</v>
      </c>
      <c r="AI23" s="433">
        <f t="shared" si="12"/>
        <v>2</v>
      </c>
      <c r="AJ23" s="432">
        <f t="shared" si="12"/>
        <v>0</v>
      </c>
      <c r="AK23" s="433">
        <f t="shared" si="12"/>
        <v>0</v>
      </c>
      <c r="AL23" s="411">
        <f t="shared" si="12"/>
        <v>0</v>
      </c>
      <c r="AM23" s="434">
        <f t="shared" si="12"/>
        <v>0</v>
      </c>
      <c r="AN23" s="410">
        <f t="shared" si="12"/>
        <v>219</v>
      </c>
      <c r="AO23" s="410">
        <f t="shared" si="12"/>
        <v>0</v>
      </c>
      <c r="AP23" s="410">
        <f t="shared" si="12"/>
        <v>0</v>
      </c>
      <c r="AQ23" s="410">
        <f t="shared" si="12"/>
        <v>0</v>
      </c>
      <c r="AR23" s="410">
        <f t="shared" si="12"/>
        <v>0</v>
      </c>
      <c r="AS23" s="28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805" t="s">
        <v>44</v>
      </c>
      <c r="B24" s="2806"/>
      <c r="C24" s="438">
        <f t="shared" si="0"/>
        <v>2</v>
      </c>
      <c r="D24" s="439">
        <f t="shared" si="1"/>
        <v>2</v>
      </c>
      <c r="E24" s="408">
        <f t="shared" si="2"/>
        <v>0</v>
      </c>
      <c r="F24" s="440">
        <v>0</v>
      </c>
      <c r="G24" s="413">
        <v>0</v>
      </c>
      <c r="H24" s="440">
        <v>0</v>
      </c>
      <c r="I24" s="413">
        <v>0</v>
      </c>
      <c r="J24" s="440">
        <v>2</v>
      </c>
      <c r="K24" s="441">
        <v>0</v>
      </c>
      <c r="L24" s="440">
        <v>0</v>
      </c>
      <c r="M24" s="441">
        <v>0</v>
      </c>
      <c r="N24" s="440">
        <v>0</v>
      </c>
      <c r="O24" s="441">
        <v>0</v>
      </c>
      <c r="P24" s="440">
        <v>0</v>
      </c>
      <c r="Q24" s="441">
        <v>0</v>
      </c>
      <c r="R24" s="440">
        <v>0</v>
      </c>
      <c r="S24" s="441">
        <v>0</v>
      </c>
      <c r="T24" s="440">
        <v>0</v>
      </c>
      <c r="U24" s="441">
        <v>0</v>
      </c>
      <c r="V24" s="440">
        <v>0</v>
      </c>
      <c r="W24" s="441">
        <v>0</v>
      </c>
      <c r="X24" s="440">
        <v>0</v>
      </c>
      <c r="Y24" s="441">
        <v>0</v>
      </c>
      <c r="Z24" s="440">
        <v>0</v>
      </c>
      <c r="AA24" s="441">
        <v>0</v>
      </c>
      <c r="AB24" s="440">
        <v>0</v>
      </c>
      <c r="AC24" s="441">
        <v>0</v>
      </c>
      <c r="AD24" s="440">
        <v>0</v>
      </c>
      <c r="AE24" s="441">
        <v>0</v>
      </c>
      <c r="AF24" s="440">
        <v>0</v>
      </c>
      <c r="AG24" s="441">
        <v>0</v>
      </c>
      <c r="AH24" s="440">
        <v>0</v>
      </c>
      <c r="AI24" s="441">
        <v>0</v>
      </c>
      <c r="AJ24" s="440">
        <v>0</v>
      </c>
      <c r="AK24" s="441">
        <v>0</v>
      </c>
      <c r="AL24" s="414">
        <v>0</v>
      </c>
      <c r="AM24" s="442">
        <v>0</v>
      </c>
      <c r="AN24" s="413">
        <v>2</v>
      </c>
      <c r="AO24" s="413">
        <v>0</v>
      </c>
      <c r="AP24" s="413">
        <v>0</v>
      </c>
      <c r="AQ24" s="413">
        <v>0</v>
      </c>
      <c r="AR24" s="413">
        <v>0</v>
      </c>
      <c r="AS24" s="28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415" t="s">
        <v>45</v>
      </c>
      <c r="B25" s="63" t="s">
        <v>34</v>
      </c>
      <c r="C25" s="2050">
        <f t="shared" si="0"/>
        <v>0</v>
      </c>
      <c r="D25" s="2051">
        <f t="shared" si="1"/>
        <v>0</v>
      </c>
      <c r="E25" s="66">
        <f t="shared" si="2"/>
        <v>0</v>
      </c>
      <c r="F25" s="2052"/>
      <c r="G25" s="68"/>
      <c r="H25" s="2052"/>
      <c r="I25" s="68"/>
      <c r="J25" s="2052"/>
      <c r="K25" s="2053"/>
      <c r="L25" s="2052"/>
      <c r="M25" s="2053"/>
      <c r="N25" s="2052"/>
      <c r="O25" s="2053"/>
      <c r="P25" s="2052"/>
      <c r="Q25" s="2053"/>
      <c r="R25" s="2052"/>
      <c r="S25" s="2053"/>
      <c r="T25" s="2052"/>
      <c r="U25" s="2053"/>
      <c r="V25" s="2052"/>
      <c r="W25" s="2053"/>
      <c r="X25" s="2052"/>
      <c r="Y25" s="2053"/>
      <c r="Z25" s="2052"/>
      <c r="AA25" s="2053"/>
      <c r="AB25" s="2052"/>
      <c r="AC25" s="2053"/>
      <c r="AD25" s="2052"/>
      <c r="AE25" s="2053"/>
      <c r="AF25" s="2052"/>
      <c r="AG25" s="2053"/>
      <c r="AH25" s="2052"/>
      <c r="AI25" s="2053"/>
      <c r="AJ25" s="2052"/>
      <c r="AK25" s="2053"/>
      <c r="AL25" s="70"/>
      <c r="AM25" s="2054"/>
      <c r="AN25" s="68"/>
      <c r="AO25" s="68"/>
      <c r="AP25" s="68"/>
      <c r="AQ25" s="68"/>
      <c r="AR25" s="68"/>
      <c r="AS25" s="28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757" t="s">
        <v>46</v>
      </c>
      <c r="B26" s="443" t="s">
        <v>34</v>
      </c>
      <c r="C26" s="428">
        <f t="shared" si="0"/>
        <v>137</v>
      </c>
      <c r="D26" s="425">
        <f t="shared" si="1"/>
        <v>52</v>
      </c>
      <c r="E26" s="424">
        <f t="shared" si="2"/>
        <v>85</v>
      </c>
      <c r="F26" s="426">
        <v>0</v>
      </c>
      <c r="G26" s="423">
        <v>0</v>
      </c>
      <c r="H26" s="426">
        <v>0</v>
      </c>
      <c r="I26" s="423">
        <v>0</v>
      </c>
      <c r="J26" s="426">
        <v>0</v>
      </c>
      <c r="K26" s="427">
        <v>0</v>
      </c>
      <c r="L26" s="426">
        <v>1</v>
      </c>
      <c r="M26" s="427">
        <v>3</v>
      </c>
      <c r="N26" s="426">
        <v>4</v>
      </c>
      <c r="O26" s="427">
        <v>5</v>
      </c>
      <c r="P26" s="426">
        <v>11</v>
      </c>
      <c r="Q26" s="427">
        <v>4</v>
      </c>
      <c r="R26" s="426">
        <v>6</v>
      </c>
      <c r="S26" s="427">
        <v>12</v>
      </c>
      <c r="T26" s="426">
        <v>6</v>
      </c>
      <c r="U26" s="427">
        <v>5</v>
      </c>
      <c r="V26" s="426">
        <v>3</v>
      </c>
      <c r="W26" s="427">
        <v>9</v>
      </c>
      <c r="X26" s="426">
        <v>5</v>
      </c>
      <c r="Y26" s="427">
        <v>14</v>
      </c>
      <c r="Z26" s="426">
        <v>3</v>
      </c>
      <c r="AA26" s="427">
        <v>12</v>
      </c>
      <c r="AB26" s="426">
        <v>2</v>
      </c>
      <c r="AC26" s="427">
        <v>5</v>
      </c>
      <c r="AD26" s="426">
        <v>1</v>
      </c>
      <c r="AE26" s="427">
        <v>6</v>
      </c>
      <c r="AF26" s="426">
        <v>8</v>
      </c>
      <c r="AG26" s="427">
        <v>8</v>
      </c>
      <c r="AH26" s="426">
        <v>2</v>
      </c>
      <c r="AI26" s="427">
        <v>2</v>
      </c>
      <c r="AJ26" s="426">
        <v>0</v>
      </c>
      <c r="AK26" s="427">
        <v>0</v>
      </c>
      <c r="AL26" s="435">
        <v>0</v>
      </c>
      <c r="AM26" s="429">
        <v>0</v>
      </c>
      <c r="AN26" s="423">
        <v>137</v>
      </c>
      <c r="AO26" s="423">
        <v>0</v>
      </c>
      <c r="AP26" s="423">
        <v>0</v>
      </c>
      <c r="AQ26" s="423">
        <v>0</v>
      </c>
      <c r="AR26" s="423">
        <v>0</v>
      </c>
      <c r="AS26" s="28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804"/>
      <c r="B27" s="1905" t="s">
        <v>47</v>
      </c>
      <c r="C27" s="561">
        <f t="shared" si="0"/>
        <v>0</v>
      </c>
      <c r="D27" s="2055">
        <f t="shared" si="1"/>
        <v>0</v>
      </c>
      <c r="E27" s="76">
        <f t="shared" si="2"/>
        <v>0</v>
      </c>
      <c r="F27" s="77"/>
      <c r="G27" s="78"/>
      <c r="H27" s="77"/>
      <c r="I27" s="79"/>
      <c r="J27" s="77"/>
      <c r="K27" s="79"/>
      <c r="L27" s="77"/>
      <c r="M27" s="79"/>
      <c r="N27" s="77"/>
      <c r="O27" s="80"/>
      <c r="P27" s="77"/>
      <c r="Q27" s="78"/>
      <c r="R27" s="1100"/>
      <c r="S27" s="79"/>
      <c r="T27" s="77"/>
      <c r="U27" s="79"/>
      <c r="V27" s="77"/>
      <c r="W27" s="79"/>
      <c r="X27" s="77"/>
      <c r="Y27" s="78"/>
      <c r="Z27" s="77"/>
      <c r="AA27" s="78"/>
      <c r="AB27" s="77"/>
      <c r="AC27" s="79"/>
      <c r="AD27" s="77"/>
      <c r="AE27" s="78"/>
      <c r="AF27" s="77"/>
      <c r="AG27" s="78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28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757" t="s">
        <v>3</v>
      </c>
      <c r="B29" s="2757" t="s">
        <v>49</v>
      </c>
      <c r="C29" s="2797" t="s">
        <v>50</v>
      </c>
      <c r="D29" s="2802"/>
      <c r="E29" s="2797" t="s">
        <v>51</v>
      </c>
      <c r="F29" s="2807"/>
      <c r="G29" s="2802"/>
      <c r="H29" s="2797" t="s">
        <v>12</v>
      </c>
      <c r="I29" s="2802"/>
      <c r="J29" s="2797" t="s">
        <v>13</v>
      </c>
      <c r="K29" s="2802"/>
      <c r="L29" s="2797" t="s">
        <v>14</v>
      </c>
      <c r="M29" s="2802"/>
      <c r="N29" s="2797" t="s">
        <v>15</v>
      </c>
      <c r="O29" s="2802"/>
      <c r="P29" s="2797" t="s">
        <v>16</v>
      </c>
      <c r="Q29" s="2802"/>
      <c r="R29" s="2800" t="s">
        <v>17</v>
      </c>
      <c r="S29" s="2801"/>
      <c r="T29" s="2816" t="s">
        <v>18</v>
      </c>
      <c r="U29" s="2816"/>
      <c r="V29" s="2800" t="s">
        <v>19</v>
      </c>
      <c r="W29" s="2801"/>
      <c r="X29" s="2800" t="s">
        <v>20</v>
      </c>
      <c r="Y29" s="2801"/>
      <c r="Z29" s="2800" t="s">
        <v>21</v>
      </c>
      <c r="AA29" s="2801"/>
      <c r="AB29" s="2800" t="s">
        <v>22</v>
      </c>
      <c r="AC29" s="2801"/>
      <c r="AD29" s="2800" t="s">
        <v>23</v>
      </c>
      <c r="AE29" s="2801"/>
      <c r="AF29" s="2800" t="s">
        <v>24</v>
      </c>
      <c r="AG29" s="2801"/>
      <c r="AH29" s="2800" t="s">
        <v>25</v>
      </c>
      <c r="AI29" s="2801"/>
      <c r="AJ29" s="2800" t="s">
        <v>26</v>
      </c>
      <c r="AK29" s="2801"/>
      <c r="AL29" s="2800" t="s">
        <v>27</v>
      </c>
      <c r="AM29" s="2801"/>
      <c r="AN29" s="2800" t="s">
        <v>28</v>
      </c>
      <c r="AO29" s="2801"/>
      <c r="AP29" s="2056"/>
      <c r="AQ29" s="2057"/>
      <c r="AR29" s="2056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804"/>
      <c r="B30" s="2804"/>
      <c r="C30" s="1904" t="s">
        <v>52</v>
      </c>
      <c r="D30" s="1904" t="s">
        <v>53</v>
      </c>
      <c r="E30" s="421" t="s">
        <v>29</v>
      </c>
      <c r="F30" s="422" t="s">
        <v>30</v>
      </c>
      <c r="G30" s="1903" t="s">
        <v>31</v>
      </c>
      <c r="H30" s="421" t="s">
        <v>30</v>
      </c>
      <c r="I30" s="1903" t="s">
        <v>31</v>
      </c>
      <c r="J30" s="421" t="s">
        <v>30</v>
      </c>
      <c r="K30" s="1903" t="s">
        <v>31</v>
      </c>
      <c r="L30" s="421" t="s">
        <v>30</v>
      </c>
      <c r="M30" s="1903" t="s">
        <v>31</v>
      </c>
      <c r="N30" s="421" t="s">
        <v>30</v>
      </c>
      <c r="O30" s="1903" t="s">
        <v>31</v>
      </c>
      <c r="P30" s="421" t="s">
        <v>30</v>
      </c>
      <c r="Q30" s="1903" t="s">
        <v>31</v>
      </c>
      <c r="R30" s="421" t="s">
        <v>30</v>
      </c>
      <c r="S30" s="1903" t="s">
        <v>31</v>
      </c>
      <c r="T30" s="421" t="s">
        <v>30</v>
      </c>
      <c r="U30" s="1906" t="s">
        <v>31</v>
      </c>
      <c r="V30" s="421" t="s">
        <v>30</v>
      </c>
      <c r="W30" s="1903" t="s">
        <v>31</v>
      </c>
      <c r="X30" s="421" t="s">
        <v>30</v>
      </c>
      <c r="Y30" s="1903" t="s">
        <v>31</v>
      </c>
      <c r="Z30" s="421" t="s">
        <v>30</v>
      </c>
      <c r="AA30" s="1903" t="s">
        <v>31</v>
      </c>
      <c r="AB30" s="421" t="s">
        <v>30</v>
      </c>
      <c r="AC30" s="1903" t="s">
        <v>31</v>
      </c>
      <c r="AD30" s="421" t="s">
        <v>30</v>
      </c>
      <c r="AE30" s="1903" t="s">
        <v>31</v>
      </c>
      <c r="AF30" s="421" t="s">
        <v>30</v>
      </c>
      <c r="AG30" s="1903" t="s">
        <v>31</v>
      </c>
      <c r="AH30" s="421" t="s">
        <v>30</v>
      </c>
      <c r="AI30" s="1903" t="s">
        <v>31</v>
      </c>
      <c r="AJ30" s="421" t="s">
        <v>30</v>
      </c>
      <c r="AK30" s="1903" t="s">
        <v>31</v>
      </c>
      <c r="AL30" s="421" t="s">
        <v>30</v>
      </c>
      <c r="AM30" s="1903" t="s">
        <v>31</v>
      </c>
      <c r="AN30" s="421" t="s">
        <v>30</v>
      </c>
      <c r="AO30" s="1903" t="s">
        <v>31</v>
      </c>
      <c r="AP30" s="607"/>
      <c r="AQ30" s="608"/>
      <c r="AR30" s="607"/>
      <c r="AS30" s="609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2058" t="s">
        <v>54</v>
      </c>
      <c r="B31" s="2059">
        <f>SUM(C31:D31)</f>
        <v>0</v>
      </c>
      <c r="C31" s="423"/>
      <c r="D31" s="2060"/>
      <c r="E31" s="446">
        <f>SUM(F31+G31)</f>
        <v>0</v>
      </c>
      <c r="F31" s="2061">
        <f>SUM(H31+J31+L31+N31+P31+R31+T31+V31+X31+Z31+AB31+AD31+AF31+AH31+AJ31+AL31+AN31)</f>
        <v>0</v>
      </c>
      <c r="G31" s="447">
        <f>SUM(I31+K31+M31+O31+Q31+S31+U31+W31+Y31+AA31+AC31+AE31+AG31+AI31+AK31+AM31+AO31)</f>
        <v>0</v>
      </c>
      <c r="H31" s="2062"/>
      <c r="I31" s="423"/>
      <c r="J31" s="2062"/>
      <c r="K31" s="2063"/>
      <c r="L31" s="2062"/>
      <c r="M31" s="2063"/>
      <c r="N31" s="2062"/>
      <c r="O31" s="2063"/>
      <c r="P31" s="2062"/>
      <c r="Q31" s="423"/>
      <c r="R31" s="2062"/>
      <c r="S31" s="423"/>
      <c r="T31" s="2064"/>
      <c r="U31" s="2063"/>
      <c r="V31" s="2062"/>
      <c r="W31" s="2063"/>
      <c r="X31" s="2062"/>
      <c r="Y31" s="2063"/>
      <c r="Z31" s="2062"/>
      <c r="AA31" s="2065"/>
      <c r="AB31" s="2062"/>
      <c r="AC31" s="2065"/>
      <c r="AD31" s="2062"/>
      <c r="AE31" s="2063"/>
      <c r="AF31" s="2062"/>
      <c r="AG31" s="2065"/>
      <c r="AH31" s="2062"/>
      <c r="AI31" s="2065"/>
      <c r="AJ31" s="2062"/>
      <c r="AK31" s="2063"/>
      <c r="AL31" s="2062"/>
      <c r="AM31" s="2063"/>
      <c r="AN31" s="2064"/>
      <c r="AO31" s="2063"/>
      <c r="AP31" s="2066"/>
      <c r="AQ31" s="2067"/>
      <c r="AR31" s="2066"/>
      <c r="AS31" s="2068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2066"/>
      <c r="AQ32" s="2067"/>
      <c r="AR32" s="2066"/>
      <c r="AS32" s="2068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416" t="s">
        <v>43</v>
      </c>
      <c r="B33" s="417">
        <f t="shared" ref="B33:H33" si="13">SUM(B31:B32)</f>
        <v>0</v>
      </c>
      <c r="C33" s="418">
        <f t="shared" si="13"/>
        <v>0</v>
      </c>
      <c r="D33" s="417">
        <f t="shared" si="13"/>
        <v>0</v>
      </c>
      <c r="E33" s="419">
        <f t="shared" si="13"/>
        <v>0</v>
      </c>
      <c r="F33" s="419">
        <f t="shared" si="13"/>
        <v>0</v>
      </c>
      <c r="G33" s="419">
        <f t="shared" si="13"/>
        <v>0</v>
      </c>
      <c r="H33" s="436">
        <f t="shared" si="13"/>
        <v>0</v>
      </c>
      <c r="I33" s="420">
        <f t="shared" ref="I33:AO33" si="14">SUM(I31:I32)</f>
        <v>0</v>
      </c>
      <c r="J33" s="436">
        <f t="shared" si="14"/>
        <v>0</v>
      </c>
      <c r="K33" s="420">
        <f t="shared" si="14"/>
        <v>0</v>
      </c>
      <c r="L33" s="436">
        <f t="shared" si="14"/>
        <v>0</v>
      </c>
      <c r="M33" s="420">
        <f t="shared" si="14"/>
        <v>0</v>
      </c>
      <c r="N33" s="436">
        <f t="shared" si="14"/>
        <v>0</v>
      </c>
      <c r="O33" s="420">
        <f t="shared" si="14"/>
        <v>0</v>
      </c>
      <c r="P33" s="436">
        <f t="shared" si="14"/>
        <v>0</v>
      </c>
      <c r="Q33" s="420">
        <f t="shared" si="14"/>
        <v>0</v>
      </c>
      <c r="R33" s="436">
        <f t="shared" si="14"/>
        <v>0</v>
      </c>
      <c r="S33" s="420">
        <f t="shared" si="14"/>
        <v>0</v>
      </c>
      <c r="T33" s="436">
        <f t="shared" si="14"/>
        <v>0</v>
      </c>
      <c r="U33" s="420">
        <f t="shared" si="14"/>
        <v>0</v>
      </c>
      <c r="V33" s="436">
        <f t="shared" si="14"/>
        <v>0</v>
      </c>
      <c r="W33" s="420">
        <f t="shared" si="14"/>
        <v>0</v>
      </c>
      <c r="X33" s="436">
        <f t="shared" si="14"/>
        <v>0</v>
      </c>
      <c r="Y33" s="420">
        <f t="shared" si="14"/>
        <v>0</v>
      </c>
      <c r="Z33" s="436">
        <f t="shared" si="14"/>
        <v>0</v>
      </c>
      <c r="AA33" s="420">
        <f t="shared" si="14"/>
        <v>0</v>
      </c>
      <c r="AB33" s="436">
        <f t="shared" si="14"/>
        <v>0</v>
      </c>
      <c r="AC33" s="420">
        <f t="shared" si="14"/>
        <v>0</v>
      </c>
      <c r="AD33" s="436">
        <f t="shared" si="14"/>
        <v>0</v>
      </c>
      <c r="AE33" s="420">
        <f t="shared" si="14"/>
        <v>0</v>
      </c>
      <c r="AF33" s="436">
        <f t="shared" si="14"/>
        <v>0</v>
      </c>
      <c r="AG33" s="420">
        <f t="shared" si="14"/>
        <v>0</v>
      </c>
      <c r="AH33" s="436">
        <f t="shared" si="14"/>
        <v>0</v>
      </c>
      <c r="AI33" s="420">
        <f t="shared" si="14"/>
        <v>0</v>
      </c>
      <c r="AJ33" s="436">
        <f t="shared" si="14"/>
        <v>0</v>
      </c>
      <c r="AK33" s="420">
        <f t="shared" si="14"/>
        <v>0</v>
      </c>
      <c r="AL33" s="436">
        <f t="shared" si="14"/>
        <v>0</v>
      </c>
      <c r="AM33" s="420">
        <f t="shared" si="14"/>
        <v>0</v>
      </c>
      <c r="AN33" s="436">
        <f t="shared" si="14"/>
        <v>0</v>
      </c>
      <c r="AO33" s="412">
        <f t="shared" si="14"/>
        <v>0</v>
      </c>
      <c r="AP33" s="2069"/>
      <c r="AQ33" s="2067"/>
      <c r="AR33" s="2066"/>
      <c r="AS33" s="2068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2056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808" t="s">
        <v>3</v>
      </c>
      <c r="B35" s="2808" t="s">
        <v>57</v>
      </c>
      <c r="C35" s="2810" t="s">
        <v>58</v>
      </c>
      <c r="D35" s="2811"/>
      <c r="E35" s="2810" t="s">
        <v>51</v>
      </c>
      <c r="F35" s="2812"/>
      <c r="G35" s="2811"/>
      <c r="H35" s="2813" t="s">
        <v>59</v>
      </c>
      <c r="I35" s="2814"/>
      <c r="J35" s="2814"/>
      <c r="K35" s="2814"/>
      <c r="L35" s="2814"/>
      <c r="M35" s="281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809"/>
      <c r="B36" s="2809"/>
      <c r="C36" s="2070" t="s">
        <v>52</v>
      </c>
      <c r="D36" s="2070" t="s">
        <v>53</v>
      </c>
      <c r="E36" s="2071" t="s">
        <v>29</v>
      </c>
      <c r="F36" s="2072" t="s">
        <v>30</v>
      </c>
      <c r="G36" s="2073" t="s">
        <v>31</v>
      </c>
      <c r="H36" s="2074" t="s">
        <v>60</v>
      </c>
      <c r="I36" s="2075" t="s">
        <v>61</v>
      </c>
      <c r="J36" s="2075" t="s">
        <v>62</v>
      </c>
      <c r="K36" s="2075" t="s">
        <v>63</v>
      </c>
      <c r="L36" s="2075" t="s">
        <v>64</v>
      </c>
      <c r="M36" s="2076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2077" t="s">
        <v>54</v>
      </c>
      <c r="B37" s="2078">
        <f>SUM(C37:D37)</f>
        <v>0</v>
      </c>
      <c r="C37" s="2079"/>
      <c r="D37" s="2079"/>
      <c r="E37" s="2080">
        <f>SUM(F37:G37)</f>
        <v>0</v>
      </c>
      <c r="F37" s="2081"/>
      <c r="G37" s="2079"/>
      <c r="H37" s="2082"/>
      <c r="I37" s="2083"/>
      <c r="J37" s="2083"/>
      <c r="K37" s="2083"/>
      <c r="L37" s="2083"/>
      <c r="M37" s="208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2085" t="s">
        <v>55</v>
      </c>
      <c r="B38" s="2086">
        <f>SUM(C38:D38)</f>
        <v>0</v>
      </c>
      <c r="C38" s="2087"/>
      <c r="D38" s="2087"/>
      <c r="E38" s="2088">
        <f>SUM(F38:G38)</f>
        <v>0</v>
      </c>
      <c r="F38" s="2089"/>
      <c r="G38" s="2087"/>
      <c r="H38" s="2090"/>
      <c r="I38" s="136"/>
      <c r="J38" s="136"/>
      <c r="K38" s="136"/>
      <c r="L38" s="136"/>
      <c r="M38" s="209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416" t="s">
        <v>43</v>
      </c>
      <c r="B39" s="417">
        <f t="shared" ref="B39:M39" si="15">SUM(B37:B38)</f>
        <v>0</v>
      </c>
      <c r="C39" s="436">
        <f t="shared" si="15"/>
        <v>0</v>
      </c>
      <c r="D39" s="2092">
        <f t="shared" si="15"/>
        <v>0</v>
      </c>
      <c r="E39" s="2093">
        <f t="shared" si="15"/>
        <v>0</v>
      </c>
      <c r="F39" s="420">
        <f t="shared" si="15"/>
        <v>0</v>
      </c>
      <c r="G39" s="420">
        <f t="shared" si="15"/>
        <v>0</v>
      </c>
      <c r="H39" s="436">
        <f t="shared" si="15"/>
        <v>0</v>
      </c>
      <c r="I39" s="2094">
        <f t="shared" si="15"/>
        <v>0</v>
      </c>
      <c r="J39" s="2094">
        <f t="shared" si="15"/>
        <v>0</v>
      </c>
      <c r="K39" s="2094">
        <f t="shared" si="15"/>
        <v>0</v>
      </c>
      <c r="L39" s="2094">
        <f t="shared" si="15"/>
        <v>0</v>
      </c>
      <c r="M39" s="2095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2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3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746" t="s">
        <v>3</v>
      </c>
      <c r="B41" s="2757" t="s">
        <v>4</v>
      </c>
      <c r="C41" s="2757" t="s">
        <v>5</v>
      </c>
      <c r="D41" s="144"/>
      <c r="E41" s="144"/>
      <c r="F41" s="144"/>
      <c r="G41" s="144"/>
      <c r="H41" s="144"/>
      <c r="I41" s="144"/>
      <c r="J41" s="144"/>
      <c r="K41" s="144"/>
      <c r="L41" s="145"/>
      <c r="M41" s="146"/>
      <c r="N41" s="5"/>
      <c r="O41" s="5"/>
      <c r="P41" s="5"/>
      <c r="Q41" s="5"/>
      <c r="R41" s="5"/>
      <c r="S41" s="5"/>
      <c r="T41" s="5"/>
      <c r="U41" s="5"/>
      <c r="V41" s="11"/>
      <c r="W41" s="5"/>
      <c r="X41" s="398"/>
      <c r="Y41" s="399"/>
      <c r="Z41" s="399"/>
      <c r="AA41" s="399"/>
      <c r="AB41" s="399"/>
      <c r="AC41" s="399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817"/>
      <c r="B42" s="2809"/>
      <c r="C42" s="2809"/>
      <c r="D42" s="149"/>
      <c r="E42" s="144"/>
      <c r="F42" s="144"/>
      <c r="G42" s="144"/>
      <c r="H42" s="144"/>
      <c r="I42" s="144"/>
      <c r="J42" s="144"/>
      <c r="K42" s="144"/>
      <c r="L42" s="145"/>
      <c r="M42" s="146"/>
      <c r="N42" s="5"/>
      <c r="O42" s="5"/>
      <c r="P42" s="5"/>
      <c r="Q42" s="5"/>
      <c r="R42" s="5"/>
      <c r="S42" s="5"/>
      <c r="T42" s="5"/>
      <c r="U42" s="5"/>
      <c r="V42" s="11"/>
      <c r="W42" s="5"/>
      <c r="X42" s="398"/>
      <c r="Y42" s="399"/>
      <c r="Z42" s="399"/>
      <c r="AA42" s="399"/>
      <c r="AB42" s="399"/>
      <c r="AC42" s="399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72" t="s">
        <v>67</v>
      </c>
      <c r="B43" s="63" t="s">
        <v>47</v>
      </c>
      <c r="C43" s="150"/>
      <c r="D43" s="149"/>
      <c r="E43" s="144"/>
      <c r="F43" s="144"/>
      <c r="G43" s="144"/>
      <c r="H43" s="5"/>
      <c r="I43" s="144"/>
      <c r="J43" s="144"/>
      <c r="K43" s="5"/>
      <c r="L43" s="145"/>
      <c r="M43" s="146"/>
      <c r="N43" s="5"/>
      <c r="O43" s="5"/>
      <c r="P43" s="5"/>
      <c r="Q43" s="5"/>
      <c r="R43" s="5"/>
      <c r="S43" s="5"/>
      <c r="T43" s="5"/>
      <c r="U43" s="5"/>
      <c r="V43" s="11"/>
      <c r="W43" s="5"/>
      <c r="X43" s="398"/>
      <c r="Y43" s="399"/>
      <c r="Z43" s="399"/>
      <c r="AA43" s="399"/>
      <c r="AB43" s="399"/>
      <c r="AC43" s="399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809"/>
      <c r="B44" s="151" t="s">
        <v>68</v>
      </c>
      <c r="C44" s="152"/>
      <c r="D44" s="149"/>
      <c r="E44" s="144"/>
      <c r="F44" s="144"/>
      <c r="G44" s="144"/>
      <c r="H44" s="144"/>
      <c r="I44" s="144"/>
      <c r="J44" s="144"/>
      <c r="K44" s="144"/>
      <c r="L44" s="145"/>
      <c r="M44" s="146"/>
      <c r="N44" s="5"/>
      <c r="O44" s="5"/>
      <c r="P44" s="5"/>
      <c r="Q44" s="5"/>
      <c r="R44" s="5"/>
      <c r="S44" s="5"/>
      <c r="T44" s="5"/>
      <c r="U44" s="5"/>
      <c r="V44" s="11"/>
      <c r="W44" s="5"/>
      <c r="X44" s="398"/>
      <c r="Y44" s="399"/>
      <c r="Z44" s="399"/>
      <c r="AA44" s="399"/>
      <c r="AB44" s="399"/>
      <c r="AC44" s="399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72" t="s">
        <v>69</v>
      </c>
      <c r="B45" s="63" t="s">
        <v>47</v>
      </c>
      <c r="C45" s="150"/>
      <c r="D45" s="149"/>
      <c r="E45" s="144"/>
      <c r="F45" s="144"/>
      <c r="G45" s="144"/>
      <c r="H45" s="144"/>
      <c r="I45" s="144"/>
      <c r="J45" s="144"/>
      <c r="K45" s="144"/>
      <c r="L45" s="145"/>
      <c r="M45" s="146"/>
      <c r="N45" s="5"/>
      <c r="O45" s="5"/>
      <c r="P45" s="5"/>
      <c r="Q45" s="5"/>
      <c r="R45" s="5"/>
      <c r="S45" s="5"/>
      <c r="T45" s="5"/>
      <c r="U45" s="5"/>
      <c r="V45" s="11"/>
      <c r="W45" s="5"/>
      <c r="X45" s="398"/>
      <c r="Y45" s="399"/>
      <c r="Z45" s="399"/>
      <c r="AA45" s="399"/>
      <c r="AB45" s="399"/>
      <c r="AC45" s="39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809"/>
      <c r="B46" s="153" t="s">
        <v>68</v>
      </c>
      <c r="C46" s="106"/>
      <c r="D46" s="154"/>
      <c r="E46" s="144"/>
      <c r="F46" s="144"/>
      <c r="G46" s="144"/>
      <c r="H46" s="144"/>
      <c r="I46" s="144"/>
      <c r="J46" s="144"/>
      <c r="K46" s="144"/>
      <c r="L46" s="145"/>
      <c r="M46" s="146"/>
      <c r="N46" s="5"/>
      <c r="O46" s="5"/>
      <c r="P46" s="5"/>
      <c r="Q46" s="5"/>
      <c r="R46" s="5"/>
      <c r="S46" s="5"/>
      <c r="T46" s="5"/>
      <c r="U46" s="5"/>
      <c r="V46" s="11"/>
      <c r="W46" s="5"/>
      <c r="X46" s="398"/>
      <c r="Y46" s="399"/>
      <c r="Z46" s="399"/>
      <c r="AA46" s="399"/>
      <c r="AB46" s="399"/>
      <c r="AC46" s="39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5"/>
      <c r="C47" s="155"/>
      <c r="D47" s="156"/>
      <c r="E47" s="156"/>
      <c r="F47" s="156"/>
      <c r="G47" s="156"/>
      <c r="H47" s="156"/>
      <c r="I47" s="156"/>
      <c r="J47" s="156"/>
      <c r="K47" s="156"/>
      <c r="L47" s="157"/>
      <c r="M47" s="158"/>
      <c r="N47" s="159"/>
      <c r="O47" s="160"/>
      <c r="P47" s="160"/>
      <c r="Q47" s="160"/>
      <c r="R47" s="160"/>
      <c r="S47" s="160"/>
      <c r="T47" s="160"/>
      <c r="U47" s="160"/>
      <c r="V47" s="161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2"/>
      <c r="AO47" s="163"/>
      <c r="AP47" s="163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88" t="s">
        <v>71</v>
      </c>
      <c r="B48" s="2689"/>
      <c r="C48" s="2694" t="s">
        <v>5</v>
      </c>
      <c r="D48" s="2695"/>
      <c r="E48" s="2696"/>
      <c r="F48" s="2810" t="s">
        <v>72</v>
      </c>
      <c r="G48" s="2665"/>
      <c r="H48" s="2665"/>
      <c r="I48" s="2665"/>
      <c r="J48" s="2665"/>
      <c r="K48" s="2665"/>
      <c r="L48" s="2665"/>
      <c r="M48" s="2665"/>
      <c r="N48" s="2665"/>
      <c r="O48" s="2665"/>
      <c r="P48" s="2665"/>
      <c r="Q48" s="2665"/>
      <c r="R48" s="2665"/>
      <c r="S48" s="2665"/>
      <c r="T48" s="2665"/>
      <c r="U48" s="2665"/>
      <c r="V48" s="2665"/>
      <c r="W48" s="2665"/>
      <c r="X48" s="2665"/>
      <c r="Y48" s="2665"/>
      <c r="Z48" s="2665"/>
      <c r="AA48" s="2665"/>
      <c r="AB48" s="2665"/>
      <c r="AC48" s="2665"/>
      <c r="AD48" s="2665"/>
      <c r="AE48" s="2665"/>
      <c r="AF48" s="2665"/>
      <c r="AG48" s="2665"/>
      <c r="AH48" s="2665"/>
      <c r="AI48" s="2665"/>
      <c r="AJ48" s="2665"/>
      <c r="AK48" s="2665"/>
      <c r="AL48" s="2665"/>
      <c r="AM48" s="2820"/>
      <c r="AN48" s="2660" t="s">
        <v>7</v>
      </c>
      <c r="AO48" s="164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90"/>
      <c r="B49" s="2691"/>
      <c r="C49" s="2819"/>
      <c r="D49" s="2698"/>
      <c r="E49" s="2699"/>
      <c r="F49" s="2810" t="s">
        <v>12</v>
      </c>
      <c r="G49" s="2811"/>
      <c r="H49" s="2665" t="s">
        <v>13</v>
      </c>
      <c r="I49" s="2811"/>
      <c r="J49" s="2821" t="s">
        <v>14</v>
      </c>
      <c r="K49" s="2822"/>
      <c r="L49" s="2810" t="s">
        <v>15</v>
      </c>
      <c r="M49" s="2811"/>
      <c r="N49" s="2810" t="s">
        <v>16</v>
      </c>
      <c r="O49" s="2811"/>
      <c r="P49" s="2823" t="s">
        <v>17</v>
      </c>
      <c r="Q49" s="2824"/>
      <c r="R49" s="2823" t="s">
        <v>18</v>
      </c>
      <c r="S49" s="2824"/>
      <c r="T49" s="2823" t="s">
        <v>19</v>
      </c>
      <c r="U49" s="2824"/>
      <c r="V49" s="2823" t="s">
        <v>20</v>
      </c>
      <c r="W49" s="2824"/>
      <c r="X49" s="2823" t="s">
        <v>21</v>
      </c>
      <c r="Y49" s="2824"/>
      <c r="Z49" s="2823" t="s">
        <v>22</v>
      </c>
      <c r="AA49" s="2824"/>
      <c r="AB49" s="2823" t="s">
        <v>23</v>
      </c>
      <c r="AC49" s="2824"/>
      <c r="AD49" s="2823" t="s">
        <v>24</v>
      </c>
      <c r="AE49" s="2824"/>
      <c r="AF49" s="2823" t="s">
        <v>25</v>
      </c>
      <c r="AG49" s="2824"/>
      <c r="AH49" s="2823" t="s">
        <v>26</v>
      </c>
      <c r="AI49" s="2824"/>
      <c r="AJ49" s="2823" t="s">
        <v>27</v>
      </c>
      <c r="AK49" s="2824"/>
      <c r="AL49" s="2685" t="s">
        <v>28</v>
      </c>
      <c r="AM49" s="2825"/>
      <c r="AN49" s="2667"/>
      <c r="AO49" s="164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818"/>
      <c r="B50" s="2693"/>
      <c r="C50" s="165" t="s">
        <v>29</v>
      </c>
      <c r="D50" s="166" t="s">
        <v>30</v>
      </c>
      <c r="E50" s="1899" t="s">
        <v>31</v>
      </c>
      <c r="F50" s="2071" t="s">
        <v>30</v>
      </c>
      <c r="G50" s="2096" t="s">
        <v>31</v>
      </c>
      <c r="H50" s="2071" t="s">
        <v>30</v>
      </c>
      <c r="I50" s="2096" t="s">
        <v>31</v>
      </c>
      <c r="J50" s="2071" t="s">
        <v>30</v>
      </c>
      <c r="K50" s="2096" t="s">
        <v>31</v>
      </c>
      <c r="L50" s="2071" t="s">
        <v>30</v>
      </c>
      <c r="M50" s="2096" t="s">
        <v>31</v>
      </c>
      <c r="N50" s="2071" t="s">
        <v>30</v>
      </c>
      <c r="O50" s="2096" t="s">
        <v>31</v>
      </c>
      <c r="P50" s="2071" t="s">
        <v>30</v>
      </c>
      <c r="Q50" s="2096" t="s">
        <v>31</v>
      </c>
      <c r="R50" s="2071" t="s">
        <v>30</v>
      </c>
      <c r="S50" s="2096" t="s">
        <v>31</v>
      </c>
      <c r="T50" s="2071" t="s">
        <v>30</v>
      </c>
      <c r="U50" s="2096" t="s">
        <v>31</v>
      </c>
      <c r="V50" s="2071" t="s">
        <v>30</v>
      </c>
      <c r="W50" s="2096" t="s">
        <v>31</v>
      </c>
      <c r="X50" s="2071" t="s">
        <v>30</v>
      </c>
      <c r="Y50" s="2096" t="s">
        <v>31</v>
      </c>
      <c r="Z50" s="2071" t="s">
        <v>30</v>
      </c>
      <c r="AA50" s="2096" t="s">
        <v>31</v>
      </c>
      <c r="AB50" s="2071" t="s">
        <v>30</v>
      </c>
      <c r="AC50" s="2096" t="s">
        <v>31</v>
      </c>
      <c r="AD50" s="2071" t="s">
        <v>30</v>
      </c>
      <c r="AE50" s="2096" t="s">
        <v>31</v>
      </c>
      <c r="AF50" s="2071" t="s">
        <v>30</v>
      </c>
      <c r="AG50" s="2096" t="s">
        <v>31</v>
      </c>
      <c r="AH50" s="2071" t="s">
        <v>30</v>
      </c>
      <c r="AI50" s="2096" t="s">
        <v>31</v>
      </c>
      <c r="AJ50" s="2071" t="s">
        <v>30</v>
      </c>
      <c r="AK50" s="2096" t="s">
        <v>31</v>
      </c>
      <c r="AL50" s="2097" t="s">
        <v>30</v>
      </c>
      <c r="AM50" s="2098" t="s">
        <v>31</v>
      </c>
      <c r="AN50" s="2663"/>
      <c r="AO50" s="17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1900" t="s">
        <v>73</v>
      </c>
      <c r="B51" s="173" t="s">
        <v>74</v>
      </c>
      <c r="C51" s="2099">
        <f>SUM(D51+E51)</f>
        <v>0</v>
      </c>
      <c r="D51" s="2100">
        <f>SUM(F51+H51+J51+L51+N51+P51+R51+T51+V51+X51+Z51+AB51+AD51+AF51+AH51+AJ51+AL51)</f>
        <v>0</v>
      </c>
      <c r="E51" s="2101">
        <f>SUM(G51+I51+K51+M51+O51+Q51+S51+U51+W51+Y51+AA51+AC51+AE51+AG51+AI51+AK51+AM51)</f>
        <v>0</v>
      </c>
      <c r="F51" s="2102"/>
      <c r="G51" s="2103"/>
      <c r="H51" s="2102"/>
      <c r="I51" s="2103"/>
      <c r="J51" s="2102"/>
      <c r="K51" s="2103"/>
      <c r="L51" s="2102"/>
      <c r="M51" s="2103"/>
      <c r="N51" s="2102"/>
      <c r="O51" s="2103"/>
      <c r="P51" s="2104"/>
      <c r="Q51" s="2103"/>
      <c r="R51" s="2104"/>
      <c r="S51" s="2103"/>
      <c r="T51" s="2104"/>
      <c r="U51" s="2103"/>
      <c r="V51" s="2104"/>
      <c r="W51" s="2103"/>
      <c r="X51" s="2104"/>
      <c r="Y51" s="2103"/>
      <c r="Z51" s="2104"/>
      <c r="AA51" s="2103"/>
      <c r="AB51" s="2104"/>
      <c r="AC51" s="2103"/>
      <c r="AD51" s="2104"/>
      <c r="AE51" s="2103"/>
      <c r="AF51" s="2104"/>
      <c r="AG51" s="2103"/>
      <c r="AH51" s="2104"/>
      <c r="AI51" s="2103"/>
      <c r="AJ51" s="2104"/>
      <c r="AK51" s="2103"/>
      <c r="AL51" s="180"/>
      <c r="AM51" s="2105"/>
      <c r="AN51" s="2106"/>
      <c r="AO51" s="28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2107" t="s">
        <v>75</v>
      </c>
      <c r="B52" s="2108" t="s">
        <v>74</v>
      </c>
      <c r="C52" s="561">
        <f>SUM(D52+E52)</f>
        <v>0</v>
      </c>
      <c r="D52" s="369">
        <f>SUM(F52+H52+J52+L52+N52+P52+R52+T52+V52+X52+Z52+AB52+AD52+AF52+AH52+AJ52+AL52)</f>
        <v>0</v>
      </c>
      <c r="E52" s="185">
        <f>SUM(G52+I52+K52+M52+O52+Q52+S52+U52+W52+Y52+AA52+AC52+AE52+AG52+AI52+AK52+AM52)</f>
        <v>0</v>
      </c>
      <c r="F52" s="1169"/>
      <c r="G52" s="2109"/>
      <c r="H52" s="1169"/>
      <c r="I52" s="2109"/>
      <c r="J52" s="1169"/>
      <c r="K52" s="2109"/>
      <c r="L52" s="1169"/>
      <c r="M52" s="2109"/>
      <c r="N52" s="1169"/>
      <c r="O52" s="2109"/>
      <c r="P52" s="1100"/>
      <c r="Q52" s="2109"/>
      <c r="R52" s="1100"/>
      <c r="S52" s="2109"/>
      <c r="T52" s="1100"/>
      <c r="U52" s="2109"/>
      <c r="V52" s="1100"/>
      <c r="W52" s="2109"/>
      <c r="X52" s="1100"/>
      <c r="Y52" s="2109"/>
      <c r="Z52" s="1100"/>
      <c r="AA52" s="2109"/>
      <c r="AB52" s="1100"/>
      <c r="AC52" s="2109"/>
      <c r="AD52" s="1100"/>
      <c r="AE52" s="2109"/>
      <c r="AF52" s="1100"/>
      <c r="AG52" s="2109"/>
      <c r="AH52" s="1100"/>
      <c r="AI52" s="2109"/>
      <c r="AJ52" s="1100"/>
      <c r="AK52" s="2109"/>
      <c r="AL52" s="188"/>
      <c r="AM52" s="1367"/>
      <c r="AN52" s="190"/>
      <c r="AO52" s="28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06" t="s">
        <v>76</v>
      </c>
      <c r="B53" s="2706"/>
      <c r="C53" s="2706"/>
      <c r="D53" s="2706"/>
      <c r="E53" s="2706"/>
      <c r="F53" s="2706"/>
      <c r="G53" s="2706"/>
      <c r="H53" s="2706"/>
      <c r="I53" s="2706"/>
      <c r="J53" s="2706"/>
      <c r="K53" s="2706"/>
      <c r="L53" s="2706"/>
      <c r="M53" s="2706"/>
      <c r="N53" s="191"/>
      <c r="O53" s="162"/>
      <c r="P53" s="162"/>
      <c r="Q53" s="162"/>
      <c r="R53" s="162"/>
      <c r="S53" s="162"/>
      <c r="T53" s="162"/>
      <c r="U53" s="162"/>
      <c r="V53" s="19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71"/>
      <c r="AP53" s="163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88" t="s">
        <v>3</v>
      </c>
      <c r="B54" s="2689"/>
      <c r="C54" s="2695" t="s">
        <v>5</v>
      </c>
      <c r="D54" s="2695"/>
      <c r="E54" s="2696"/>
      <c r="F54" s="2821" t="s">
        <v>72</v>
      </c>
      <c r="G54" s="2707"/>
      <c r="H54" s="2707"/>
      <c r="I54" s="2707"/>
      <c r="J54" s="2707"/>
      <c r="K54" s="2707"/>
      <c r="L54" s="2707"/>
      <c r="M54" s="2707"/>
      <c r="N54" s="2707"/>
      <c r="O54" s="2707"/>
      <c r="P54" s="2707"/>
      <c r="Q54" s="2707"/>
      <c r="R54" s="2707"/>
      <c r="S54" s="2707"/>
      <c r="T54" s="2707"/>
      <c r="U54" s="2707"/>
      <c r="V54" s="2707"/>
      <c r="W54" s="2707"/>
      <c r="X54" s="2707"/>
      <c r="Y54" s="2707"/>
      <c r="Z54" s="2707"/>
      <c r="AA54" s="2707"/>
      <c r="AB54" s="2707"/>
      <c r="AC54" s="2707"/>
      <c r="AD54" s="2707"/>
      <c r="AE54" s="2707"/>
      <c r="AF54" s="2707"/>
      <c r="AG54" s="2707"/>
      <c r="AH54" s="2707"/>
      <c r="AI54" s="2707"/>
      <c r="AJ54" s="2707"/>
      <c r="AK54" s="2707"/>
      <c r="AL54" s="2707"/>
      <c r="AM54" s="2826"/>
      <c r="AN54" s="2660" t="s">
        <v>7</v>
      </c>
      <c r="AO54" s="171"/>
      <c r="AP54" s="2110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90"/>
      <c r="B55" s="2691"/>
      <c r="C55" s="2698"/>
      <c r="D55" s="2698"/>
      <c r="E55" s="2699"/>
      <c r="F55" s="2830" t="s">
        <v>12</v>
      </c>
      <c r="G55" s="2830"/>
      <c r="H55" s="2831" t="s">
        <v>13</v>
      </c>
      <c r="I55" s="2811"/>
      <c r="J55" s="2832" t="s">
        <v>14</v>
      </c>
      <c r="K55" s="2822"/>
      <c r="L55" s="2831" t="s">
        <v>15</v>
      </c>
      <c r="M55" s="2811"/>
      <c r="N55" s="2831" t="s">
        <v>16</v>
      </c>
      <c r="O55" s="2811"/>
      <c r="P55" s="2827" t="s">
        <v>17</v>
      </c>
      <c r="Q55" s="2824"/>
      <c r="R55" s="2827" t="s">
        <v>18</v>
      </c>
      <c r="S55" s="2824"/>
      <c r="T55" s="2827" t="s">
        <v>19</v>
      </c>
      <c r="U55" s="2824"/>
      <c r="V55" s="2827" t="s">
        <v>20</v>
      </c>
      <c r="W55" s="2824"/>
      <c r="X55" s="2827" t="s">
        <v>21</v>
      </c>
      <c r="Y55" s="2824"/>
      <c r="Z55" s="2827" t="s">
        <v>22</v>
      </c>
      <c r="AA55" s="2824"/>
      <c r="AB55" s="2827" t="s">
        <v>23</v>
      </c>
      <c r="AC55" s="2824"/>
      <c r="AD55" s="2827" t="s">
        <v>24</v>
      </c>
      <c r="AE55" s="2824"/>
      <c r="AF55" s="2827" t="s">
        <v>25</v>
      </c>
      <c r="AG55" s="2824"/>
      <c r="AH55" s="2827" t="s">
        <v>26</v>
      </c>
      <c r="AI55" s="2824"/>
      <c r="AJ55" s="2827" t="s">
        <v>27</v>
      </c>
      <c r="AK55" s="2824"/>
      <c r="AL55" s="2827" t="s">
        <v>28</v>
      </c>
      <c r="AM55" s="2828"/>
      <c r="AN55" s="2667"/>
      <c r="AO55" s="171"/>
      <c r="AP55" s="2111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818"/>
      <c r="B56" s="2693"/>
      <c r="C56" s="2112" t="s">
        <v>29</v>
      </c>
      <c r="D56" s="2113" t="s">
        <v>30</v>
      </c>
      <c r="E56" s="197" t="s">
        <v>31</v>
      </c>
      <c r="F56" s="18" t="s">
        <v>30</v>
      </c>
      <c r="G56" s="1896" t="s">
        <v>31</v>
      </c>
      <c r="H56" s="18" t="s">
        <v>30</v>
      </c>
      <c r="I56" s="1896" t="s">
        <v>31</v>
      </c>
      <c r="J56" s="18" t="s">
        <v>30</v>
      </c>
      <c r="K56" s="1896" t="s">
        <v>31</v>
      </c>
      <c r="L56" s="18" t="s">
        <v>30</v>
      </c>
      <c r="M56" s="1896" t="s">
        <v>31</v>
      </c>
      <c r="N56" s="18" t="s">
        <v>30</v>
      </c>
      <c r="O56" s="1896" t="s">
        <v>31</v>
      </c>
      <c r="P56" s="18" t="s">
        <v>30</v>
      </c>
      <c r="Q56" s="1896" t="s">
        <v>31</v>
      </c>
      <c r="R56" s="18" t="s">
        <v>30</v>
      </c>
      <c r="S56" s="1896" t="s">
        <v>31</v>
      </c>
      <c r="T56" s="18" t="s">
        <v>30</v>
      </c>
      <c r="U56" s="1896" t="s">
        <v>31</v>
      </c>
      <c r="V56" s="18" t="s">
        <v>30</v>
      </c>
      <c r="W56" s="1896" t="s">
        <v>31</v>
      </c>
      <c r="X56" s="18" t="s">
        <v>30</v>
      </c>
      <c r="Y56" s="1896" t="s">
        <v>31</v>
      </c>
      <c r="Z56" s="18" t="s">
        <v>30</v>
      </c>
      <c r="AA56" s="1896" t="s">
        <v>31</v>
      </c>
      <c r="AB56" s="18" t="s">
        <v>30</v>
      </c>
      <c r="AC56" s="1896" t="s">
        <v>31</v>
      </c>
      <c r="AD56" s="18" t="s">
        <v>30</v>
      </c>
      <c r="AE56" s="1896" t="s">
        <v>31</v>
      </c>
      <c r="AF56" s="18" t="s">
        <v>30</v>
      </c>
      <c r="AG56" s="1896" t="s">
        <v>31</v>
      </c>
      <c r="AH56" s="18" t="s">
        <v>30</v>
      </c>
      <c r="AI56" s="1896" t="s">
        <v>31</v>
      </c>
      <c r="AJ56" s="18" t="s">
        <v>30</v>
      </c>
      <c r="AK56" s="1896" t="s">
        <v>31</v>
      </c>
      <c r="AL56" s="199" t="s">
        <v>30</v>
      </c>
      <c r="AM56" s="200" t="s">
        <v>31</v>
      </c>
      <c r="AN56" s="2663"/>
      <c r="AO56" s="171"/>
      <c r="AP56" s="2111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712" t="s">
        <v>77</v>
      </c>
      <c r="B57" s="2114" t="s">
        <v>33</v>
      </c>
      <c r="C57" s="2115">
        <f t="shared" ref="C57:C78" si="16">SUM(D57+E57)</f>
        <v>0</v>
      </c>
      <c r="D57" s="2116">
        <f t="shared" ref="D57:E62" si="17">SUM(H57+J57+L57+N57+P57+R57+T57+V57+X57+Z57+AB57+AD57+AF57+AH57+AJ57+AL57)</f>
        <v>0</v>
      </c>
      <c r="E57" s="2117">
        <f t="shared" si="17"/>
        <v>0</v>
      </c>
      <c r="F57" s="2118"/>
      <c r="G57" s="2119"/>
      <c r="H57" s="2120"/>
      <c r="I57" s="2121"/>
      <c r="J57" s="2120"/>
      <c r="K57" s="2122"/>
      <c r="L57" s="2120"/>
      <c r="M57" s="2122"/>
      <c r="N57" s="2120"/>
      <c r="O57" s="2122"/>
      <c r="P57" s="2123"/>
      <c r="Q57" s="2122"/>
      <c r="R57" s="2123"/>
      <c r="S57" s="2122"/>
      <c r="T57" s="2123"/>
      <c r="U57" s="2122"/>
      <c r="V57" s="2123"/>
      <c r="W57" s="2122"/>
      <c r="X57" s="2123"/>
      <c r="Y57" s="2122"/>
      <c r="Z57" s="2123"/>
      <c r="AA57" s="2122"/>
      <c r="AB57" s="2123"/>
      <c r="AC57" s="2122"/>
      <c r="AD57" s="2123"/>
      <c r="AE57" s="2122"/>
      <c r="AF57" s="2123"/>
      <c r="AG57" s="2122"/>
      <c r="AH57" s="2123"/>
      <c r="AI57" s="2122"/>
      <c r="AJ57" s="2123"/>
      <c r="AK57" s="2122"/>
      <c r="AL57" s="2123"/>
      <c r="AM57" s="2124"/>
      <c r="AN57" s="2125"/>
      <c r="AO57" s="28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713"/>
      <c r="B58" s="1901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28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713"/>
      <c r="B59" s="1901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28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713"/>
      <c r="B60" s="1901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28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713"/>
      <c r="B61" s="1901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28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829"/>
      <c r="B62" s="1902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28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712" t="s">
        <v>79</v>
      </c>
      <c r="B63" s="2126" t="s">
        <v>34</v>
      </c>
      <c r="C63" s="2127">
        <f t="shared" si="16"/>
        <v>0</v>
      </c>
      <c r="D63" s="2128">
        <f t="shared" ref="D63:E68" si="23">SUM(J63+L63+N63)</f>
        <v>0</v>
      </c>
      <c r="E63" s="2129">
        <f t="shared" si="23"/>
        <v>0</v>
      </c>
      <c r="F63" s="2130"/>
      <c r="G63" s="2131"/>
      <c r="H63" s="2130"/>
      <c r="I63" s="2131"/>
      <c r="J63" s="2082"/>
      <c r="K63" s="2084"/>
      <c r="L63" s="2082"/>
      <c r="M63" s="2084"/>
      <c r="N63" s="2082"/>
      <c r="O63" s="2084"/>
      <c r="P63" s="2132"/>
      <c r="Q63" s="2133"/>
      <c r="R63" s="2132"/>
      <c r="S63" s="2133"/>
      <c r="T63" s="2132"/>
      <c r="U63" s="2133"/>
      <c r="V63" s="2132"/>
      <c r="W63" s="2133"/>
      <c r="X63" s="2132"/>
      <c r="Y63" s="2133"/>
      <c r="Z63" s="2132"/>
      <c r="AA63" s="2133"/>
      <c r="AB63" s="2132"/>
      <c r="AC63" s="2133"/>
      <c r="AD63" s="2132"/>
      <c r="AE63" s="2133"/>
      <c r="AF63" s="2132"/>
      <c r="AG63" s="2133"/>
      <c r="AH63" s="2132"/>
      <c r="AI63" s="2133"/>
      <c r="AJ63" s="2130"/>
      <c r="AK63" s="2133"/>
      <c r="AL63" s="2132"/>
      <c r="AM63" s="2134"/>
      <c r="AN63" s="2135"/>
      <c r="AO63" s="28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829"/>
      <c r="B64" s="1902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28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712" t="s">
        <v>80</v>
      </c>
      <c r="B65" s="2126" t="s">
        <v>33</v>
      </c>
      <c r="C65" s="2127">
        <f t="shared" si="16"/>
        <v>0</v>
      </c>
      <c r="D65" s="2128">
        <f t="shared" si="23"/>
        <v>0</v>
      </c>
      <c r="E65" s="2129">
        <f t="shared" si="23"/>
        <v>0</v>
      </c>
      <c r="F65" s="2130"/>
      <c r="G65" s="2131"/>
      <c r="H65" s="2130"/>
      <c r="I65" s="2131"/>
      <c r="J65" s="2082"/>
      <c r="K65" s="2084"/>
      <c r="L65" s="2082"/>
      <c r="M65" s="2084"/>
      <c r="N65" s="2082"/>
      <c r="O65" s="2084"/>
      <c r="P65" s="2132"/>
      <c r="Q65" s="2133"/>
      <c r="R65" s="2132"/>
      <c r="S65" s="2133"/>
      <c r="T65" s="2132"/>
      <c r="U65" s="2133"/>
      <c r="V65" s="2132"/>
      <c r="W65" s="2133"/>
      <c r="X65" s="2132"/>
      <c r="Y65" s="2133"/>
      <c r="Z65" s="2132"/>
      <c r="AA65" s="2133"/>
      <c r="AB65" s="2132"/>
      <c r="AC65" s="2133"/>
      <c r="AD65" s="2132"/>
      <c r="AE65" s="2133"/>
      <c r="AF65" s="2132"/>
      <c r="AG65" s="2133"/>
      <c r="AH65" s="2132"/>
      <c r="AI65" s="2133"/>
      <c r="AJ65" s="2130"/>
      <c r="AK65" s="2133"/>
      <c r="AL65" s="2132"/>
      <c r="AM65" s="2134"/>
      <c r="AN65" s="2135"/>
      <c r="AO65" s="28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713"/>
      <c r="B66" s="1901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28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713"/>
      <c r="B67" s="1901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28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829"/>
      <c r="B68" s="1902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28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712" t="s">
        <v>81</v>
      </c>
      <c r="B69" s="2126" t="s">
        <v>33</v>
      </c>
      <c r="C69" s="2127">
        <f t="shared" si="16"/>
        <v>0</v>
      </c>
      <c r="D69" s="2128">
        <f t="shared" ref="D69:D78" si="24">SUM(J69+L69+N69+P69+R69+T69+V69+X69+Z69+AB69+AD69+AF69+AH69+AJ69+AL69)</f>
        <v>0</v>
      </c>
      <c r="E69" s="2129">
        <f t="shared" ref="E69:E78" si="25">SUM(K69+M69+O69+Q69+S69+U69+W69+Y69+AA69+AC69+AE69+AG69+AI69+AK69+AM69)</f>
        <v>0</v>
      </c>
      <c r="F69" s="2130"/>
      <c r="G69" s="2131"/>
      <c r="H69" s="2130"/>
      <c r="I69" s="2133"/>
      <c r="J69" s="2082"/>
      <c r="K69" s="2084"/>
      <c r="L69" s="2082"/>
      <c r="M69" s="2084"/>
      <c r="N69" s="2082"/>
      <c r="O69" s="2084"/>
      <c r="P69" s="2082"/>
      <c r="Q69" s="2084"/>
      <c r="R69" s="2082"/>
      <c r="S69" s="2084"/>
      <c r="T69" s="2082"/>
      <c r="U69" s="2084"/>
      <c r="V69" s="2082"/>
      <c r="W69" s="2084"/>
      <c r="X69" s="2082"/>
      <c r="Y69" s="2084"/>
      <c r="Z69" s="2082"/>
      <c r="AA69" s="2084"/>
      <c r="AB69" s="2082"/>
      <c r="AC69" s="2084"/>
      <c r="AD69" s="2082"/>
      <c r="AE69" s="2084"/>
      <c r="AF69" s="2082"/>
      <c r="AG69" s="2084"/>
      <c r="AH69" s="2082"/>
      <c r="AI69" s="2084"/>
      <c r="AJ69" s="2082"/>
      <c r="AK69" s="2084"/>
      <c r="AL69" s="2082"/>
      <c r="AM69" s="2136"/>
      <c r="AN69" s="2135"/>
      <c r="AO69" s="28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829"/>
      <c r="B70" s="1901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28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712" t="s">
        <v>82</v>
      </c>
      <c r="B71" s="2126" t="s">
        <v>33</v>
      </c>
      <c r="C71" s="2127">
        <f t="shared" si="16"/>
        <v>0</v>
      </c>
      <c r="D71" s="2128">
        <f t="shared" si="24"/>
        <v>0</v>
      </c>
      <c r="E71" s="2129">
        <f t="shared" si="25"/>
        <v>0</v>
      </c>
      <c r="F71" s="2130"/>
      <c r="G71" s="2131"/>
      <c r="H71" s="2130"/>
      <c r="I71" s="2131"/>
      <c r="J71" s="2082"/>
      <c r="K71" s="2084"/>
      <c r="L71" s="2082"/>
      <c r="M71" s="2084"/>
      <c r="N71" s="2082"/>
      <c r="O71" s="2084"/>
      <c r="P71" s="2082"/>
      <c r="Q71" s="2084"/>
      <c r="R71" s="2082"/>
      <c r="S71" s="2084"/>
      <c r="T71" s="2082"/>
      <c r="U71" s="2084"/>
      <c r="V71" s="2082"/>
      <c r="W71" s="2084"/>
      <c r="X71" s="2082"/>
      <c r="Y71" s="2084"/>
      <c r="Z71" s="2082"/>
      <c r="AA71" s="2084"/>
      <c r="AB71" s="2082"/>
      <c r="AC71" s="2084"/>
      <c r="AD71" s="2082"/>
      <c r="AE71" s="2084"/>
      <c r="AF71" s="2082"/>
      <c r="AG71" s="2084"/>
      <c r="AH71" s="2082"/>
      <c r="AI71" s="2084"/>
      <c r="AJ71" s="2082"/>
      <c r="AK71" s="2084"/>
      <c r="AL71" s="2082"/>
      <c r="AM71" s="2136"/>
      <c r="AN71" s="2135"/>
      <c r="AO71" s="28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829"/>
      <c r="B72" s="1902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28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712" t="s">
        <v>83</v>
      </c>
      <c r="B73" s="2126" t="s">
        <v>33</v>
      </c>
      <c r="C73" s="2127">
        <f t="shared" si="16"/>
        <v>0</v>
      </c>
      <c r="D73" s="2128">
        <f t="shared" si="24"/>
        <v>0</v>
      </c>
      <c r="E73" s="2129">
        <f t="shared" si="25"/>
        <v>0</v>
      </c>
      <c r="F73" s="2130"/>
      <c r="G73" s="2131"/>
      <c r="H73" s="2130"/>
      <c r="I73" s="2131"/>
      <c r="J73" s="2082"/>
      <c r="K73" s="2084"/>
      <c r="L73" s="2082"/>
      <c r="M73" s="2084"/>
      <c r="N73" s="2082"/>
      <c r="O73" s="2084"/>
      <c r="P73" s="2082"/>
      <c r="Q73" s="2084"/>
      <c r="R73" s="2082"/>
      <c r="S73" s="2084"/>
      <c r="T73" s="2082"/>
      <c r="U73" s="2084"/>
      <c r="V73" s="2082"/>
      <c r="W73" s="2084"/>
      <c r="X73" s="2082"/>
      <c r="Y73" s="2084"/>
      <c r="Z73" s="2082"/>
      <c r="AA73" s="2084"/>
      <c r="AB73" s="2082"/>
      <c r="AC73" s="2084"/>
      <c r="AD73" s="2082"/>
      <c r="AE73" s="2084"/>
      <c r="AF73" s="2082"/>
      <c r="AG73" s="2084"/>
      <c r="AH73" s="2082"/>
      <c r="AI73" s="2084"/>
      <c r="AJ73" s="2082"/>
      <c r="AK73" s="2084"/>
      <c r="AL73" s="2082"/>
      <c r="AM73" s="2136"/>
      <c r="AN73" s="2135"/>
      <c r="AO73" s="28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713"/>
      <c r="B74" s="1901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28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713"/>
      <c r="B75" s="1901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28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713"/>
      <c r="B76" s="1901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28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713"/>
      <c r="B77" s="1901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28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829"/>
      <c r="B78" s="1902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28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2"/>
      <c r="N79" s="192"/>
      <c r="O79" s="162"/>
      <c r="P79" s="162"/>
      <c r="Q79" s="162"/>
      <c r="R79" s="162"/>
      <c r="S79" s="162"/>
      <c r="T79" s="162"/>
      <c r="U79" s="162"/>
      <c r="V79" s="19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3"/>
      <c r="AP79" s="163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712" t="s">
        <v>85</v>
      </c>
      <c r="B80" s="2712"/>
      <c r="C80" s="2833" t="s">
        <v>86</v>
      </c>
      <c r="D80" s="2833"/>
      <c r="E80" s="2833" t="s">
        <v>87</v>
      </c>
      <c r="F80" s="2836"/>
      <c r="G80" s="2822" t="s">
        <v>88</v>
      </c>
      <c r="H80" s="2833"/>
      <c r="I80" s="2822" t="s">
        <v>89</v>
      </c>
      <c r="J80" s="2833"/>
      <c r="K80" s="24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2137"/>
      <c r="Y80" s="2138"/>
      <c r="Z80" s="2138"/>
      <c r="AA80" s="2138"/>
      <c r="AB80" s="2138"/>
      <c r="AC80" s="2138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3"/>
      <c r="AP80" s="163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829"/>
      <c r="B81" s="2829"/>
      <c r="C81" s="2139" t="s">
        <v>90</v>
      </c>
      <c r="D81" s="2140" t="s">
        <v>91</v>
      </c>
      <c r="E81" s="2139" t="s">
        <v>90</v>
      </c>
      <c r="F81" s="2141" t="s">
        <v>91</v>
      </c>
      <c r="G81" s="2142" t="s">
        <v>90</v>
      </c>
      <c r="H81" s="2140" t="s">
        <v>91</v>
      </c>
      <c r="I81" s="2142" t="s">
        <v>90</v>
      </c>
      <c r="J81" s="2140" t="s">
        <v>91</v>
      </c>
      <c r="K81" s="24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2137"/>
      <c r="Y81" s="2138"/>
      <c r="Z81" s="2138"/>
      <c r="AA81" s="2138"/>
      <c r="AB81" s="2138"/>
      <c r="AC81" s="2138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3"/>
      <c r="AP81" s="163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834" t="s">
        <v>92</v>
      </c>
      <c r="B82" s="2834"/>
      <c r="C82" s="2143"/>
      <c r="D82" s="2144"/>
      <c r="E82" s="2143"/>
      <c r="F82" s="2145"/>
      <c r="G82" s="2146"/>
      <c r="H82" s="2144"/>
      <c r="I82" s="2146"/>
      <c r="J82" s="2144"/>
      <c r="K82" s="24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2137"/>
      <c r="Y82" s="2138"/>
      <c r="Z82" s="2138"/>
      <c r="AA82" s="2138"/>
      <c r="AB82" s="2138"/>
      <c r="AC82" s="2138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3"/>
      <c r="AP82" s="163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723" t="s">
        <v>93</v>
      </c>
      <c r="B83" s="2723"/>
      <c r="C83" s="253"/>
      <c r="D83" s="254"/>
      <c r="E83" s="253"/>
      <c r="F83" s="255"/>
      <c r="G83" s="256"/>
      <c r="H83" s="254"/>
      <c r="I83" s="256"/>
      <c r="J83" s="254"/>
      <c r="K83" s="24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2137"/>
      <c r="Y83" s="2138"/>
      <c r="Z83" s="2138"/>
      <c r="AA83" s="2138"/>
      <c r="AB83" s="2138"/>
      <c r="AC83" s="2138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3"/>
      <c r="AP83" s="163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723" t="s">
        <v>94</v>
      </c>
      <c r="B84" s="2723"/>
      <c r="C84" s="253"/>
      <c r="D84" s="254"/>
      <c r="E84" s="253"/>
      <c r="F84" s="255"/>
      <c r="G84" s="256"/>
      <c r="H84" s="254"/>
      <c r="I84" s="256"/>
      <c r="J84" s="254"/>
      <c r="K84" s="24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2137"/>
      <c r="Y84" s="2138"/>
      <c r="Z84" s="2138"/>
      <c r="AA84" s="2138"/>
      <c r="AB84" s="2138"/>
      <c r="AC84" s="2138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3"/>
      <c r="AP84" s="163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724" t="s">
        <v>95</v>
      </c>
      <c r="B85" s="2724"/>
      <c r="C85" s="77"/>
      <c r="D85" s="231"/>
      <c r="E85" s="77"/>
      <c r="F85" s="232"/>
      <c r="G85" s="257"/>
      <c r="H85" s="231"/>
      <c r="I85" s="257"/>
      <c r="J85" s="231"/>
      <c r="K85" s="24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2137"/>
      <c r="Y85" s="2138"/>
      <c r="Z85" s="2138"/>
      <c r="AA85" s="2138"/>
      <c r="AB85" s="2138"/>
      <c r="AC85" s="2138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3"/>
      <c r="AP85" s="163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2"/>
      <c r="P86" s="162"/>
      <c r="Q86" s="162"/>
      <c r="R86" s="162"/>
      <c r="S86" s="162"/>
      <c r="T86" s="162"/>
      <c r="U86" s="162"/>
      <c r="V86" s="2137"/>
      <c r="W86" s="2147"/>
      <c r="X86" s="2148"/>
      <c r="Y86" s="2148"/>
      <c r="Z86" s="2148"/>
      <c r="AA86" s="2148"/>
      <c r="AB86" s="2148"/>
      <c r="AC86" s="2148"/>
      <c r="AD86" s="162"/>
      <c r="AE86" s="162"/>
      <c r="AF86" s="162"/>
      <c r="AG86" s="162"/>
      <c r="AH86" s="2148"/>
      <c r="AI86" s="2148"/>
      <c r="AJ86" s="2148"/>
      <c r="AK86" s="2148"/>
      <c r="AL86" s="162"/>
      <c r="AM86" s="162"/>
      <c r="AN86" s="162"/>
      <c r="AO86" s="162"/>
      <c r="AP86" s="162"/>
      <c r="CG86" s="12"/>
      <c r="CH86" s="12"/>
      <c r="CI86" s="12"/>
      <c r="CJ86" s="12"/>
      <c r="CK86" s="12"/>
      <c r="CL86" s="12"/>
    </row>
    <row r="87" spans="1:90" ht="24.6" customHeight="1" x14ac:dyDescent="0.2">
      <c r="A87" s="2712" t="s">
        <v>97</v>
      </c>
      <c r="B87" s="2712" t="s">
        <v>98</v>
      </c>
      <c r="C87" s="2725" t="s">
        <v>99</v>
      </c>
      <c r="D87" s="2696" t="s">
        <v>100</v>
      </c>
      <c r="E87" s="2149"/>
      <c r="F87" s="2150"/>
      <c r="G87" s="2151"/>
      <c r="H87" s="2151"/>
      <c r="I87" s="162"/>
      <c r="J87" s="162"/>
      <c r="K87" s="162"/>
      <c r="L87" s="162"/>
      <c r="M87" s="162"/>
      <c r="N87" s="162"/>
      <c r="O87" s="162"/>
      <c r="P87" s="162"/>
      <c r="Q87" s="192"/>
      <c r="R87" s="162"/>
      <c r="S87" s="162"/>
      <c r="T87" s="162"/>
      <c r="U87" s="266"/>
      <c r="V87" s="2152"/>
      <c r="W87" s="2152"/>
      <c r="X87" s="2153"/>
      <c r="Y87" s="2153"/>
      <c r="Z87" s="2154"/>
      <c r="AA87" s="2154"/>
      <c r="AB87" s="2154"/>
      <c r="AC87" s="162"/>
      <c r="AD87" s="162"/>
      <c r="AE87" s="162"/>
      <c r="AF87" s="162"/>
      <c r="AG87" s="266"/>
      <c r="AH87" s="2152"/>
      <c r="AI87" s="2152"/>
      <c r="AJ87" s="2152"/>
      <c r="AK87" s="2155"/>
      <c r="CG87" s="12"/>
      <c r="CH87" s="12"/>
      <c r="CI87" s="12"/>
      <c r="CJ87" s="12"/>
      <c r="CK87" s="12"/>
      <c r="CL87" s="12"/>
    </row>
    <row r="88" spans="1:90" ht="24.6" customHeight="1" x14ac:dyDescent="0.2">
      <c r="A88" s="2829"/>
      <c r="B88" s="2829"/>
      <c r="C88" s="2835"/>
      <c r="D88" s="2699"/>
      <c r="E88" s="5"/>
      <c r="F88" s="162"/>
      <c r="G88" s="162"/>
      <c r="H88" s="271"/>
      <c r="I88" s="241"/>
      <c r="J88" s="241"/>
      <c r="K88" s="162"/>
      <c r="L88" s="162"/>
      <c r="M88" s="162"/>
      <c r="N88" s="162"/>
      <c r="O88" s="162"/>
      <c r="P88" s="162"/>
      <c r="Q88" s="162"/>
      <c r="R88" s="162"/>
      <c r="S88" s="192"/>
      <c r="T88" s="162"/>
      <c r="U88" s="162"/>
      <c r="V88" s="2148"/>
      <c r="W88" s="2152"/>
      <c r="X88" s="2152"/>
      <c r="Y88" s="2152"/>
      <c r="Z88" s="2152"/>
      <c r="AA88" s="2152"/>
      <c r="AB88" s="2148"/>
      <c r="AC88" s="162"/>
      <c r="AD88" s="162"/>
      <c r="AE88" s="162"/>
      <c r="AF88" s="162"/>
      <c r="AG88" s="162"/>
      <c r="AH88" s="2148"/>
      <c r="AI88" s="2152"/>
      <c r="AJ88" s="2152"/>
      <c r="AK88" s="2155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2156">
        <v>26</v>
      </c>
      <c r="C89" s="2157">
        <v>25</v>
      </c>
      <c r="D89" s="2158">
        <v>22</v>
      </c>
      <c r="E89" s="5"/>
      <c r="F89" s="162"/>
      <c r="G89" s="162"/>
      <c r="H89" s="271"/>
      <c r="I89" s="241"/>
      <c r="J89" s="241"/>
      <c r="K89" s="162"/>
      <c r="L89" s="162"/>
      <c r="M89" s="162"/>
      <c r="N89" s="162"/>
      <c r="O89" s="162"/>
      <c r="P89" s="162"/>
      <c r="Q89" s="162"/>
      <c r="R89" s="162"/>
      <c r="S89" s="192"/>
      <c r="T89" s="162"/>
      <c r="U89" s="162"/>
      <c r="V89" s="2148"/>
      <c r="W89" s="2152"/>
      <c r="X89" s="2152"/>
      <c r="Y89" s="2152"/>
      <c r="Z89" s="2152"/>
      <c r="AA89" s="2152"/>
      <c r="AB89" s="2148"/>
      <c r="AC89" s="162"/>
      <c r="AD89" s="162"/>
      <c r="AE89" s="162"/>
      <c r="AF89" s="162"/>
      <c r="AG89" s="162"/>
      <c r="AH89" s="2148"/>
      <c r="AI89" s="2152"/>
      <c r="AJ89" s="2152"/>
      <c r="AK89" s="2155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2"/>
      <c r="G90" s="162"/>
      <c r="H90" s="271"/>
      <c r="I90" s="241"/>
      <c r="J90" s="241"/>
      <c r="K90" s="162"/>
      <c r="L90" s="162"/>
      <c r="M90" s="162"/>
      <c r="N90" s="162"/>
      <c r="O90" s="162"/>
      <c r="P90" s="162"/>
      <c r="Q90" s="162"/>
      <c r="R90" s="162"/>
      <c r="S90" s="192"/>
      <c r="T90" s="162"/>
      <c r="U90" s="162"/>
      <c r="V90" s="2148"/>
      <c r="W90" s="2152"/>
      <c r="X90" s="2152"/>
      <c r="Y90" s="2152"/>
      <c r="Z90" s="2152"/>
      <c r="AA90" s="2152"/>
      <c r="AB90" s="2148"/>
      <c r="AC90" s="162"/>
      <c r="AD90" s="162"/>
      <c r="AE90" s="162"/>
      <c r="AF90" s="162"/>
      <c r="AG90" s="162"/>
      <c r="AH90" s="2148"/>
      <c r="AI90" s="2152"/>
      <c r="AJ90" s="2152"/>
      <c r="AK90" s="2155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2"/>
      <c r="G91" s="162"/>
      <c r="H91" s="271"/>
      <c r="I91" s="241"/>
      <c r="J91" s="241"/>
      <c r="K91" s="162"/>
      <c r="L91" s="162"/>
      <c r="M91" s="162"/>
      <c r="N91" s="162"/>
      <c r="O91" s="162"/>
      <c r="P91" s="162"/>
      <c r="Q91" s="162"/>
      <c r="R91" s="162"/>
      <c r="S91" s="192"/>
      <c r="T91" s="162"/>
      <c r="U91" s="162"/>
      <c r="V91" s="2148"/>
      <c r="W91" s="2152"/>
      <c r="X91" s="2152"/>
      <c r="Y91" s="2152"/>
      <c r="Z91" s="2152"/>
      <c r="AA91" s="2152"/>
      <c r="AB91" s="2148"/>
      <c r="AC91" s="162"/>
      <c r="AD91" s="162"/>
      <c r="AE91" s="162"/>
      <c r="AF91" s="162"/>
      <c r="AG91" s="162"/>
      <c r="AH91" s="2148"/>
      <c r="AI91" s="2152"/>
      <c r="AJ91" s="2152"/>
      <c r="AK91" s="2155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2"/>
      <c r="G92" s="162"/>
      <c r="H92" s="271"/>
      <c r="I92" s="241"/>
      <c r="J92" s="241"/>
      <c r="K92" s="162"/>
      <c r="L92" s="162"/>
      <c r="M92" s="162"/>
      <c r="N92" s="162"/>
      <c r="O92" s="162"/>
      <c r="P92" s="162"/>
      <c r="Q92" s="162"/>
      <c r="R92" s="162"/>
      <c r="S92" s="192"/>
      <c r="T92" s="162"/>
      <c r="U92" s="162"/>
      <c r="V92" s="2148"/>
      <c r="W92" s="2152"/>
      <c r="X92" s="2152"/>
      <c r="Y92" s="2152"/>
      <c r="Z92" s="2152"/>
      <c r="AA92" s="2152"/>
      <c r="AB92" s="2148"/>
      <c r="AC92" s="162"/>
      <c r="AD92" s="162"/>
      <c r="AE92" s="162"/>
      <c r="AF92" s="162"/>
      <c r="AG92" s="162"/>
      <c r="AH92" s="2148"/>
      <c r="AI92" s="2152"/>
      <c r="AJ92" s="2152"/>
      <c r="AK92" s="2155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2"/>
      <c r="G93" s="162"/>
      <c r="H93" s="271"/>
      <c r="I93" s="241"/>
      <c r="J93" s="241"/>
      <c r="K93" s="162"/>
      <c r="L93" s="162"/>
      <c r="M93" s="162"/>
      <c r="N93" s="162"/>
      <c r="O93" s="162"/>
      <c r="P93" s="162"/>
      <c r="Q93" s="162"/>
      <c r="R93" s="162"/>
      <c r="S93" s="192"/>
      <c r="T93" s="162"/>
      <c r="U93" s="162"/>
      <c r="V93" s="2148"/>
      <c r="W93" s="2152"/>
      <c r="X93" s="2152"/>
      <c r="Y93" s="2152"/>
      <c r="Z93" s="2152"/>
      <c r="AA93" s="2152"/>
      <c r="AB93" s="2148"/>
      <c r="AC93" s="162"/>
      <c r="AD93" s="162"/>
      <c r="AE93" s="162"/>
      <c r="AF93" s="162"/>
      <c r="AG93" s="162"/>
      <c r="AH93" s="2148"/>
      <c r="AI93" s="2152"/>
      <c r="AJ93" s="2152"/>
      <c r="AK93" s="2155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2"/>
      <c r="G94" s="162"/>
      <c r="H94" s="271"/>
      <c r="I94" s="241"/>
      <c r="J94" s="241"/>
      <c r="K94" s="162"/>
      <c r="L94" s="162"/>
      <c r="M94" s="162"/>
      <c r="N94" s="162"/>
      <c r="O94" s="162"/>
      <c r="P94" s="162"/>
      <c r="Q94" s="162"/>
      <c r="R94" s="162"/>
      <c r="S94" s="192"/>
      <c r="T94" s="162"/>
      <c r="U94" s="162"/>
      <c r="V94" s="2148"/>
      <c r="W94" s="2152"/>
      <c r="X94" s="2152"/>
      <c r="Y94" s="2152"/>
      <c r="Z94" s="2152"/>
      <c r="AA94" s="2152"/>
      <c r="AB94" s="2148"/>
      <c r="AC94" s="162"/>
      <c r="AD94" s="162"/>
      <c r="AE94" s="162"/>
      <c r="AF94" s="162"/>
      <c r="AG94" s="162"/>
      <c r="AH94" s="2148"/>
      <c r="AI94" s="2152"/>
      <c r="AJ94" s="2159"/>
      <c r="AK94" s="2160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2"/>
      <c r="G95" s="162"/>
      <c r="H95" s="271"/>
      <c r="I95" s="241"/>
      <c r="J95" s="241"/>
      <c r="K95" s="162"/>
      <c r="L95" s="162"/>
      <c r="M95" s="162"/>
      <c r="N95" s="162"/>
      <c r="O95" s="162"/>
      <c r="P95" s="162"/>
      <c r="Q95" s="162"/>
      <c r="R95" s="162"/>
      <c r="S95" s="192"/>
      <c r="T95" s="162"/>
      <c r="U95" s="162"/>
      <c r="V95" s="2148"/>
      <c r="W95" s="2152"/>
      <c r="X95" s="2152"/>
      <c r="Y95" s="2152"/>
      <c r="Z95" s="2152"/>
      <c r="AA95" s="2152"/>
      <c r="AB95" s="2148"/>
      <c r="AC95" s="162"/>
      <c r="AD95" s="162"/>
      <c r="AE95" s="162"/>
      <c r="AF95" s="162"/>
      <c r="AG95" s="162"/>
      <c r="AH95" s="2148"/>
      <c r="AI95" s="2161"/>
      <c r="AJ95" s="2152"/>
      <c r="AK95" s="2155"/>
      <c r="AL95" s="2155"/>
      <c r="AM95" s="2155"/>
      <c r="AN95" s="2155"/>
      <c r="AO95" s="2155"/>
      <c r="AP95" s="2155"/>
      <c r="AQ95" s="2155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2"/>
      <c r="I96" s="162"/>
      <c r="J96" s="162"/>
      <c r="K96" s="271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2137"/>
      <c r="W96" s="2148"/>
      <c r="X96" s="2148"/>
      <c r="Y96" s="2148"/>
      <c r="Z96" s="2148"/>
      <c r="AA96" s="2148"/>
      <c r="AB96" s="2148"/>
      <c r="AC96" s="162"/>
      <c r="AD96" s="162"/>
      <c r="AE96" s="162"/>
      <c r="AF96" s="162"/>
      <c r="AG96" s="162"/>
      <c r="AH96" s="162"/>
      <c r="AI96" s="162"/>
      <c r="AJ96" s="2148"/>
      <c r="AK96" s="2148"/>
      <c r="AL96" s="2148"/>
      <c r="AM96" s="2148"/>
      <c r="AN96" s="2148"/>
      <c r="AO96" s="2148"/>
      <c r="AP96" s="2148"/>
      <c r="AQ96" s="2155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712" t="s">
        <v>109</v>
      </c>
      <c r="B97" s="2712" t="s">
        <v>110</v>
      </c>
      <c r="C97" s="2837" t="s">
        <v>111</v>
      </c>
      <c r="D97" s="2822"/>
      <c r="E97" s="5"/>
      <c r="F97" s="162"/>
      <c r="G97" s="162"/>
      <c r="H97" s="162"/>
      <c r="I97" s="162"/>
      <c r="J97" s="271"/>
      <c r="K97" s="290"/>
      <c r="L97" s="241"/>
      <c r="M97" s="162"/>
      <c r="N97" s="162"/>
      <c r="O97" s="162"/>
      <c r="P97" s="162"/>
      <c r="Q97" s="162"/>
      <c r="R97" s="162"/>
      <c r="S97" s="162"/>
      <c r="T97" s="162"/>
      <c r="U97" s="192"/>
      <c r="V97" s="2148"/>
      <c r="W97" s="2148"/>
      <c r="X97" s="2148"/>
      <c r="Y97" s="2138"/>
      <c r="Z97" s="2138"/>
      <c r="AA97" s="2138"/>
      <c r="AB97" s="2138"/>
      <c r="AC97" s="2162"/>
      <c r="AD97" s="2148"/>
      <c r="AE97" s="162"/>
      <c r="AF97" s="162"/>
      <c r="AG97" s="162"/>
      <c r="AH97" s="162"/>
      <c r="AI97" s="162"/>
      <c r="AJ97" s="2148"/>
      <c r="AK97" s="2138"/>
      <c r="AL97" s="2138"/>
      <c r="AM97" s="2138"/>
      <c r="AN97" s="2138"/>
      <c r="AO97" s="2138"/>
      <c r="AP97" s="2138"/>
      <c r="AQ97" s="2155"/>
      <c r="CG97" s="12"/>
      <c r="CH97" s="12"/>
      <c r="CI97" s="12"/>
      <c r="CJ97" s="12"/>
      <c r="CK97" s="12"/>
      <c r="CL97" s="12"/>
    </row>
    <row r="98" spans="1:90" ht="27.75" customHeight="1" x14ac:dyDescent="0.2">
      <c r="A98" s="2829"/>
      <c r="B98" s="2829"/>
      <c r="C98" s="2139" t="s">
        <v>112</v>
      </c>
      <c r="D98" s="2163" t="s">
        <v>113</v>
      </c>
      <c r="E98" s="5"/>
      <c r="F98" s="162"/>
      <c r="G98" s="162"/>
      <c r="H98" s="162"/>
      <c r="I98" s="162"/>
      <c r="J98" s="271"/>
      <c r="K98" s="290"/>
      <c r="L98" s="241"/>
      <c r="M98" s="162"/>
      <c r="N98" s="162"/>
      <c r="O98" s="162"/>
      <c r="P98" s="162"/>
      <c r="Q98" s="162"/>
      <c r="R98" s="162"/>
      <c r="S98" s="162"/>
      <c r="T98" s="162"/>
      <c r="U98" s="192"/>
      <c r="V98" s="2148"/>
      <c r="W98" s="2148"/>
      <c r="X98" s="2148"/>
      <c r="Y98" s="2138"/>
      <c r="Z98" s="2138"/>
      <c r="AA98" s="2138"/>
      <c r="AB98" s="2138"/>
      <c r="AC98" s="2162"/>
      <c r="AD98" s="2148"/>
      <c r="AE98" s="162"/>
      <c r="AF98" s="162"/>
      <c r="AG98" s="162"/>
      <c r="AH98" s="162"/>
      <c r="AI98" s="162"/>
      <c r="AJ98" s="2148"/>
      <c r="AK98" s="2138"/>
      <c r="AL98" s="2138"/>
      <c r="AM98" s="2138"/>
      <c r="AN98" s="2138"/>
      <c r="AO98" s="2138"/>
      <c r="AP98" s="2138"/>
      <c r="AQ98" s="2155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2126" t="s">
        <v>114</v>
      </c>
      <c r="B99" s="2164">
        <v>23</v>
      </c>
      <c r="C99" s="2082"/>
      <c r="D99" s="2079"/>
      <c r="E99" s="5"/>
      <c r="F99" s="162"/>
      <c r="G99" s="162"/>
      <c r="H99" s="162"/>
      <c r="I99" s="162"/>
      <c r="J99" s="271"/>
      <c r="K99" s="293"/>
      <c r="L99" s="241"/>
      <c r="M99" s="162"/>
      <c r="N99" s="162"/>
      <c r="O99" s="162"/>
      <c r="P99" s="162"/>
      <c r="Q99" s="162"/>
      <c r="R99" s="162"/>
      <c r="S99" s="162"/>
      <c r="T99" s="162"/>
      <c r="U99" s="192"/>
      <c r="V99" s="2148"/>
      <c r="W99" s="2148"/>
      <c r="X99" s="2148"/>
      <c r="Y99" s="2138"/>
      <c r="Z99" s="2138"/>
      <c r="AA99" s="2138"/>
      <c r="AB99" s="2138"/>
      <c r="AC99" s="2162"/>
      <c r="AD99" s="2148"/>
      <c r="AE99" s="162"/>
      <c r="AF99" s="162"/>
      <c r="AG99" s="162"/>
      <c r="AH99" s="162"/>
      <c r="AI99" s="162"/>
      <c r="AJ99" s="2148"/>
      <c r="AK99" s="2138"/>
      <c r="AL99" s="2138"/>
      <c r="AM99" s="2138"/>
      <c r="AN99" s="2138"/>
      <c r="AO99" s="2138"/>
      <c r="AP99" s="2138"/>
      <c r="AQ99" s="2155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1901" t="s">
        <v>115</v>
      </c>
      <c r="B100" s="152">
        <v>1</v>
      </c>
      <c r="C100" s="37"/>
      <c r="D100" s="38"/>
      <c r="E100" s="5"/>
      <c r="F100" s="162"/>
      <c r="G100" s="162"/>
      <c r="H100" s="162"/>
      <c r="I100" s="162"/>
      <c r="J100" s="271"/>
      <c r="K100" s="293"/>
      <c r="L100" s="241"/>
      <c r="M100" s="162"/>
      <c r="N100" s="162"/>
      <c r="O100" s="162"/>
      <c r="P100" s="162"/>
      <c r="Q100" s="162"/>
      <c r="R100" s="162"/>
      <c r="S100" s="162"/>
      <c r="T100" s="162"/>
      <c r="U100" s="192"/>
      <c r="V100" s="2148"/>
      <c r="W100" s="2148"/>
      <c r="X100" s="2148"/>
      <c r="Y100" s="2138"/>
      <c r="Z100" s="2138"/>
      <c r="AA100" s="2138"/>
      <c r="AB100" s="2138"/>
      <c r="AC100" s="2162"/>
      <c r="AD100" s="2148"/>
      <c r="AE100" s="162"/>
      <c r="AF100" s="162"/>
      <c r="AG100" s="162"/>
      <c r="AH100" s="162"/>
      <c r="AI100" s="162"/>
      <c r="AJ100" s="2148"/>
      <c r="AK100" s="2138"/>
      <c r="AL100" s="2138"/>
      <c r="AM100" s="2138"/>
      <c r="AN100" s="2138"/>
      <c r="AO100" s="2138"/>
      <c r="AP100" s="2138"/>
      <c r="AQ100" s="2155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1901" t="s">
        <v>116</v>
      </c>
      <c r="B101" s="152"/>
      <c r="C101" s="37"/>
      <c r="D101" s="38"/>
      <c r="E101" s="5"/>
      <c r="F101" s="162"/>
      <c r="G101" s="162"/>
      <c r="H101" s="162"/>
      <c r="I101" s="162"/>
      <c r="J101" s="162"/>
      <c r="K101" s="294"/>
      <c r="L101" s="241"/>
      <c r="M101" s="162"/>
      <c r="N101" s="162"/>
      <c r="O101" s="162"/>
      <c r="P101" s="162"/>
      <c r="Q101" s="162"/>
      <c r="R101" s="162"/>
      <c r="S101" s="162"/>
      <c r="T101" s="162"/>
      <c r="U101" s="192"/>
      <c r="V101" s="2148"/>
      <c r="W101" s="2148"/>
      <c r="X101" s="2148"/>
      <c r="Y101" s="2138"/>
      <c r="Z101" s="2138"/>
      <c r="AA101" s="2138"/>
      <c r="AB101" s="2138"/>
      <c r="AC101" s="2162"/>
      <c r="AD101" s="2148"/>
      <c r="AE101" s="162"/>
      <c r="AF101" s="162"/>
      <c r="AG101" s="162"/>
      <c r="AH101" s="162"/>
      <c r="AI101" s="162"/>
      <c r="AJ101" s="2148"/>
      <c r="AK101" s="2138"/>
      <c r="AL101" s="2138"/>
      <c r="AM101" s="2138"/>
      <c r="AN101" s="2138"/>
      <c r="AO101" s="2138"/>
      <c r="AP101" s="2138"/>
      <c r="AQ101" s="2155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1901" t="s">
        <v>117</v>
      </c>
      <c r="B102" s="152"/>
      <c r="C102" s="37"/>
      <c r="D102" s="38"/>
      <c r="E102" s="5"/>
      <c r="F102" s="162"/>
      <c r="G102" s="162"/>
      <c r="H102" s="162"/>
      <c r="I102" s="162"/>
      <c r="J102" s="162"/>
      <c r="K102" s="294"/>
      <c r="L102" s="241"/>
      <c r="M102" s="162"/>
      <c r="N102" s="162"/>
      <c r="O102" s="162"/>
      <c r="P102" s="162"/>
      <c r="Q102" s="162"/>
      <c r="R102" s="162"/>
      <c r="S102" s="162"/>
      <c r="T102" s="162"/>
      <c r="U102" s="192"/>
      <c r="V102" s="2148"/>
      <c r="W102" s="2148"/>
      <c r="X102" s="2148"/>
      <c r="Y102" s="2138"/>
      <c r="Z102" s="2138"/>
      <c r="AA102" s="2138"/>
      <c r="AB102" s="2138"/>
      <c r="AC102" s="2162"/>
      <c r="AD102" s="2148"/>
      <c r="AE102" s="162"/>
      <c r="AF102" s="162"/>
      <c r="AG102" s="162"/>
      <c r="AH102" s="162"/>
      <c r="AI102" s="162"/>
      <c r="AJ102" s="2148"/>
      <c r="AK102" s="2138"/>
      <c r="AL102" s="2138"/>
      <c r="AM102" s="2138"/>
      <c r="AN102" s="2138"/>
      <c r="AO102" s="2138"/>
      <c r="AP102" s="2138"/>
      <c r="AQ102" s="2155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1901" t="s">
        <v>118</v>
      </c>
      <c r="B103" s="152"/>
      <c r="C103" s="37"/>
      <c r="D103" s="38"/>
      <c r="E103" s="5"/>
      <c r="F103" s="162"/>
      <c r="G103" s="162"/>
      <c r="H103" s="162"/>
      <c r="I103" s="162"/>
      <c r="J103" s="162"/>
      <c r="K103" s="294"/>
      <c r="L103" s="241"/>
      <c r="M103" s="162"/>
      <c r="N103" s="162"/>
      <c r="O103" s="162"/>
      <c r="P103" s="162"/>
      <c r="Q103" s="162"/>
      <c r="R103" s="162"/>
      <c r="S103" s="162"/>
      <c r="T103" s="162"/>
      <c r="U103" s="192"/>
      <c r="V103" s="2148"/>
      <c r="W103" s="2148"/>
      <c r="X103" s="2148"/>
      <c r="Y103" s="2138"/>
      <c r="Z103" s="2138"/>
      <c r="AA103" s="2138"/>
      <c r="AB103" s="2138"/>
      <c r="AC103" s="2162"/>
      <c r="AD103" s="2148"/>
      <c r="AE103" s="162"/>
      <c r="AF103" s="162"/>
      <c r="AG103" s="162"/>
      <c r="AH103" s="162"/>
      <c r="AI103" s="162"/>
      <c r="AJ103" s="2148"/>
      <c r="AK103" s="2138"/>
      <c r="AL103" s="2138"/>
      <c r="AM103" s="2138"/>
      <c r="AN103" s="2138"/>
      <c r="AO103" s="2138"/>
      <c r="AP103" s="2138"/>
      <c r="AQ103" s="2155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2165" t="s">
        <v>43</v>
      </c>
      <c r="B104" s="2166">
        <f>SUM(B99:B103)</f>
        <v>24</v>
      </c>
      <c r="C104" s="2167">
        <f>SUM(C99:C103)</f>
        <v>0</v>
      </c>
      <c r="D104" s="2168">
        <f>SUM(D99:D103)</f>
        <v>0</v>
      </c>
      <c r="E104" s="5"/>
      <c r="F104" s="162"/>
      <c r="G104" s="162"/>
      <c r="H104" s="162"/>
      <c r="I104" s="162"/>
      <c r="J104" s="162"/>
      <c r="K104" s="294"/>
      <c r="L104" s="241"/>
      <c r="M104" s="162"/>
      <c r="N104" s="162"/>
      <c r="O104" s="162"/>
      <c r="P104" s="162"/>
      <c r="Q104" s="162"/>
      <c r="R104" s="162"/>
      <c r="S104" s="162"/>
      <c r="T104" s="162"/>
      <c r="U104" s="192"/>
      <c r="V104" s="2148"/>
      <c r="W104" s="2148"/>
      <c r="X104" s="2148"/>
      <c r="Y104" s="2138"/>
      <c r="Z104" s="2138"/>
      <c r="AA104" s="2138"/>
      <c r="AB104" s="2138"/>
      <c r="AC104" s="2162"/>
      <c r="AD104" s="2148"/>
      <c r="AE104" s="162"/>
      <c r="AF104" s="162"/>
      <c r="AG104" s="162"/>
      <c r="AH104" s="162"/>
      <c r="AI104" s="162"/>
      <c r="AJ104" s="2148"/>
      <c r="AK104" s="2138"/>
      <c r="AL104" s="2138"/>
      <c r="AM104" s="2138"/>
      <c r="AN104" s="2138"/>
      <c r="AO104" s="2138"/>
      <c r="AP104" s="2138"/>
      <c r="AQ104" s="2155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2169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60"/>
      <c r="M105" s="160"/>
      <c r="N105" s="162"/>
      <c r="O105" s="162"/>
      <c r="P105" s="162"/>
      <c r="Q105" s="162"/>
      <c r="R105" s="162"/>
      <c r="S105" s="162"/>
      <c r="T105" s="162"/>
      <c r="U105" s="2137"/>
      <c r="V105" s="2148"/>
      <c r="W105" s="2148"/>
      <c r="X105" s="2148"/>
      <c r="Y105" s="2148"/>
      <c r="Z105" s="2148"/>
      <c r="AA105" s="2148"/>
      <c r="AB105" s="2170"/>
      <c r="AC105" s="2148"/>
      <c r="AD105" s="162"/>
      <c r="AE105" s="162"/>
      <c r="AF105" s="162"/>
      <c r="AG105" s="162"/>
      <c r="AH105" s="162"/>
      <c r="AI105" s="2148"/>
      <c r="AJ105" s="2148"/>
      <c r="AK105" s="2148"/>
      <c r="AL105" s="2148"/>
      <c r="AM105" s="2148"/>
      <c r="AN105" s="2148"/>
      <c r="AO105" s="2148"/>
      <c r="AP105" s="2155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655" t="s">
        <v>3</v>
      </c>
      <c r="B106" s="2658" t="s">
        <v>5</v>
      </c>
      <c r="C106" s="2659"/>
      <c r="D106" s="2660"/>
      <c r="E106" s="2838" t="s">
        <v>6</v>
      </c>
      <c r="F106" s="2662"/>
      <c r="G106" s="2662"/>
      <c r="H106" s="2662"/>
      <c r="I106" s="2662"/>
      <c r="J106" s="2662"/>
      <c r="K106" s="2662"/>
      <c r="L106" s="2662"/>
      <c r="M106" s="2662"/>
      <c r="N106" s="2171"/>
      <c r="O106" s="162"/>
      <c r="P106" s="162"/>
      <c r="Q106" s="162"/>
      <c r="R106" s="162"/>
      <c r="S106" s="162"/>
      <c r="T106" s="162"/>
      <c r="U106" s="162"/>
      <c r="V106" s="19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2148"/>
      <c r="AK106" s="2148"/>
      <c r="AL106" s="2148"/>
      <c r="AM106" s="2148"/>
      <c r="AN106" s="2148"/>
      <c r="AO106" s="2148"/>
      <c r="AP106" s="2148"/>
      <c r="AQ106" s="2155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656"/>
      <c r="B107" s="2838"/>
      <c r="C107" s="2662"/>
      <c r="D107" s="2663"/>
      <c r="E107" s="2839" t="s">
        <v>12</v>
      </c>
      <c r="F107" s="2811"/>
      <c r="G107" s="2839" t="s">
        <v>13</v>
      </c>
      <c r="H107" s="2811"/>
      <c r="I107" s="2839" t="s">
        <v>14</v>
      </c>
      <c r="J107" s="2811"/>
      <c r="K107" s="2839" t="s">
        <v>15</v>
      </c>
      <c r="L107" s="2811"/>
      <c r="M107" s="2839" t="s">
        <v>16</v>
      </c>
      <c r="N107" s="2811"/>
      <c r="O107" s="162"/>
      <c r="P107" s="162"/>
      <c r="Q107" s="162"/>
      <c r="R107" s="162"/>
      <c r="S107" s="162"/>
      <c r="T107" s="162"/>
      <c r="U107" s="162"/>
      <c r="V107" s="162"/>
      <c r="W107" s="19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2148"/>
      <c r="AK107" s="2148"/>
      <c r="AL107" s="2148"/>
      <c r="AM107" s="2148"/>
      <c r="AN107" s="2148"/>
      <c r="AO107" s="2148"/>
      <c r="AP107" s="2148"/>
      <c r="AQ107" s="2155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795"/>
      <c r="B108" s="2172" t="s">
        <v>29</v>
      </c>
      <c r="C108" s="2173" t="s">
        <v>30</v>
      </c>
      <c r="D108" s="1897" t="s">
        <v>31</v>
      </c>
      <c r="E108" s="2174" t="s">
        <v>30</v>
      </c>
      <c r="F108" s="2096" t="s">
        <v>31</v>
      </c>
      <c r="G108" s="2174" t="s">
        <v>30</v>
      </c>
      <c r="H108" s="2096" t="s">
        <v>31</v>
      </c>
      <c r="I108" s="2174" t="s">
        <v>30</v>
      </c>
      <c r="J108" s="2096" t="s">
        <v>31</v>
      </c>
      <c r="K108" s="2174" t="s">
        <v>30</v>
      </c>
      <c r="L108" s="2096" t="s">
        <v>31</v>
      </c>
      <c r="M108" s="2174" t="s">
        <v>30</v>
      </c>
      <c r="N108" s="2096" t="s">
        <v>31</v>
      </c>
      <c r="O108" s="2175"/>
      <c r="P108" s="162"/>
      <c r="Q108" s="294"/>
      <c r="R108" s="162"/>
      <c r="S108" s="162"/>
      <c r="T108" s="162"/>
      <c r="U108" s="162"/>
      <c r="V108" s="162"/>
      <c r="W108" s="162"/>
      <c r="X108" s="162"/>
      <c r="Y108" s="162"/>
      <c r="Z108" s="162"/>
      <c r="AA108" s="19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2077" t="s">
        <v>120</v>
      </c>
      <c r="B109" s="2176">
        <f>SUM(C109:D109)</f>
        <v>0</v>
      </c>
      <c r="C109" s="2177">
        <f>SUM(E109+G109+I109+K109+M109)</f>
        <v>0</v>
      </c>
      <c r="D109" s="2129">
        <f>SUM(F109+H109+J109+L109+N109)</f>
        <v>0</v>
      </c>
      <c r="E109" s="2157"/>
      <c r="F109" s="2158"/>
      <c r="G109" s="2157"/>
      <c r="H109" s="2158"/>
      <c r="I109" s="2157"/>
      <c r="J109" s="2178"/>
      <c r="K109" s="2157"/>
      <c r="L109" s="2178"/>
      <c r="M109" s="2179"/>
      <c r="N109" s="2178"/>
      <c r="O109" s="2180"/>
      <c r="P109" s="162"/>
      <c r="Q109" s="294"/>
      <c r="R109" s="162"/>
      <c r="S109" s="162"/>
      <c r="T109" s="162"/>
      <c r="U109" s="162"/>
      <c r="V109" s="162"/>
      <c r="W109" s="162"/>
      <c r="X109" s="162"/>
      <c r="Y109" s="162"/>
      <c r="Z109" s="162"/>
      <c r="AA109" s="19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555" t="s">
        <v>121</v>
      </c>
      <c r="B110" s="556">
        <f>SUM(C110:D110)</f>
        <v>0</v>
      </c>
      <c r="C110" s="407">
        <f>SUM(E110+G110+I110+K110+M110)</f>
        <v>0</v>
      </c>
      <c r="D110" s="185">
        <f>SUM(F110+H110+J110+L110+N110)</f>
        <v>0</v>
      </c>
      <c r="E110" s="557"/>
      <c r="F110" s="320"/>
      <c r="G110" s="557"/>
      <c r="H110" s="1839"/>
      <c r="I110" s="557"/>
      <c r="J110" s="320"/>
      <c r="K110" s="557"/>
      <c r="L110" s="320"/>
      <c r="M110" s="322"/>
      <c r="N110" s="1839"/>
      <c r="O110" s="2180"/>
      <c r="P110" s="162"/>
      <c r="Q110" s="294"/>
      <c r="R110" s="162"/>
      <c r="S110" s="162"/>
      <c r="T110" s="162"/>
      <c r="U110" s="162"/>
      <c r="V110" s="162"/>
      <c r="W110" s="162"/>
      <c r="X110" s="162"/>
      <c r="Y110" s="162"/>
      <c r="Z110" s="162"/>
      <c r="AA110" s="19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2169" t="s">
        <v>122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323"/>
    </row>
    <row r="112" spans="1:90" ht="20.25" customHeight="1" x14ac:dyDescent="0.2">
      <c r="A112" s="2655" t="s">
        <v>3</v>
      </c>
      <c r="B112" s="2658" t="s">
        <v>5</v>
      </c>
      <c r="C112" s="2659"/>
      <c r="D112" s="2660"/>
      <c r="E112" s="2839" t="s">
        <v>6</v>
      </c>
      <c r="F112" s="2665"/>
      <c r="G112" s="2665"/>
      <c r="H112" s="2665"/>
      <c r="I112" s="2665"/>
      <c r="J112" s="2665"/>
      <c r="K112" s="2665"/>
      <c r="L112" s="2665"/>
      <c r="M112" s="2665"/>
      <c r="N112" s="2665"/>
      <c r="O112" s="2665"/>
      <c r="P112" s="2665"/>
      <c r="Q112" s="2665"/>
      <c r="R112" s="2665"/>
      <c r="S112" s="2665"/>
      <c r="T112" s="2665"/>
      <c r="U112" s="2665"/>
      <c r="V112" s="2665"/>
      <c r="W112" s="2665"/>
      <c r="X112" s="2665"/>
      <c r="Y112" s="2665"/>
      <c r="Z112" s="2665"/>
      <c r="AA112" s="2665"/>
      <c r="AB112" s="2665"/>
      <c r="AC112" s="2665"/>
      <c r="AD112" s="2665"/>
      <c r="AE112" s="2665"/>
      <c r="AF112" s="2665"/>
      <c r="AG112" s="2665"/>
      <c r="AH112" s="2665"/>
      <c r="AI112" s="2665"/>
      <c r="AJ112" s="2665"/>
      <c r="AK112" s="2665"/>
      <c r="AL112" s="2840"/>
      <c r="AM112" s="2660" t="s">
        <v>8</v>
      </c>
    </row>
    <row r="113" spans="1:86" ht="20.25" customHeight="1" x14ac:dyDescent="0.2">
      <c r="A113" s="2656"/>
      <c r="B113" s="2838"/>
      <c r="C113" s="2662"/>
      <c r="D113" s="2663"/>
      <c r="E113" s="2839" t="s">
        <v>12</v>
      </c>
      <c r="F113" s="2811"/>
      <c r="G113" s="2839" t="s">
        <v>13</v>
      </c>
      <c r="H113" s="2811"/>
      <c r="I113" s="2839" t="s">
        <v>14</v>
      </c>
      <c r="J113" s="2811"/>
      <c r="K113" s="2839" t="s">
        <v>15</v>
      </c>
      <c r="L113" s="2811"/>
      <c r="M113" s="2839" t="s">
        <v>16</v>
      </c>
      <c r="N113" s="2811"/>
      <c r="O113" s="2841" t="s">
        <v>17</v>
      </c>
      <c r="P113" s="2824"/>
      <c r="Q113" s="2841" t="s">
        <v>18</v>
      </c>
      <c r="R113" s="2824"/>
      <c r="S113" s="2841" t="s">
        <v>19</v>
      </c>
      <c r="T113" s="2824"/>
      <c r="U113" s="2841" t="s">
        <v>20</v>
      </c>
      <c r="V113" s="2824"/>
      <c r="W113" s="2841" t="s">
        <v>21</v>
      </c>
      <c r="X113" s="2824"/>
      <c r="Y113" s="2841" t="s">
        <v>22</v>
      </c>
      <c r="Z113" s="2824"/>
      <c r="AA113" s="2841" t="s">
        <v>23</v>
      </c>
      <c r="AB113" s="2824"/>
      <c r="AC113" s="2841" t="s">
        <v>24</v>
      </c>
      <c r="AD113" s="2824"/>
      <c r="AE113" s="2841" t="s">
        <v>25</v>
      </c>
      <c r="AF113" s="2824"/>
      <c r="AG113" s="2841" t="s">
        <v>26</v>
      </c>
      <c r="AH113" s="2824"/>
      <c r="AI113" s="2841" t="s">
        <v>27</v>
      </c>
      <c r="AJ113" s="2824"/>
      <c r="AK113" s="2841" t="s">
        <v>28</v>
      </c>
      <c r="AL113" s="2842"/>
      <c r="AM113" s="2667"/>
    </row>
    <row r="114" spans="1:86" ht="25.5" customHeight="1" x14ac:dyDescent="0.2">
      <c r="A114" s="2795"/>
      <c r="B114" s="2172" t="s">
        <v>29</v>
      </c>
      <c r="C114" s="2173" t="s">
        <v>30</v>
      </c>
      <c r="D114" s="1897" t="s">
        <v>31</v>
      </c>
      <c r="E114" s="2174" t="s">
        <v>30</v>
      </c>
      <c r="F114" s="2096" t="s">
        <v>31</v>
      </c>
      <c r="G114" s="2174" t="s">
        <v>30</v>
      </c>
      <c r="H114" s="2096" t="s">
        <v>31</v>
      </c>
      <c r="I114" s="2174" t="s">
        <v>30</v>
      </c>
      <c r="J114" s="2096" t="s">
        <v>31</v>
      </c>
      <c r="K114" s="2174" t="s">
        <v>30</v>
      </c>
      <c r="L114" s="2096" t="s">
        <v>31</v>
      </c>
      <c r="M114" s="2174" t="s">
        <v>30</v>
      </c>
      <c r="N114" s="2096" t="s">
        <v>31</v>
      </c>
      <c r="O114" s="2174" t="s">
        <v>30</v>
      </c>
      <c r="P114" s="1898" t="s">
        <v>31</v>
      </c>
      <c r="Q114" s="2174" t="s">
        <v>30</v>
      </c>
      <c r="R114" s="1898" t="s">
        <v>31</v>
      </c>
      <c r="S114" s="2174" t="s">
        <v>30</v>
      </c>
      <c r="T114" s="1898" t="s">
        <v>31</v>
      </c>
      <c r="U114" s="2174" t="s">
        <v>30</v>
      </c>
      <c r="V114" s="1898" t="s">
        <v>31</v>
      </c>
      <c r="W114" s="2174" t="s">
        <v>30</v>
      </c>
      <c r="X114" s="1898" t="s">
        <v>31</v>
      </c>
      <c r="Y114" s="2174" t="s">
        <v>30</v>
      </c>
      <c r="Z114" s="1898" t="s">
        <v>31</v>
      </c>
      <c r="AA114" s="2174" t="s">
        <v>30</v>
      </c>
      <c r="AB114" s="1898" t="s">
        <v>31</v>
      </c>
      <c r="AC114" s="2174" t="s">
        <v>30</v>
      </c>
      <c r="AD114" s="1898" t="s">
        <v>31</v>
      </c>
      <c r="AE114" s="2174" t="s">
        <v>30</v>
      </c>
      <c r="AF114" s="1898" t="s">
        <v>31</v>
      </c>
      <c r="AG114" s="2174" t="s">
        <v>30</v>
      </c>
      <c r="AH114" s="1898" t="s">
        <v>31</v>
      </c>
      <c r="AI114" s="2174" t="s">
        <v>30</v>
      </c>
      <c r="AJ114" s="1898" t="s">
        <v>31</v>
      </c>
      <c r="AK114" s="2174" t="s">
        <v>30</v>
      </c>
      <c r="AL114" s="22" t="s">
        <v>31</v>
      </c>
      <c r="AM114" s="2663"/>
    </row>
    <row r="115" spans="1:86" ht="22.5" customHeight="1" x14ac:dyDescent="0.2">
      <c r="A115" s="2181" t="s">
        <v>123</v>
      </c>
      <c r="B115" s="2182">
        <f>SUM(C115:D115)</f>
        <v>0</v>
      </c>
      <c r="C115" s="2183">
        <f>+E115+G115+I115+K115+M115+O115+Q115+S115+U115+W115+Y115+AA115+AC115+AE115+AG115+AI115+AK115</f>
        <v>0</v>
      </c>
      <c r="D115" s="2101">
        <f>+F115+H115+J115+L115+N115+P115+R115+T115+V115+X115+Z115+AB115+AD115+AF115+AH115+AJ115+AL115</f>
        <v>0</v>
      </c>
      <c r="E115" s="2184"/>
      <c r="F115" s="2185"/>
      <c r="G115" s="2184"/>
      <c r="H115" s="2185"/>
      <c r="I115" s="2184"/>
      <c r="J115" s="2186"/>
      <c r="K115" s="2184"/>
      <c r="L115" s="2186"/>
      <c r="M115" s="2187"/>
      <c r="N115" s="2186"/>
      <c r="O115" s="2187"/>
      <c r="P115" s="2186"/>
      <c r="Q115" s="2187"/>
      <c r="R115" s="2186"/>
      <c r="S115" s="2187"/>
      <c r="T115" s="2186"/>
      <c r="U115" s="2187"/>
      <c r="V115" s="2186"/>
      <c r="W115" s="2187"/>
      <c r="X115" s="2186"/>
      <c r="Y115" s="2187"/>
      <c r="Z115" s="2186"/>
      <c r="AA115" s="2187"/>
      <c r="AB115" s="2186"/>
      <c r="AC115" s="2187"/>
      <c r="AD115" s="2186"/>
      <c r="AE115" s="2187"/>
      <c r="AF115" s="2186"/>
      <c r="AG115" s="2187"/>
      <c r="AH115" s="2186"/>
      <c r="AI115" s="2187"/>
      <c r="AJ115" s="2186"/>
      <c r="AK115" s="2187"/>
      <c r="AL115" s="2188"/>
      <c r="AM115" s="2185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2" t="s">
        <v>124</v>
      </c>
      <c r="B116" s="323"/>
      <c r="C116" s="323"/>
      <c r="E116" s="323"/>
    </row>
    <row r="117" spans="1:86" ht="21.75" customHeight="1" x14ac:dyDescent="0.2">
      <c r="A117" s="2672" t="s">
        <v>125</v>
      </c>
      <c r="B117" s="2841" t="s">
        <v>126</v>
      </c>
      <c r="C117" s="2685"/>
      <c r="D117" s="2842"/>
      <c r="E117" s="2735" t="s">
        <v>127</v>
      </c>
    </row>
    <row r="118" spans="1:86" ht="30.75" customHeight="1" x14ac:dyDescent="0.2">
      <c r="A118" s="2804"/>
      <c r="B118" s="2189" t="s">
        <v>128</v>
      </c>
      <c r="C118" s="2189" t="s">
        <v>129</v>
      </c>
      <c r="D118" s="2190" t="s">
        <v>130</v>
      </c>
      <c r="E118" s="2843"/>
    </row>
    <row r="119" spans="1:86" ht="22.5" customHeight="1" x14ac:dyDescent="0.25">
      <c r="A119" s="2191" t="s">
        <v>43</v>
      </c>
      <c r="B119" s="2184"/>
      <c r="C119" s="2184"/>
      <c r="D119" s="2192"/>
      <c r="E119" s="2193"/>
    </row>
    <row r="120" spans="1:86" ht="21.75" customHeight="1" x14ac:dyDescent="0.2">
      <c r="A120" s="2169" t="s">
        <v>131</v>
      </c>
      <c r="B120" s="266"/>
      <c r="C120" s="266"/>
      <c r="H120" s="338"/>
      <c r="I120" s="338"/>
      <c r="J120" s="160"/>
    </row>
    <row r="121" spans="1:86" x14ac:dyDescent="0.2">
      <c r="A121" s="2655" t="s">
        <v>3</v>
      </c>
      <c r="B121" s="2658" t="s">
        <v>5</v>
      </c>
      <c r="C121" s="2659"/>
      <c r="D121" s="2660"/>
      <c r="E121" s="2839"/>
      <c r="F121" s="2665"/>
      <c r="G121" s="2665"/>
      <c r="H121" s="2665"/>
      <c r="I121" s="2665"/>
      <c r="J121" s="2811"/>
    </row>
    <row r="122" spans="1:86" x14ac:dyDescent="0.2">
      <c r="A122" s="2656"/>
      <c r="B122" s="2838"/>
      <c r="C122" s="2662"/>
      <c r="D122" s="2663"/>
      <c r="E122" s="2839" t="s">
        <v>132</v>
      </c>
      <c r="F122" s="2811"/>
      <c r="G122" s="2839" t="s">
        <v>133</v>
      </c>
      <c r="H122" s="2811"/>
      <c r="I122" s="2839" t="s">
        <v>134</v>
      </c>
      <c r="J122" s="2811"/>
    </row>
    <row r="123" spans="1:86" x14ac:dyDescent="0.2">
      <c r="A123" s="2795"/>
      <c r="B123" s="2172" t="s">
        <v>29</v>
      </c>
      <c r="C123" s="2173" t="s">
        <v>30</v>
      </c>
      <c r="D123" s="1897" t="s">
        <v>31</v>
      </c>
      <c r="E123" s="2174" t="s">
        <v>30</v>
      </c>
      <c r="F123" s="2096" t="s">
        <v>31</v>
      </c>
      <c r="G123" s="2174" t="s">
        <v>30</v>
      </c>
      <c r="H123" s="2096" t="s">
        <v>31</v>
      </c>
      <c r="I123" s="2174" t="s">
        <v>30</v>
      </c>
      <c r="J123" s="2096" t="s">
        <v>31</v>
      </c>
    </row>
    <row r="124" spans="1:86" ht="27" customHeight="1" x14ac:dyDescent="0.2">
      <c r="A124" s="2077" t="s">
        <v>135</v>
      </c>
      <c r="B124" s="2176">
        <f>SUM(C124:D124)</f>
        <v>0</v>
      </c>
      <c r="C124" s="2177">
        <f t="shared" ref="C124:D126" si="26">+E124+G124+I124</f>
        <v>0</v>
      </c>
      <c r="D124" s="2129">
        <f t="shared" si="26"/>
        <v>0</v>
      </c>
      <c r="E124" s="2157"/>
      <c r="F124" s="2158"/>
      <c r="G124" s="2157"/>
      <c r="H124" s="2158"/>
      <c r="I124" s="2157"/>
      <c r="J124" s="2178"/>
    </row>
    <row r="125" spans="1:86" ht="26.25" customHeight="1" x14ac:dyDescent="0.2">
      <c r="A125" s="339" t="s">
        <v>136</v>
      </c>
      <c r="B125" s="340">
        <f>SUM(C125:D125)</f>
        <v>0</v>
      </c>
      <c r="C125" s="341">
        <f t="shared" si="26"/>
        <v>0</v>
      </c>
      <c r="D125" s="342">
        <f t="shared" si="26"/>
        <v>0</v>
      </c>
      <c r="E125" s="343"/>
      <c r="F125" s="344"/>
      <c r="G125" s="343"/>
      <c r="H125" s="344"/>
      <c r="I125" s="343"/>
      <c r="J125" s="345"/>
    </row>
    <row r="126" spans="1:86" ht="41.25" customHeight="1" x14ac:dyDescent="0.2">
      <c r="A126" s="346" t="s">
        <v>137</v>
      </c>
      <c r="B126" s="556">
        <f>SUM(C126:D126)</f>
        <v>0</v>
      </c>
      <c r="C126" s="407">
        <f t="shared" si="26"/>
        <v>0</v>
      </c>
      <c r="D126" s="185">
        <f t="shared" si="26"/>
        <v>0</v>
      </c>
      <c r="E126" s="557"/>
      <c r="F126" s="320"/>
      <c r="G126" s="557"/>
      <c r="H126" s="1839"/>
      <c r="I126" s="557"/>
      <c r="J126" s="320"/>
    </row>
    <row r="127" spans="1:86" ht="24" customHeight="1" x14ac:dyDescent="0.25">
      <c r="A127" s="2021" t="s">
        <v>138</v>
      </c>
      <c r="B127" s="2194"/>
      <c r="C127" s="349"/>
      <c r="D127" s="349"/>
      <c r="F127" s="350"/>
      <c r="G127" s="351"/>
      <c r="H127" s="351"/>
      <c r="I127" s="323"/>
    </row>
    <row r="128" spans="1:86" ht="30" customHeight="1" x14ac:dyDescent="0.2">
      <c r="A128" s="2660" t="s">
        <v>3</v>
      </c>
      <c r="B128" s="2655" t="s">
        <v>43</v>
      </c>
      <c r="C128" s="2658" t="s">
        <v>139</v>
      </c>
      <c r="D128" s="2660"/>
      <c r="E128" s="2658" t="s">
        <v>140</v>
      </c>
      <c r="F128" s="2660"/>
      <c r="G128" s="2839" t="s">
        <v>141</v>
      </c>
      <c r="H128" s="2665"/>
      <c r="I128" s="2811"/>
    </row>
    <row r="129" spans="1:90" ht="47.25" customHeight="1" x14ac:dyDescent="0.2">
      <c r="A129" s="2844"/>
      <c r="B129" s="2817"/>
      <c r="C129" s="2174" t="s">
        <v>30</v>
      </c>
      <c r="D129" s="2195" t="s">
        <v>31</v>
      </c>
      <c r="E129" s="2196" t="s">
        <v>142</v>
      </c>
      <c r="F129" s="2096" t="s">
        <v>143</v>
      </c>
      <c r="G129" s="2196" t="s">
        <v>144</v>
      </c>
      <c r="H129" s="2197" t="s">
        <v>145</v>
      </c>
      <c r="I129" s="2096" t="s">
        <v>146</v>
      </c>
    </row>
    <row r="130" spans="1:90" ht="22.5" customHeight="1" x14ac:dyDescent="0.2">
      <c r="A130" s="2198" t="s">
        <v>147</v>
      </c>
      <c r="B130" s="2199">
        <f>SUM(C130:D130)</f>
        <v>0</v>
      </c>
      <c r="C130" s="2200"/>
      <c r="D130" s="2186"/>
      <c r="E130" s="2200"/>
      <c r="F130" s="2185"/>
      <c r="G130" s="2200"/>
      <c r="H130" s="2200"/>
      <c r="I130" s="2185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655" t="s">
        <v>3</v>
      </c>
      <c r="B132" s="2655" t="s">
        <v>4</v>
      </c>
      <c r="C132" s="2658" t="s">
        <v>5</v>
      </c>
      <c r="D132" s="2659"/>
      <c r="E132" s="2660"/>
      <c r="F132" s="2839" t="s">
        <v>6</v>
      </c>
      <c r="G132" s="2665"/>
      <c r="H132" s="2665"/>
      <c r="I132" s="2665"/>
      <c r="J132" s="2665"/>
      <c r="K132" s="2665"/>
      <c r="L132" s="2665"/>
      <c r="M132" s="2665"/>
      <c r="N132" s="2665"/>
      <c r="O132" s="2665"/>
      <c r="P132" s="2665"/>
      <c r="Q132" s="2665"/>
      <c r="R132" s="2665"/>
      <c r="S132" s="2665"/>
      <c r="T132" s="2665"/>
      <c r="U132" s="2665"/>
      <c r="V132" s="2665"/>
      <c r="W132" s="2665"/>
      <c r="X132" s="2665"/>
      <c r="Y132" s="2665"/>
      <c r="Z132" s="2665"/>
      <c r="AA132" s="2665"/>
      <c r="AB132" s="2665"/>
      <c r="AC132" s="2665"/>
      <c r="AD132" s="2665"/>
      <c r="AE132" s="2665"/>
      <c r="AF132" s="2665"/>
      <c r="AG132" s="2665"/>
      <c r="AH132" s="2665"/>
      <c r="AI132" s="2665"/>
      <c r="AJ132" s="2665"/>
      <c r="AK132" s="2665"/>
      <c r="AL132" s="2665"/>
      <c r="AM132" s="2840"/>
      <c r="AN132" s="2660" t="s">
        <v>7</v>
      </c>
      <c r="AO132" s="2660" t="s">
        <v>8</v>
      </c>
      <c r="AP132" s="2660" t="s">
        <v>9</v>
      </c>
      <c r="AQ132" s="2660" t="s">
        <v>10</v>
      </c>
      <c r="AR132" s="2660" t="s">
        <v>149</v>
      </c>
      <c r="AS132" s="2660" t="s">
        <v>150</v>
      </c>
    </row>
    <row r="133" spans="1:90" x14ac:dyDescent="0.2">
      <c r="A133" s="2656"/>
      <c r="B133" s="2656"/>
      <c r="C133" s="2845"/>
      <c r="D133" s="2662"/>
      <c r="E133" s="2844"/>
      <c r="F133" s="2839" t="s">
        <v>12</v>
      </c>
      <c r="G133" s="2811"/>
      <c r="H133" s="2839" t="s">
        <v>13</v>
      </c>
      <c r="I133" s="2811"/>
      <c r="J133" s="2839" t="s">
        <v>14</v>
      </c>
      <c r="K133" s="2811"/>
      <c r="L133" s="2839" t="s">
        <v>15</v>
      </c>
      <c r="M133" s="2811"/>
      <c r="N133" s="2839" t="s">
        <v>16</v>
      </c>
      <c r="O133" s="2811"/>
      <c r="P133" s="2841" t="s">
        <v>17</v>
      </c>
      <c r="Q133" s="2824"/>
      <c r="R133" s="2841" t="s">
        <v>18</v>
      </c>
      <c r="S133" s="2824"/>
      <c r="T133" s="2841" t="s">
        <v>19</v>
      </c>
      <c r="U133" s="2824"/>
      <c r="V133" s="2841" t="s">
        <v>20</v>
      </c>
      <c r="W133" s="2824"/>
      <c r="X133" s="2841" t="s">
        <v>21</v>
      </c>
      <c r="Y133" s="2824"/>
      <c r="Z133" s="2841" t="s">
        <v>22</v>
      </c>
      <c r="AA133" s="2824"/>
      <c r="AB133" s="2841" t="s">
        <v>23</v>
      </c>
      <c r="AC133" s="2824"/>
      <c r="AD133" s="2841" t="s">
        <v>24</v>
      </c>
      <c r="AE133" s="2824"/>
      <c r="AF133" s="2841" t="s">
        <v>25</v>
      </c>
      <c r="AG133" s="2824"/>
      <c r="AH133" s="2841" t="s">
        <v>26</v>
      </c>
      <c r="AI133" s="2824"/>
      <c r="AJ133" s="2841" t="s">
        <v>27</v>
      </c>
      <c r="AK133" s="2824"/>
      <c r="AL133" s="2841" t="s">
        <v>28</v>
      </c>
      <c r="AM133" s="2842"/>
      <c r="AN133" s="2667"/>
      <c r="AO133" s="2667"/>
      <c r="AP133" s="2667"/>
      <c r="AQ133" s="2667"/>
      <c r="AR133" s="2667"/>
      <c r="AS133" s="2667"/>
    </row>
    <row r="134" spans="1:90" x14ac:dyDescent="0.2">
      <c r="A134" s="2817"/>
      <c r="B134" s="2817"/>
      <c r="C134" s="18" t="s">
        <v>29</v>
      </c>
      <c r="D134" s="19" t="s">
        <v>30</v>
      </c>
      <c r="E134" s="1898" t="s">
        <v>31</v>
      </c>
      <c r="F134" s="2174" t="s">
        <v>30</v>
      </c>
      <c r="G134" s="1898" t="s">
        <v>31</v>
      </c>
      <c r="H134" s="2174" t="s">
        <v>30</v>
      </c>
      <c r="I134" s="1898" t="s">
        <v>31</v>
      </c>
      <c r="J134" s="2174" t="s">
        <v>30</v>
      </c>
      <c r="K134" s="1898" t="s">
        <v>31</v>
      </c>
      <c r="L134" s="2174" t="s">
        <v>30</v>
      </c>
      <c r="M134" s="1898" t="s">
        <v>31</v>
      </c>
      <c r="N134" s="2174" t="s">
        <v>30</v>
      </c>
      <c r="O134" s="1898" t="s">
        <v>31</v>
      </c>
      <c r="P134" s="2174" t="s">
        <v>30</v>
      </c>
      <c r="Q134" s="1898" t="s">
        <v>31</v>
      </c>
      <c r="R134" s="2174" t="s">
        <v>30</v>
      </c>
      <c r="S134" s="1898" t="s">
        <v>31</v>
      </c>
      <c r="T134" s="2174" t="s">
        <v>30</v>
      </c>
      <c r="U134" s="1898" t="s">
        <v>31</v>
      </c>
      <c r="V134" s="2174" t="s">
        <v>30</v>
      </c>
      <c r="W134" s="1898" t="s">
        <v>31</v>
      </c>
      <c r="X134" s="2174" t="s">
        <v>30</v>
      </c>
      <c r="Y134" s="1898" t="s">
        <v>31</v>
      </c>
      <c r="Z134" s="2174" t="s">
        <v>30</v>
      </c>
      <c r="AA134" s="1898" t="s">
        <v>31</v>
      </c>
      <c r="AB134" s="2174" t="s">
        <v>30</v>
      </c>
      <c r="AC134" s="1898" t="s">
        <v>31</v>
      </c>
      <c r="AD134" s="2174" t="s">
        <v>30</v>
      </c>
      <c r="AE134" s="1898" t="s">
        <v>31</v>
      </c>
      <c r="AF134" s="2174" t="s">
        <v>30</v>
      </c>
      <c r="AG134" s="1898" t="s">
        <v>31</v>
      </c>
      <c r="AH134" s="2174" t="s">
        <v>30</v>
      </c>
      <c r="AI134" s="1898" t="s">
        <v>31</v>
      </c>
      <c r="AJ134" s="2174" t="s">
        <v>30</v>
      </c>
      <c r="AK134" s="1898" t="s">
        <v>31</v>
      </c>
      <c r="AL134" s="2174" t="s">
        <v>30</v>
      </c>
      <c r="AM134" s="22" t="s">
        <v>31</v>
      </c>
      <c r="AN134" s="2844"/>
      <c r="AO134" s="2844"/>
      <c r="AP134" s="2844"/>
      <c r="AQ134" s="2844"/>
      <c r="AR134" s="2844"/>
      <c r="AS134" s="2844"/>
    </row>
    <row r="135" spans="1:90" ht="14.25" customHeight="1" x14ac:dyDescent="0.2">
      <c r="A135" s="2672" t="s">
        <v>151</v>
      </c>
      <c r="B135" s="2201" t="s">
        <v>33</v>
      </c>
      <c r="C135" s="2127">
        <f t="shared" ref="C135:C147" si="27">SUM(D135+E135)</f>
        <v>0</v>
      </c>
      <c r="D135" s="2128">
        <f t="shared" ref="D135:D147" si="28">SUM(F135+H135+J135+L135+N135+P135+R135+T135+V135+X135+Z135+AB135+AD135+AF135+AH135+AJ135+AL135)</f>
        <v>0</v>
      </c>
      <c r="E135" s="2129">
        <f t="shared" ref="E135:E147" si="29">SUM(G135+I135+K135+M135+O135+Q135+S135+U135+W135+Y135+AA135+AC135+AE135+AG135+AI135+AK135+AM135)</f>
        <v>0</v>
      </c>
      <c r="F135" s="2082"/>
      <c r="G135" s="2079"/>
      <c r="H135" s="2082"/>
      <c r="I135" s="2079"/>
      <c r="J135" s="2082"/>
      <c r="K135" s="2084"/>
      <c r="L135" s="2082"/>
      <c r="M135" s="2084"/>
      <c r="N135" s="2082"/>
      <c r="O135" s="2084"/>
      <c r="P135" s="2082"/>
      <c r="Q135" s="2084"/>
      <c r="R135" s="2082"/>
      <c r="S135" s="2084"/>
      <c r="T135" s="2082"/>
      <c r="U135" s="2084"/>
      <c r="V135" s="2082"/>
      <c r="W135" s="2084"/>
      <c r="X135" s="2082"/>
      <c r="Y135" s="2084"/>
      <c r="Z135" s="2082"/>
      <c r="AA135" s="2084"/>
      <c r="AB135" s="2082"/>
      <c r="AC135" s="2084"/>
      <c r="AD135" s="2082"/>
      <c r="AE135" s="2084"/>
      <c r="AF135" s="2082"/>
      <c r="AG135" s="2084"/>
      <c r="AH135" s="2082"/>
      <c r="AI135" s="2084"/>
      <c r="AJ135" s="2082"/>
      <c r="AK135" s="2084"/>
      <c r="AL135" s="2202"/>
      <c r="AM135" s="2136"/>
      <c r="AN135" s="2079"/>
      <c r="AO135" s="2079"/>
      <c r="AP135" s="2079"/>
      <c r="AQ135" s="2079"/>
      <c r="AR135" s="2079"/>
      <c r="AS135" s="2079"/>
      <c r="AT135" s="28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73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28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73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28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73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28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73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28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73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28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73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28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73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28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73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28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73"/>
      <c r="B144" s="359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28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809"/>
      <c r="B145" s="2203" t="s">
        <v>43</v>
      </c>
      <c r="C145" s="2204">
        <f t="shared" si="27"/>
        <v>0</v>
      </c>
      <c r="D145" s="2205">
        <f t="shared" si="28"/>
        <v>0</v>
      </c>
      <c r="E145" s="2101">
        <f t="shared" si="29"/>
        <v>0</v>
      </c>
      <c r="F145" s="2206">
        <f>SUM(F135:F144)</f>
        <v>0</v>
      </c>
      <c r="G145" s="2207">
        <f t="shared" ref="G145:AS145" si="38">SUM(G135:G144)</f>
        <v>0</v>
      </c>
      <c r="H145" s="2206">
        <f t="shared" si="38"/>
        <v>0</v>
      </c>
      <c r="I145" s="2207">
        <f t="shared" si="38"/>
        <v>0</v>
      </c>
      <c r="J145" s="2206">
        <f t="shared" si="38"/>
        <v>0</v>
      </c>
      <c r="K145" s="2208">
        <f t="shared" si="38"/>
        <v>0</v>
      </c>
      <c r="L145" s="2206">
        <f t="shared" si="38"/>
        <v>0</v>
      </c>
      <c r="M145" s="2208">
        <f t="shared" si="38"/>
        <v>0</v>
      </c>
      <c r="N145" s="2206">
        <f t="shared" si="38"/>
        <v>0</v>
      </c>
      <c r="O145" s="2208">
        <f t="shared" si="38"/>
        <v>0</v>
      </c>
      <c r="P145" s="2206">
        <f t="shared" si="38"/>
        <v>0</v>
      </c>
      <c r="Q145" s="2208">
        <f t="shared" si="38"/>
        <v>0</v>
      </c>
      <c r="R145" s="2206">
        <f t="shared" si="38"/>
        <v>0</v>
      </c>
      <c r="S145" s="2208">
        <f t="shared" si="38"/>
        <v>0</v>
      </c>
      <c r="T145" s="2206">
        <f t="shared" si="38"/>
        <v>0</v>
      </c>
      <c r="U145" s="2208">
        <f t="shared" si="38"/>
        <v>0</v>
      </c>
      <c r="V145" s="2206">
        <f t="shared" si="38"/>
        <v>0</v>
      </c>
      <c r="W145" s="2208">
        <f t="shared" si="38"/>
        <v>0</v>
      </c>
      <c r="X145" s="2206">
        <f t="shared" si="38"/>
        <v>0</v>
      </c>
      <c r="Y145" s="2208">
        <f t="shared" si="38"/>
        <v>0</v>
      </c>
      <c r="Z145" s="2206">
        <f t="shared" si="38"/>
        <v>0</v>
      </c>
      <c r="AA145" s="2208">
        <f t="shared" si="38"/>
        <v>0</v>
      </c>
      <c r="AB145" s="2206">
        <f t="shared" si="38"/>
        <v>0</v>
      </c>
      <c r="AC145" s="2208">
        <f t="shared" si="38"/>
        <v>0</v>
      </c>
      <c r="AD145" s="2206">
        <f t="shared" si="38"/>
        <v>0</v>
      </c>
      <c r="AE145" s="2208">
        <f t="shared" si="38"/>
        <v>0</v>
      </c>
      <c r="AF145" s="2206">
        <f t="shared" si="38"/>
        <v>0</v>
      </c>
      <c r="AG145" s="2208">
        <f t="shared" si="38"/>
        <v>0</v>
      </c>
      <c r="AH145" s="2206">
        <f t="shared" si="38"/>
        <v>0</v>
      </c>
      <c r="AI145" s="2208">
        <f t="shared" si="38"/>
        <v>0</v>
      </c>
      <c r="AJ145" s="2206">
        <f t="shared" si="38"/>
        <v>0</v>
      </c>
      <c r="AK145" s="2208">
        <f t="shared" si="38"/>
        <v>0</v>
      </c>
      <c r="AL145" s="2209">
        <f t="shared" si="38"/>
        <v>0</v>
      </c>
      <c r="AM145" s="2210">
        <f t="shared" si="38"/>
        <v>0</v>
      </c>
      <c r="AN145" s="2207">
        <f t="shared" si="38"/>
        <v>0</v>
      </c>
      <c r="AO145" s="2207">
        <f t="shared" si="38"/>
        <v>0</v>
      </c>
      <c r="AP145" s="2207">
        <f t="shared" si="38"/>
        <v>0</v>
      </c>
      <c r="AQ145" s="2207">
        <f t="shared" si="38"/>
        <v>0</v>
      </c>
      <c r="AR145" s="2207">
        <f t="shared" si="38"/>
        <v>0</v>
      </c>
      <c r="AS145" s="2207">
        <f t="shared" si="38"/>
        <v>0</v>
      </c>
      <c r="AT145" s="28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846" t="s">
        <v>44</v>
      </c>
      <c r="B146" s="2847"/>
      <c r="C146" s="2127">
        <f t="shared" si="27"/>
        <v>0</v>
      </c>
      <c r="D146" s="2128">
        <f t="shared" si="28"/>
        <v>0</v>
      </c>
      <c r="E146" s="2129">
        <f t="shared" si="29"/>
        <v>0</v>
      </c>
      <c r="F146" s="2082"/>
      <c r="G146" s="2079"/>
      <c r="H146" s="2082"/>
      <c r="I146" s="2079"/>
      <c r="J146" s="2082"/>
      <c r="K146" s="2084"/>
      <c r="L146" s="2082"/>
      <c r="M146" s="2084"/>
      <c r="N146" s="2082"/>
      <c r="O146" s="2084"/>
      <c r="P146" s="2082"/>
      <c r="Q146" s="2084"/>
      <c r="R146" s="2082"/>
      <c r="S146" s="2084"/>
      <c r="T146" s="2082"/>
      <c r="U146" s="2084"/>
      <c r="V146" s="2082"/>
      <c r="W146" s="2084"/>
      <c r="X146" s="2082"/>
      <c r="Y146" s="2084"/>
      <c r="Z146" s="2082"/>
      <c r="AA146" s="2084"/>
      <c r="AB146" s="2082"/>
      <c r="AC146" s="2084"/>
      <c r="AD146" s="2082"/>
      <c r="AE146" s="2084"/>
      <c r="AF146" s="2082"/>
      <c r="AG146" s="2084"/>
      <c r="AH146" s="2082"/>
      <c r="AI146" s="2084"/>
      <c r="AJ146" s="2082"/>
      <c r="AK146" s="2084"/>
      <c r="AL146" s="2202"/>
      <c r="AM146" s="2136"/>
      <c r="AN146" s="2079"/>
      <c r="AO146" s="2079"/>
      <c r="AP146" s="2079"/>
      <c r="AQ146" s="2079"/>
      <c r="AR146" s="2079"/>
      <c r="AS146" s="2079"/>
      <c r="AT146" s="28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848" t="s">
        <v>152</v>
      </c>
      <c r="B147" s="2849"/>
      <c r="C147" s="2211">
        <f t="shared" si="27"/>
        <v>0</v>
      </c>
      <c r="D147" s="369">
        <f t="shared" si="28"/>
        <v>0</v>
      </c>
      <c r="E147" s="2212">
        <f t="shared" si="29"/>
        <v>0</v>
      </c>
      <c r="F147" s="2090"/>
      <c r="G147" s="2087"/>
      <c r="H147" s="2090"/>
      <c r="I147" s="2087"/>
      <c r="J147" s="2090"/>
      <c r="K147" s="2091"/>
      <c r="L147" s="2090"/>
      <c r="M147" s="2091"/>
      <c r="N147" s="2090"/>
      <c r="O147" s="2091"/>
      <c r="P147" s="2090"/>
      <c r="Q147" s="2091"/>
      <c r="R147" s="2090"/>
      <c r="S147" s="2091"/>
      <c r="T147" s="2090"/>
      <c r="U147" s="2091"/>
      <c r="V147" s="2090"/>
      <c r="W147" s="2091"/>
      <c r="X147" s="2090"/>
      <c r="Y147" s="2091"/>
      <c r="Z147" s="2090"/>
      <c r="AA147" s="2091"/>
      <c r="AB147" s="2090"/>
      <c r="AC147" s="2091"/>
      <c r="AD147" s="2090"/>
      <c r="AE147" s="2091"/>
      <c r="AF147" s="2090"/>
      <c r="AG147" s="2091"/>
      <c r="AH147" s="2090"/>
      <c r="AI147" s="2091"/>
      <c r="AJ147" s="2090"/>
      <c r="AK147" s="2091"/>
      <c r="AL147" s="2213"/>
      <c r="AM147" s="1367"/>
      <c r="AN147" s="2087"/>
      <c r="AO147" s="2087"/>
      <c r="AP147" s="2087"/>
      <c r="AQ147" s="2087"/>
      <c r="AR147" s="2087"/>
      <c r="AS147" s="2087"/>
      <c r="AT147" s="28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655" t="s">
        <v>3</v>
      </c>
      <c r="B149" s="2655" t="s">
        <v>4</v>
      </c>
      <c r="C149" s="2658" t="s">
        <v>5</v>
      </c>
      <c r="D149" s="2659"/>
      <c r="E149" s="2660"/>
      <c r="F149" s="2839" t="s">
        <v>6</v>
      </c>
      <c r="G149" s="2665"/>
      <c r="H149" s="2665"/>
      <c r="I149" s="2665"/>
      <c r="J149" s="2665"/>
      <c r="K149" s="2665"/>
      <c r="L149" s="2665"/>
      <c r="M149" s="2665"/>
      <c r="N149" s="2665"/>
      <c r="O149" s="2665"/>
      <c r="P149" s="2665"/>
      <c r="Q149" s="2665"/>
      <c r="R149" s="2665"/>
      <c r="S149" s="2665"/>
      <c r="T149" s="2665"/>
      <c r="U149" s="2665"/>
      <c r="V149" s="2665"/>
      <c r="W149" s="2665"/>
      <c r="X149" s="2665"/>
      <c r="Y149" s="2665"/>
      <c r="Z149" s="2665"/>
      <c r="AA149" s="2665"/>
      <c r="AB149" s="2665"/>
      <c r="AC149" s="2665"/>
      <c r="AD149" s="2665"/>
      <c r="AE149" s="2665"/>
      <c r="AF149" s="2665"/>
      <c r="AG149" s="2665"/>
      <c r="AH149" s="2665"/>
      <c r="AI149" s="2665"/>
      <c r="AJ149" s="2665"/>
      <c r="AK149" s="2665"/>
      <c r="AL149" s="2665"/>
      <c r="AM149" s="2840"/>
      <c r="AN149" s="2660" t="s">
        <v>7</v>
      </c>
      <c r="AO149" s="2660" t="s">
        <v>8</v>
      </c>
      <c r="AP149" s="2672" t="s">
        <v>9</v>
      </c>
      <c r="AQ149" s="2660" t="s">
        <v>10</v>
      </c>
    </row>
    <row r="150" spans="1:90" ht="18" customHeight="1" x14ac:dyDescent="0.2">
      <c r="A150" s="2656"/>
      <c r="B150" s="2656"/>
      <c r="C150" s="2845"/>
      <c r="D150" s="2662"/>
      <c r="E150" s="2844"/>
      <c r="F150" s="2839" t="s">
        <v>12</v>
      </c>
      <c r="G150" s="2811"/>
      <c r="H150" s="2839" t="s">
        <v>13</v>
      </c>
      <c r="I150" s="2811"/>
      <c r="J150" s="2839" t="s">
        <v>14</v>
      </c>
      <c r="K150" s="2811"/>
      <c r="L150" s="2839" t="s">
        <v>15</v>
      </c>
      <c r="M150" s="2811"/>
      <c r="N150" s="2839" t="s">
        <v>16</v>
      </c>
      <c r="O150" s="2811"/>
      <c r="P150" s="2841" t="s">
        <v>17</v>
      </c>
      <c r="Q150" s="2824"/>
      <c r="R150" s="2841" t="s">
        <v>18</v>
      </c>
      <c r="S150" s="2824"/>
      <c r="T150" s="2841" t="s">
        <v>19</v>
      </c>
      <c r="U150" s="2824"/>
      <c r="V150" s="2841" t="s">
        <v>20</v>
      </c>
      <c r="W150" s="2824"/>
      <c r="X150" s="2841" t="s">
        <v>21</v>
      </c>
      <c r="Y150" s="2824"/>
      <c r="Z150" s="2841" t="s">
        <v>22</v>
      </c>
      <c r="AA150" s="2824"/>
      <c r="AB150" s="2841" t="s">
        <v>23</v>
      </c>
      <c r="AC150" s="2824"/>
      <c r="AD150" s="2841" t="s">
        <v>24</v>
      </c>
      <c r="AE150" s="2824"/>
      <c r="AF150" s="2841" t="s">
        <v>25</v>
      </c>
      <c r="AG150" s="2824"/>
      <c r="AH150" s="2841" t="s">
        <v>26</v>
      </c>
      <c r="AI150" s="2824"/>
      <c r="AJ150" s="2841" t="s">
        <v>27</v>
      </c>
      <c r="AK150" s="2824"/>
      <c r="AL150" s="2841" t="s">
        <v>28</v>
      </c>
      <c r="AM150" s="2842"/>
      <c r="AN150" s="2667"/>
      <c r="AO150" s="2667"/>
      <c r="AP150" s="2673"/>
      <c r="AQ150" s="2667"/>
    </row>
    <row r="151" spans="1:90" ht="33.75" customHeight="1" x14ac:dyDescent="0.2">
      <c r="A151" s="2817"/>
      <c r="B151" s="2817"/>
      <c r="C151" s="18" t="s">
        <v>29</v>
      </c>
      <c r="D151" s="19" t="s">
        <v>30</v>
      </c>
      <c r="E151" s="1898" t="s">
        <v>31</v>
      </c>
      <c r="F151" s="2174" t="s">
        <v>30</v>
      </c>
      <c r="G151" s="1898" t="s">
        <v>31</v>
      </c>
      <c r="H151" s="2174" t="s">
        <v>30</v>
      </c>
      <c r="I151" s="1898" t="s">
        <v>31</v>
      </c>
      <c r="J151" s="2174" t="s">
        <v>30</v>
      </c>
      <c r="K151" s="1898" t="s">
        <v>31</v>
      </c>
      <c r="L151" s="2174" t="s">
        <v>30</v>
      </c>
      <c r="M151" s="1898" t="s">
        <v>31</v>
      </c>
      <c r="N151" s="2174" t="s">
        <v>30</v>
      </c>
      <c r="O151" s="1898" t="s">
        <v>31</v>
      </c>
      <c r="P151" s="2174" t="s">
        <v>30</v>
      </c>
      <c r="Q151" s="1898" t="s">
        <v>31</v>
      </c>
      <c r="R151" s="2174" t="s">
        <v>30</v>
      </c>
      <c r="S151" s="1898" t="s">
        <v>31</v>
      </c>
      <c r="T151" s="2174" t="s">
        <v>30</v>
      </c>
      <c r="U151" s="1898" t="s">
        <v>31</v>
      </c>
      <c r="V151" s="2174" t="s">
        <v>30</v>
      </c>
      <c r="W151" s="1898" t="s">
        <v>31</v>
      </c>
      <c r="X151" s="2174" t="s">
        <v>30</v>
      </c>
      <c r="Y151" s="1898" t="s">
        <v>31</v>
      </c>
      <c r="Z151" s="2174" t="s">
        <v>30</v>
      </c>
      <c r="AA151" s="1898" t="s">
        <v>31</v>
      </c>
      <c r="AB151" s="2174" t="s">
        <v>30</v>
      </c>
      <c r="AC151" s="1898" t="s">
        <v>31</v>
      </c>
      <c r="AD151" s="2174" t="s">
        <v>30</v>
      </c>
      <c r="AE151" s="1898" t="s">
        <v>31</v>
      </c>
      <c r="AF151" s="2174" t="s">
        <v>30</v>
      </c>
      <c r="AG151" s="1898" t="s">
        <v>31</v>
      </c>
      <c r="AH151" s="2174" t="s">
        <v>30</v>
      </c>
      <c r="AI151" s="1898" t="s">
        <v>31</v>
      </c>
      <c r="AJ151" s="2174" t="s">
        <v>30</v>
      </c>
      <c r="AK151" s="1898" t="s">
        <v>31</v>
      </c>
      <c r="AL151" s="2174" t="s">
        <v>30</v>
      </c>
      <c r="AM151" s="22" t="s">
        <v>31</v>
      </c>
      <c r="AN151" s="2844"/>
      <c r="AO151" s="2844"/>
      <c r="AP151" s="2809"/>
      <c r="AQ151" s="2844"/>
    </row>
    <row r="152" spans="1:90" x14ac:dyDescent="0.2">
      <c r="A152" s="2743" t="s">
        <v>154</v>
      </c>
      <c r="B152" s="2214" t="s">
        <v>155</v>
      </c>
      <c r="C152" s="2215">
        <f>SUM(D152+E152)</f>
        <v>19</v>
      </c>
      <c r="D152" s="2216">
        <f t="shared" ref="D152:E155" si="39">SUM(F152+H152+J152+L152+N152+P152+R152+T152+V152+X152+Z152+AB152+AD152+AF152+AH152+AJ152+AL152)</f>
        <v>7</v>
      </c>
      <c r="E152" s="2217">
        <f t="shared" si="39"/>
        <v>12</v>
      </c>
      <c r="F152" s="2082">
        <v>0</v>
      </c>
      <c r="G152" s="2084">
        <v>0</v>
      </c>
      <c r="H152" s="2082">
        <v>0</v>
      </c>
      <c r="I152" s="2084">
        <v>0</v>
      </c>
      <c r="J152" s="2082">
        <v>2</v>
      </c>
      <c r="K152" s="2084">
        <v>0</v>
      </c>
      <c r="L152" s="2082">
        <v>2</v>
      </c>
      <c r="M152" s="2084">
        <v>4</v>
      </c>
      <c r="N152" s="2082">
        <v>2</v>
      </c>
      <c r="O152" s="2084">
        <v>3</v>
      </c>
      <c r="P152" s="2082">
        <v>0</v>
      </c>
      <c r="Q152" s="2084">
        <v>1</v>
      </c>
      <c r="R152" s="2082">
        <v>0</v>
      </c>
      <c r="S152" s="2084">
        <v>0</v>
      </c>
      <c r="T152" s="2082">
        <v>1</v>
      </c>
      <c r="U152" s="2084">
        <v>0</v>
      </c>
      <c r="V152" s="2082">
        <v>0</v>
      </c>
      <c r="W152" s="2084">
        <v>1</v>
      </c>
      <c r="X152" s="2082">
        <v>0</v>
      </c>
      <c r="Y152" s="2084">
        <v>1</v>
      </c>
      <c r="Z152" s="2082">
        <v>0</v>
      </c>
      <c r="AA152" s="2084">
        <v>0</v>
      </c>
      <c r="AB152" s="2082">
        <v>0</v>
      </c>
      <c r="AC152" s="2084">
        <v>1</v>
      </c>
      <c r="AD152" s="2082">
        <v>0</v>
      </c>
      <c r="AE152" s="2084">
        <v>0</v>
      </c>
      <c r="AF152" s="2082">
        <v>0</v>
      </c>
      <c r="AG152" s="2084">
        <v>0</v>
      </c>
      <c r="AH152" s="2082">
        <v>0</v>
      </c>
      <c r="AI152" s="2084">
        <v>0</v>
      </c>
      <c r="AJ152" s="2082">
        <v>0</v>
      </c>
      <c r="AK152" s="2084">
        <v>1</v>
      </c>
      <c r="AL152" s="2082">
        <v>0</v>
      </c>
      <c r="AM152" s="2136">
        <v>0</v>
      </c>
      <c r="AN152" s="2079">
        <v>19</v>
      </c>
      <c r="AO152" s="2079">
        <v>4</v>
      </c>
      <c r="AP152" s="2164">
        <v>0</v>
      </c>
      <c r="AQ152" s="2079">
        <v>1</v>
      </c>
      <c r="AR152" s="28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4"/>
      <c r="B153" s="377" t="s">
        <v>156</v>
      </c>
      <c r="C153" s="378">
        <f>SUM(D153+E153)</f>
        <v>0</v>
      </c>
      <c r="D153" s="379">
        <f t="shared" si="39"/>
        <v>0</v>
      </c>
      <c r="E153" s="380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2"/>
      <c r="AQ153" s="38"/>
      <c r="AR153" s="28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4"/>
      <c r="B154" s="377" t="s">
        <v>157</v>
      </c>
      <c r="C154" s="378">
        <f>SUM(D154+E154)</f>
        <v>0</v>
      </c>
      <c r="D154" s="379">
        <f t="shared" si="39"/>
        <v>0</v>
      </c>
      <c r="E154" s="380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28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850"/>
      <c r="B155" s="2218" t="s">
        <v>43</v>
      </c>
      <c r="C155" s="2219">
        <f>SUM(D155+E155)</f>
        <v>19</v>
      </c>
      <c r="D155" s="2220">
        <f t="shared" si="39"/>
        <v>7</v>
      </c>
      <c r="E155" s="2221">
        <f t="shared" si="39"/>
        <v>12</v>
      </c>
      <c r="F155" s="2222">
        <f t="shared" ref="F155:AQ155" si="41">SUM(F152:F154)</f>
        <v>0</v>
      </c>
      <c r="G155" s="2223">
        <f t="shared" si="41"/>
        <v>0</v>
      </c>
      <c r="H155" s="2222">
        <f t="shared" si="41"/>
        <v>0</v>
      </c>
      <c r="I155" s="2223">
        <f t="shared" si="41"/>
        <v>0</v>
      </c>
      <c r="J155" s="2222">
        <f t="shared" si="41"/>
        <v>2</v>
      </c>
      <c r="K155" s="2224">
        <f t="shared" si="41"/>
        <v>0</v>
      </c>
      <c r="L155" s="2222">
        <f t="shared" si="41"/>
        <v>2</v>
      </c>
      <c r="M155" s="2224">
        <f t="shared" si="41"/>
        <v>4</v>
      </c>
      <c r="N155" s="2222">
        <f t="shared" si="41"/>
        <v>2</v>
      </c>
      <c r="O155" s="2224">
        <f t="shared" si="41"/>
        <v>3</v>
      </c>
      <c r="P155" s="2222">
        <f t="shared" si="41"/>
        <v>0</v>
      </c>
      <c r="Q155" s="2224">
        <f t="shared" si="41"/>
        <v>1</v>
      </c>
      <c r="R155" s="2222">
        <f t="shared" si="41"/>
        <v>0</v>
      </c>
      <c r="S155" s="2224">
        <f t="shared" si="41"/>
        <v>0</v>
      </c>
      <c r="T155" s="2222">
        <f t="shared" si="41"/>
        <v>1</v>
      </c>
      <c r="U155" s="2224">
        <f t="shared" si="41"/>
        <v>0</v>
      </c>
      <c r="V155" s="2222">
        <f t="shared" si="41"/>
        <v>0</v>
      </c>
      <c r="W155" s="2224">
        <f t="shared" si="41"/>
        <v>1</v>
      </c>
      <c r="X155" s="2222">
        <f t="shared" si="41"/>
        <v>0</v>
      </c>
      <c r="Y155" s="2224">
        <f t="shared" si="41"/>
        <v>1</v>
      </c>
      <c r="Z155" s="2222">
        <f t="shared" si="41"/>
        <v>0</v>
      </c>
      <c r="AA155" s="2224">
        <f t="shared" si="41"/>
        <v>0</v>
      </c>
      <c r="AB155" s="2222">
        <f t="shared" si="41"/>
        <v>0</v>
      </c>
      <c r="AC155" s="2224">
        <f t="shared" si="41"/>
        <v>1</v>
      </c>
      <c r="AD155" s="2222">
        <f t="shared" si="41"/>
        <v>0</v>
      </c>
      <c r="AE155" s="2224">
        <f t="shared" si="41"/>
        <v>0</v>
      </c>
      <c r="AF155" s="2222">
        <f t="shared" si="41"/>
        <v>0</v>
      </c>
      <c r="AG155" s="2224">
        <f t="shared" si="41"/>
        <v>0</v>
      </c>
      <c r="AH155" s="2222">
        <f t="shared" si="41"/>
        <v>0</v>
      </c>
      <c r="AI155" s="2224">
        <f t="shared" si="41"/>
        <v>0</v>
      </c>
      <c r="AJ155" s="2222">
        <f t="shared" si="41"/>
        <v>0</v>
      </c>
      <c r="AK155" s="2224">
        <f t="shared" si="41"/>
        <v>1</v>
      </c>
      <c r="AL155" s="2225">
        <f t="shared" si="41"/>
        <v>0</v>
      </c>
      <c r="AM155" s="2226">
        <f t="shared" si="41"/>
        <v>0</v>
      </c>
      <c r="AN155" s="2223">
        <f t="shared" si="41"/>
        <v>19</v>
      </c>
      <c r="AO155" s="2223">
        <f t="shared" si="41"/>
        <v>4</v>
      </c>
      <c r="AP155" s="2227">
        <f t="shared" si="41"/>
        <v>0</v>
      </c>
      <c r="AQ155" s="2223">
        <f t="shared" si="41"/>
        <v>1</v>
      </c>
    </row>
    <row r="175" spans="1:104" ht="14.25" customHeight="1" x14ac:dyDescent="0.2"/>
    <row r="176" spans="1:104" s="391" customFormat="1" ht="16.5" hidden="1" customHeight="1" x14ac:dyDescent="0.2">
      <c r="A176" s="391">
        <f>SUM(C23,C25:C27,C51:C52,C57:C78,B109:B110,B89:D95,B104,C43:C46,C82:J85,B115,B119:E119,B124:B126,B130,C135:C147,C152:C155,B39,B33)</f>
        <v>491</v>
      </c>
      <c r="B176" s="391">
        <f>SUM(CG8:CL155)</f>
        <v>0</v>
      </c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C316B199-6432-4607-99B3-25D8246D9B9C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617F22E2-18FA-4B2C-BE06-88D304A20EAE}">
      <formula1>0</formula1>
      <formula2>1E+30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50A7-602A-40D3-9050-3A312F11DA12}">
  <dimension ref="A1:CZ17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0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",[4]NOMBRE!B6," - ","( ",[4]NOMBRE!C6,[4]NOMBRE!D6," )")</f>
        <v>MES: MARZO - ( 03 )</v>
      </c>
    </row>
    <row r="5" spans="1:90" ht="16.350000000000001" customHeight="1" x14ac:dyDescent="0.2">
      <c r="A5" s="1" t="str">
        <f>CONCATENATE("AÑO: ",[4]NOMBRE!B7)</f>
        <v>AÑO: 2022</v>
      </c>
    </row>
    <row r="6" spans="1:90" ht="15" x14ac:dyDescent="0.2">
      <c r="A6" s="2654" t="s">
        <v>1</v>
      </c>
      <c r="B6" s="2654"/>
      <c r="C6" s="2654"/>
      <c r="D6" s="2654"/>
      <c r="E6" s="2654"/>
      <c r="F6" s="2654"/>
      <c r="G6" s="2654"/>
      <c r="H6" s="2654"/>
      <c r="I6" s="2654"/>
      <c r="J6" s="2654"/>
      <c r="K6" s="2654"/>
      <c r="L6" s="2654"/>
      <c r="M6" s="2654"/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2045"/>
      <c r="B7" s="2045"/>
      <c r="C7" s="2045"/>
      <c r="D7" s="2045"/>
      <c r="E7" s="2045"/>
      <c r="F7" s="2045"/>
      <c r="G7" s="2045"/>
      <c r="H7" s="2045"/>
      <c r="I7" s="2045"/>
      <c r="J7" s="2045"/>
      <c r="K7" s="2045"/>
      <c r="L7" s="2045"/>
      <c r="M7" s="2045"/>
      <c r="N7" s="2045"/>
      <c r="O7" s="2045"/>
      <c r="P7" s="2045"/>
      <c r="Q7" s="2045"/>
      <c r="R7" s="2045"/>
      <c r="S7" s="2045"/>
      <c r="T7" s="2045"/>
      <c r="U7" s="2045"/>
      <c r="V7" s="2045"/>
      <c r="W7" s="204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223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655" t="s">
        <v>3</v>
      </c>
      <c r="B10" s="2655" t="s">
        <v>4</v>
      </c>
      <c r="C10" s="2658" t="s">
        <v>5</v>
      </c>
      <c r="D10" s="2659"/>
      <c r="E10" s="2660"/>
      <c r="F10" s="2851" t="s">
        <v>6</v>
      </c>
      <c r="G10" s="2665"/>
      <c r="H10" s="2665"/>
      <c r="I10" s="2665"/>
      <c r="J10" s="2665"/>
      <c r="K10" s="2665"/>
      <c r="L10" s="2665"/>
      <c r="M10" s="2665"/>
      <c r="N10" s="2665"/>
      <c r="O10" s="2665"/>
      <c r="P10" s="2665"/>
      <c r="Q10" s="2665"/>
      <c r="R10" s="2665"/>
      <c r="S10" s="2665"/>
      <c r="T10" s="2665"/>
      <c r="U10" s="2665"/>
      <c r="V10" s="2665"/>
      <c r="W10" s="2665"/>
      <c r="X10" s="2665"/>
      <c r="Y10" s="2665"/>
      <c r="Z10" s="2665"/>
      <c r="AA10" s="2665"/>
      <c r="AB10" s="2665"/>
      <c r="AC10" s="2665"/>
      <c r="AD10" s="2665"/>
      <c r="AE10" s="2665"/>
      <c r="AF10" s="2665"/>
      <c r="AG10" s="2665"/>
      <c r="AH10" s="2665"/>
      <c r="AI10" s="2665"/>
      <c r="AJ10" s="2665"/>
      <c r="AK10" s="2665"/>
      <c r="AL10" s="2665"/>
      <c r="AM10" s="2852"/>
      <c r="AN10" s="2660" t="s">
        <v>7</v>
      </c>
      <c r="AO10" s="2660" t="s">
        <v>8</v>
      </c>
      <c r="AP10" s="2660" t="s">
        <v>9</v>
      </c>
      <c r="AQ10" s="2660" t="s">
        <v>10</v>
      </c>
      <c r="AR10" s="2660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656"/>
      <c r="B11" s="2656"/>
      <c r="C11" s="2661"/>
      <c r="D11" s="2662"/>
      <c r="E11" s="2663"/>
      <c r="F11" s="2851" t="s">
        <v>12</v>
      </c>
      <c r="G11" s="2855"/>
      <c r="H11" s="2851" t="s">
        <v>13</v>
      </c>
      <c r="I11" s="2855"/>
      <c r="J11" s="2851" t="s">
        <v>14</v>
      </c>
      <c r="K11" s="2855"/>
      <c r="L11" s="2851" t="s">
        <v>15</v>
      </c>
      <c r="M11" s="2855"/>
      <c r="N11" s="2851" t="s">
        <v>16</v>
      </c>
      <c r="O11" s="2855"/>
      <c r="P11" s="2853" t="s">
        <v>17</v>
      </c>
      <c r="Q11" s="2854"/>
      <c r="R11" s="2853" t="s">
        <v>18</v>
      </c>
      <c r="S11" s="2854"/>
      <c r="T11" s="2853" t="s">
        <v>19</v>
      </c>
      <c r="U11" s="2854"/>
      <c r="V11" s="2853" t="s">
        <v>20</v>
      </c>
      <c r="W11" s="2854"/>
      <c r="X11" s="2853" t="s">
        <v>21</v>
      </c>
      <c r="Y11" s="2854"/>
      <c r="Z11" s="2853" t="s">
        <v>22</v>
      </c>
      <c r="AA11" s="2854"/>
      <c r="AB11" s="2853" t="s">
        <v>23</v>
      </c>
      <c r="AC11" s="2854"/>
      <c r="AD11" s="2853" t="s">
        <v>24</v>
      </c>
      <c r="AE11" s="2854"/>
      <c r="AF11" s="2853" t="s">
        <v>25</v>
      </c>
      <c r="AG11" s="2854"/>
      <c r="AH11" s="2853" t="s">
        <v>26</v>
      </c>
      <c r="AI11" s="2854"/>
      <c r="AJ11" s="2853" t="s">
        <v>27</v>
      </c>
      <c r="AK11" s="2854"/>
      <c r="AL11" s="2853" t="s">
        <v>28</v>
      </c>
      <c r="AM11" s="2856"/>
      <c r="AN11" s="2667"/>
      <c r="AO11" s="2667"/>
      <c r="AP11" s="2667"/>
      <c r="AQ11" s="2667"/>
      <c r="AR11" s="266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657"/>
      <c r="B12" s="2657"/>
      <c r="C12" s="18" t="s">
        <v>29</v>
      </c>
      <c r="D12" s="19" t="s">
        <v>30</v>
      </c>
      <c r="E12" s="2037" t="s">
        <v>31</v>
      </c>
      <c r="F12" s="2244" t="s">
        <v>30</v>
      </c>
      <c r="G12" s="2037" t="s">
        <v>31</v>
      </c>
      <c r="H12" s="2244" t="s">
        <v>30</v>
      </c>
      <c r="I12" s="2037" t="s">
        <v>31</v>
      </c>
      <c r="J12" s="2244" t="s">
        <v>30</v>
      </c>
      <c r="K12" s="2037" t="s">
        <v>31</v>
      </c>
      <c r="L12" s="2244" t="s">
        <v>30</v>
      </c>
      <c r="M12" s="2037" t="s">
        <v>31</v>
      </c>
      <c r="N12" s="2244" t="s">
        <v>30</v>
      </c>
      <c r="O12" s="2037" t="s">
        <v>31</v>
      </c>
      <c r="P12" s="2244" t="s">
        <v>30</v>
      </c>
      <c r="Q12" s="2037" t="s">
        <v>31</v>
      </c>
      <c r="R12" s="2244" t="s">
        <v>30</v>
      </c>
      <c r="S12" s="2037" t="s">
        <v>31</v>
      </c>
      <c r="T12" s="2244" t="s">
        <v>30</v>
      </c>
      <c r="U12" s="2037" t="s">
        <v>31</v>
      </c>
      <c r="V12" s="2244" t="s">
        <v>30</v>
      </c>
      <c r="W12" s="2037" t="s">
        <v>31</v>
      </c>
      <c r="X12" s="2244" t="s">
        <v>30</v>
      </c>
      <c r="Y12" s="2037" t="s">
        <v>31</v>
      </c>
      <c r="Z12" s="2244" t="s">
        <v>30</v>
      </c>
      <c r="AA12" s="2037" t="s">
        <v>31</v>
      </c>
      <c r="AB12" s="2244" t="s">
        <v>30</v>
      </c>
      <c r="AC12" s="2037" t="s">
        <v>31</v>
      </c>
      <c r="AD12" s="2244" t="s">
        <v>30</v>
      </c>
      <c r="AE12" s="2037" t="s">
        <v>31</v>
      </c>
      <c r="AF12" s="2244" t="s">
        <v>30</v>
      </c>
      <c r="AG12" s="2037" t="s">
        <v>31</v>
      </c>
      <c r="AH12" s="2244" t="s">
        <v>30</v>
      </c>
      <c r="AI12" s="2037" t="s">
        <v>31</v>
      </c>
      <c r="AJ12" s="2244" t="s">
        <v>30</v>
      </c>
      <c r="AK12" s="2037" t="s">
        <v>31</v>
      </c>
      <c r="AL12" s="2244" t="s">
        <v>30</v>
      </c>
      <c r="AM12" s="22" t="s">
        <v>31</v>
      </c>
      <c r="AN12" s="2663"/>
      <c r="AO12" s="2663"/>
      <c r="AP12" s="2663"/>
      <c r="AQ12" s="2663"/>
      <c r="AR12" s="2663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672" t="s">
        <v>32</v>
      </c>
      <c r="B13" s="2253" t="s">
        <v>33</v>
      </c>
      <c r="C13" s="2254">
        <f t="shared" ref="C13:C27" si="0">SUM(D13+E13)</f>
        <v>0</v>
      </c>
      <c r="D13" s="2255">
        <f t="shared" ref="D13:D27" si="1">SUM(F13+H13+J13+L13+N13+P13+R13+T13+V13+X13+Z13+AB13+AD13+AF13+AH13+AJ13+AL13)</f>
        <v>0</v>
      </c>
      <c r="E13" s="2247">
        <f t="shared" ref="E13:E27" si="2">SUM(G13+I13+K13+M13+O13+Q13+S13+U13+W13+Y13+AA13+AC13+AE13+AG13+AI13+AK13+AM13)</f>
        <v>0</v>
      </c>
      <c r="F13" s="2242"/>
      <c r="G13" s="2243"/>
      <c r="H13" s="2242"/>
      <c r="I13" s="2243"/>
      <c r="J13" s="2242"/>
      <c r="K13" s="2256"/>
      <c r="L13" s="2242"/>
      <c r="M13" s="2256"/>
      <c r="N13" s="2242"/>
      <c r="O13" s="2256"/>
      <c r="P13" s="2242"/>
      <c r="Q13" s="2256"/>
      <c r="R13" s="2242"/>
      <c r="S13" s="2256"/>
      <c r="T13" s="2242"/>
      <c r="U13" s="2256"/>
      <c r="V13" s="2242"/>
      <c r="W13" s="2256"/>
      <c r="X13" s="2242"/>
      <c r="Y13" s="2256"/>
      <c r="Z13" s="2242"/>
      <c r="AA13" s="2256"/>
      <c r="AB13" s="2242"/>
      <c r="AC13" s="2256"/>
      <c r="AD13" s="2242"/>
      <c r="AE13" s="2256"/>
      <c r="AF13" s="2242"/>
      <c r="AG13" s="2256"/>
      <c r="AH13" s="2242"/>
      <c r="AI13" s="2256"/>
      <c r="AJ13" s="2242"/>
      <c r="AK13" s="2256"/>
      <c r="AL13" s="2257"/>
      <c r="AM13" s="2258"/>
      <c r="AN13" s="2243"/>
      <c r="AO13" s="2243"/>
      <c r="AP13" s="2243"/>
      <c r="AQ13" s="2243"/>
      <c r="AR13" s="2243"/>
      <c r="AS13" s="28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73"/>
      <c r="B14" s="33" t="s">
        <v>34</v>
      </c>
      <c r="C14" s="34">
        <f t="shared" si="0"/>
        <v>117</v>
      </c>
      <c r="D14" s="35">
        <f t="shared" si="1"/>
        <v>29</v>
      </c>
      <c r="E14" s="36">
        <f t="shared" si="2"/>
        <v>88</v>
      </c>
      <c r="F14" s="37">
        <v>2</v>
      </c>
      <c r="G14" s="38">
        <v>0</v>
      </c>
      <c r="H14" s="37">
        <v>0</v>
      </c>
      <c r="I14" s="38">
        <v>0</v>
      </c>
      <c r="J14" s="37">
        <v>7</v>
      </c>
      <c r="K14" s="39">
        <v>25</v>
      </c>
      <c r="L14" s="37">
        <v>11</v>
      </c>
      <c r="M14" s="39">
        <v>51</v>
      </c>
      <c r="N14" s="37">
        <v>2</v>
      </c>
      <c r="O14" s="39">
        <v>0</v>
      </c>
      <c r="P14" s="37">
        <v>1</v>
      </c>
      <c r="Q14" s="39">
        <v>5</v>
      </c>
      <c r="R14" s="37">
        <v>0</v>
      </c>
      <c r="S14" s="39">
        <v>0</v>
      </c>
      <c r="T14" s="37">
        <v>1</v>
      </c>
      <c r="U14" s="39">
        <v>0</v>
      </c>
      <c r="V14" s="37">
        <v>0</v>
      </c>
      <c r="W14" s="39">
        <v>3</v>
      </c>
      <c r="X14" s="37">
        <v>1</v>
      </c>
      <c r="Y14" s="39">
        <v>1</v>
      </c>
      <c r="Z14" s="37">
        <v>1</v>
      </c>
      <c r="AA14" s="39">
        <v>1</v>
      </c>
      <c r="AB14" s="37">
        <v>2</v>
      </c>
      <c r="AC14" s="39">
        <v>1</v>
      </c>
      <c r="AD14" s="37">
        <v>1</v>
      </c>
      <c r="AE14" s="39">
        <v>0</v>
      </c>
      <c r="AF14" s="37">
        <v>0</v>
      </c>
      <c r="AG14" s="39">
        <v>1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117</v>
      </c>
      <c r="AO14" s="38">
        <v>0</v>
      </c>
      <c r="AP14" s="38">
        <v>0</v>
      </c>
      <c r="AQ14" s="38">
        <v>0</v>
      </c>
      <c r="AR14" s="38">
        <v>0</v>
      </c>
      <c r="AS14" s="28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73"/>
      <c r="B15" s="33" t="s">
        <v>35</v>
      </c>
      <c r="C15" s="34">
        <f t="shared" si="0"/>
        <v>122</v>
      </c>
      <c r="D15" s="35">
        <f t="shared" si="1"/>
        <v>56</v>
      </c>
      <c r="E15" s="36">
        <f t="shared" si="2"/>
        <v>66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1</v>
      </c>
      <c r="M15" s="39">
        <v>0</v>
      </c>
      <c r="N15" s="37">
        <v>4</v>
      </c>
      <c r="O15" s="39">
        <v>1</v>
      </c>
      <c r="P15" s="37">
        <v>8</v>
      </c>
      <c r="Q15" s="39">
        <v>5</v>
      </c>
      <c r="R15" s="37">
        <v>7</v>
      </c>
      <c r="S15" s="39">
        <v>5</v>
      </c>
      <c r="T15" s="37">
        <v>6</v>
      </c>
      <c r="U15" s="39">
        <v>4</v>
      </c>
      <c r="V15" s="37">
        <v>4</v>
      </c>
      <c r="W15" s="39">
        <v>2</v>
      </c>
      <c r="X15" s="37">
        <v>3</v>
      </c>
      <c r="Y15" s="39">
        <v>4</v>
      </c>
      <c r="Z15" s="37">
        <v>7</v>
      </c>
      <c r="AA15" s="39">
        <v>14</v>
      </c>
      <c r="AB15" s="37">
        <v>5</v>
      </c>
      <c r="AC15" s="39">
        <v>13</v>
      </c>
      <c r="AD15" s="37">
        <v>5</v>
      </c>
      <c r="AE15" s="39">
        <v>8</v>
      </c>
      <c r="AF15" s="37">
        <v>3</v>
      </c>
      <c r="AG15" s="39">
        <v>8</v>
      </c>
      <c r="AH15" s="37">
        <v>3</v>
      </c>
      <c r="AI15" s="39">
        <v>2</v>
      </c>
      <c r="AJ15" s="37">
        <v>0</v>
      </c>
      <c r="AK15" s="39">
        <v>0</v>
      </c>
      <c r="AL15" s="40">
        <v>0</v>
      </c>
      <c r="AM15" s="41">
        <v>0</v>
      </c>
      <c r="AN15" s="38">
        <v>122</v>
      </c>
      <c r="AO15" s="38">
        <v>0</v>
      </c>
      <c r="AP15" s="38">
        <v>0</v>
      </c>
      <c r="AQ15" s="38">
        <v>0</v>
      </c>
      <c r="AR15" s="38">
        <v>0</v>
      </c>
      <c r="AS15" s="28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73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28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73"/>
      <c r="B17" s="33" t="s">
        <v>37</v>
      </c>
      <c r="C17" s="34">
        <f t="shared" si="0"/>
        <v>141</v>
      </c>
      <c r="D17" s="35">
        <f t="shared" si="1"/>
        <v>75</v>
      </c>
      <c r="E17" s="36">
        <f t="shared" si="2"/>
        <v>66</v>
      </c>
      <c r="F17" s="37">
        <v>0</v>
      </c>
      <c r="G17" s="38">
        <v>0</v>
      </c>
      <c r="H17" s="37">
        <v>0</v>
      </c>
      <c r="I17" s="38">
        <v>0</v>
      </c>
      <c r="J17" s="37">
        <v>5</v>
      </c>
      <c r="K17" s="39">
        <v>5</v>
      </c>
      <c r="L17" s="37">
        <v>3</v>
      </c>
      <c r="M17" s="39">
        <v>6</v>
      </c>
      <c r="N17" s="37">
        <v>3</v>
      </c>
      <c r="O17" s="39">
        <v>3</v>
      </c>
      <c r="P17" s="37">
        <v>12</v>
      </c>
      <c r="Q17" s="39">
        <v>8</v>
      </c>
      <c r="R17" s="37">
        <v>10</v>
      </c>
      <c r="S17" s="39">
        <v>5</v>
      </c>
      <c r="T17" s="37">
        <v>13</v>
      </c>
      <c r="U17" s="39">
        <v>1</v>
      </c>
      <c r="V17" s="37">
        <v>3</v>
      </c>
      <c r="W17" s="39">
        <v>4</v>
      </c>
      <c r="X17" s="37">
        <v>7</v>
      </c>
      <c r="Y17" s="39">
        <v>7</v>
      </c>
      <c r="Z17" s="37">
        <v>7</v>
      </c>
      <c r="AA17" s="39">
        <v>9</v>
      </c>
      <c r="AB17" s="37">
        <v>1</v>
      </c>
      <c r="AC17" s="39">
        <v>13</v>
      </c>
      <c r="AD17" s="37">
        <v>5</v>
      </c>
      <c r="AE17" s="39">
        <v>4</v>
      </c>
      <c r="AF17" s="37">
        <v>5</v>
      </c>
      <c r="AG17" s="39">
        <v>0</v>
      </c>
      <c r="AH17" s="37">
        <v>1</v>
      </c>
      <c r="AI17" s="39">
        <v>0</v>
      </c>
      <c r="AJ17" s="37">
        <v>0</v>
      </c>
      <c r="AK17" s="39">
        <v>0</v>
      </c>
      <c r="AL17" s="40">
        <v>0</v>
      </c>
      <c r="AM17" s="41">
        <v>1</v>
      </c>
      <c r="AN17" s="38">
        <v>141</v>
      </c>
      <c r="AO17" s="38">
        <v>0</v>
      </c>
      <c r="AP17" s="38">
        <v>0</v>
      </c>
      <c r="AQ17" s="38">
        <v>0</v>
      </c>
      <c r="AR17" s="38">
        <v>0</v>
      </c>
      <c r="AS17" s="28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73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28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73"/>
      <c r="B19" s="33" t="s">
        <v>39</v>
      </c>
      <c r="C19" s="42">
        <f t="shared" si="0"/>
        <v>91</v>
      </c>
      <c r="D19" s="43">
        <f t="shared" si="1"/>
        <v>63</v>
      </c>
      <c r="E19" s="44">
        <f t="shared" si="2"/>
        <v>28</v>
      </c>
      <c r="F19" s="45">
        <v>9</v>
      </c>
      <c r="G19" s="46">
        <v>4</v>
      </c>
      <c r="H19" s="45">
        <v>26</v>
      </c>
      <c r="I19" s="46">
        <v>9</v>
      </c>
      <c r="J19" s="45">
        <v>14</v>
      </c>
      <c r="K19" s="47">
        <v>14</v>
      </c>
      <c r="L19" s="45">
        <v>14</v>
      </c>
      <c r="M19" s="47">
        <v>1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91</v>
      </c>
      <c r="AO19" s="46">
        <v>0</v>
      </c>
      <c r="AP19" s="46">
        <v>0</v>
      </c>
      <c r="AQ19" s="46">
        <v>0</v>
      </c>
      <c r="AR19" s="46">
        <v>0</v>
      </c>
      <c r="AS19" s="28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73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28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73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28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73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28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674"/>
      <c r="B23" s="2259" t="s">
        <v>43</v>
      </c>
      <c r="C23" s="2260">
        <f t="shared" si="0"/>
        <v>471</v>
      </c>
      <c r="D23" s="2261">
        <f t="shared" si="1"/>
        <v>223</v>
      </c>
      <c r="E23" s="2250">
        <f t="shared" si="2"/>
        <v>248</v>
      </c>
      <c r="F23" s="2262">
        <f>SUM(F13:F22)</f>
        <v>11</v>
      </c>
      <c r="G23" s="2263">
        <f t="shared" ref="G23:AR23" si="12">SUM(G13:G22)</f>
        <v>4</v>
      </c>
      <c r="H23" s="2262">
        <f t="shared" si="12"/>
        <v>26</v>
      </c>
      <c r="I23" s="2263">
        <f t="shared" si="12"/>
        <v>9</v>
      </c>
      <c r="J23" s="2262">
        <f t="shared" si="12"/>
        <v>26</v>
      </c>
      <c r="K23" s="2264">
        <f t="shared" si="12"/>
        <v>44</v>
      </c>
      <c r="L23" s="2262">
        <f t="shared" si="12"/>
        <v>29</v>
      </c>
      <c r="M23" s="2264">
        <f t="shared" si="12"/>
        <v>58</v>
      </c>
      <c r="N23" s="2262">
        <f t="shared" si="12"/>
        <v>9</v>
      </c>
      <c r="O23" s="2264">
        <f t="shared" si="12"/>
        <v>4</v>
      </c>
      <c r="P23" s="2262">
        <f t="shared" si="12"/>
        <v>21</v>
      </c>
      <c r="Q23" s="2264">
        <f t="shared" si="12"/>
        <v>18</v>
      </c>
      <c r="R23" s="2262">
        <f t="shared" si="12"/>
        <v>17</v>
      </c>
      <c r="S23" s="2264">
        <f t="shared" si="12"/>
        <v>10</v>
      </c>
      <c r="T23" s="2262">
        <f t="shared" si="12"/>
        <v>20</v>
      </c>
      <c r="U23" s="2264">
        <f t="shared" si="12"/>
        <v>5</v>
      </c>
      <c r="V23" s="2262">
        <f t="shared" si="12"/>
        <v>7</v>
      </c>
      <c r="W23" s="2264">
        <f t="shared" si="12"/>
        <v>9</v>
      </c>
      <c r="X23" s="2262">
        <f t="shared" si="12"/>
        <v>11</v>
      </c>
      <c r="Y23" s="2264">
        <f t="shared" si="12"/>
        <v>12</v>
      </c>
      <c r="Z23" s="2262">
        <f t="shared" si="12"/>
        <v>15</v>
      </c>
      <c r="AA23" s="2264">
        <f t="shared" si="12"/>
        <v>24</v>
      </c>
      <c r="AB23" s="2262">
        <f t="shared" si="12"/>
        <v>8</v>
      </c>
      <c r="AC23" s="2264">
        <f t="shared" si="12"/>
        <v>27</v>
      </c>
      <c r="AD23" s="2262">
        <f t="shared" si="12"/>
        <v>11</v>
      </c>
      <c r="AE23" s="2264">
        <f t="shared" si="12"/>
        <v>12</v>
      </c>
      <c r="AF23" s="2262">
        <f t="shared" si="12"/>
        <v>8</v>
      </c>
      <c r="AG23" s="2264">
        <f t="shared" si="12"/>
        <v>9</v>
      </c>
      <c r="AH23" s="2262">
        <f t="shared" si="12"/>
        <v>4</v>
      </c>
      <c r="AI23" s="2264">
        <f t="shared" si="12"/>
        <v>2</v>
      </c>
      <c r="AJ23" s="2262">
        <f t="shared" si="12"/>
        <v>0</v>
      </c>
      <c r="AK23" s="2264">
        <f t="shared" si="12"/>
        <v>0</v>
      </c>
      <c r="AL23" s="2265">
        <f t="shared" si="12"/>
        <v>0</v>
      </c>
      <c r="AM23" s="2266">
        <f t="shared" si="12"/>
        <v>1</v>
      </c>
      <c r="AN23" s="2263">
        <f t="shared" si="12"/>
        <v>471</v>
      </c>
      <c r="AO23" s="2263">
        <f t="shared" si="12"/>
        <v>0</v>
      </c>
      <c r="AP23" s="2263">
        <f t="shared" si="12"/>
        <v>0</v>
      </c>
      <c r="AQ23" s="2263">
        <f t="shared" si="12"/>
        <v>0</v>
      </c>
      <c r="AR23" s="2263">
        <f t="shared" si="12"/>
        <v>0</v>
      </c>
      <c r="AS23" s="28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857" t="s">
        <v>44</v>
      </c>
      <c r="B24" s="2858"/>
      <c r="C24" s="2269">
        <f t="shared" si="0"/>
        <v>10</v>
      </c>
      <c r="D24" s="2241">
        <f t="shared" si="1"/>
        <v>8</v>
      </c>
      <c r="E24" s="2250">
        <f t="shared" si="2"/>
        <v>2</v>
      </c>
      <c r="F24" s="2270">
        <v>0</v>
      </c>
      <c r="G24" s="2271">
        <v>0</v>
      </c>
      <c r="H24" s="2270">
        <v>4</v>
      </c>
      <c r="I24" s="2271">
        <v>0</v>
      </c>
      <c r="J24" s="2270">
        <v>4</v>
      </c>
      <c r="K24" s="2272">
        <v>2</v>
      </c>
      <c r="L24" s="2270">
        <v>0</v>
      </c>
      <c r="M24" s="2272">
        <v>0</v>
      </c>
      <c r="N24" s="2270">
        <v>0</v>
      </c>
      <c r="O24" s="2272">
        <v>0</v>
      </c>
      <c r="P24" s="2270">
        <v>0</v>
      </c>
      <c r="Q24" s="2272">
        <v>0</v>
      </c>
      <c r="R24" s="2270">
        <v>0</v>
      </c>
      <c r="S24" s="2272">
        <v>0</v>
      </c>
      <c r="T24" s="2270">
        <v>0</v>
      </c>
      <c r="U24" s="2272">
        <v>0</v>
      </c>
      <c r="V24" s="2270">
        <v>0</v>
      </c>
      <c r="W24" s="2272">
        <v>0</v>
      </c>
      <c r="X24" s="2270">
        <v>0</v>
      </c>
      <c r="Y24" s="2272">
        <v>0</v>
      </c>
      <c r="Z24" s="2270">
        <v>0</v>
      </c>
      <c r="AA24" s="2272">
        <v>0</v>
      </c>
      <c r="AB24" s="2270">
        <v>0</v>
      </c>
      <c r="AC24" s="2272">
        <v>0</v>
      </c>
      <c r="AD24" s="2270">
        <v>0</v>
      </c>
      <c r="AE24" s="2272">
        <v>0</v>
      </c>
      <c r="AF24" s="2270">
        <v>0</v>
      </c>
      <c r="AG24" s="2272">
        <v>0</v>
      </c>
      <c r="AH24" s="2270">
        <v>0</v>
      </c>
      <c r="AI24" s="2272">
        <v>0</v>
      </c>
      <c r="AJ24" s="2270">
        <v>0</v>
      </c>
      <c r="AK24" s="2272">
        <v>0</v>
      </c>
      <c r="AL24" s="2273">
        <v>0</v>
      </c>
      <c r="AM24" s="2274">
        <v>0</v>
      </c>
      <c r="AN24" s="2271">
        <v>10</v>
      </c>
      <c r="AO24" s="2271">
        <v>0</v>
      </c>
      <c r="AP24" s="2271">
        <v>0</v>
      </c>
      <c r="AQ24" s="2271">
        <v>0</v>
      </c>
      <c r="AR24" s="2271">
        <v>0</v>
      </c>
      <c r="AS24" s="28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2275" t="s">
        <v>45</v>
      </c>
      <c r="B25" s="63" t="s">
        <v>34</v>
      </c>
      <c r="C25" s="64">
        <f t="shared" si="0"/>
        <v>0</v>
      </c>
      <c r="D25" s="65">
        <f t="shared" si="1"/>
        <v>0</v>
      </c>
      <c r="E25" s="66">
        <f t="shared" si="2"/>
        <v>0</v>
      </c>
      <c r="F25" s="67"/>
      <c r="G25" s="68"/>
      <c r="H25" s="67"/>
      <c r="I25" s="68"/>
      <c r="J25" s="67"/>
      <c r="K25" s="69"/>
      <c r="L25" s="67"/>
      <c r="M25" s="69"/>
      <c r="N25" s="67"/>
      <c r="O25" s="69"/>
      <c r="P25" s="67"/>
      <c r="Q25" s="69"/>
      <c r="R25" s="67"/>
      <c r="S25" s="69"/>
      <c r="T25" s="67"/>
      <c r="U25" s="69"/>
      <c r="V25" s="67"/>
      <c r="W25" s="69"/>
      <c r="X25" s="67"/>
      <c r="Y25" s="69"/>
      <c r="Z25" s="67"/>
      <c r="AA25" s="69"/>
      <c r="AB25" s="67"/>
      <c r="AC25" s="69"/>
      <c r="AD25" s="67"/>
      <c r="AE25" s="69"/>
      <c r="AF25" s="67"/>
      <c r="AG25" s="69"/>
      <c r="AH25" s="67"/>
      <c r="AI25" s="69"/>
      <c r="AJ25" s="67"/>
      <c r="AK25" s="69"/>
      <c r="AL25" s="70"/>
      <c r="AM25" s="71"/>
      <c r="AN25" s="68"/>
      <c r="AO25" s="68"/>
      <c r="AP25" s="68"/>
      <c r="AQ25" s="68"/>
      <c r="AR25" s="68"/>
      <c r="AS25" s="28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672" t="s">
        <v>46</v>
      </c>
      <c r="B26" s="2246" t="s">
        <v>34</v>
      </c>
      <c r="C26" s="2254">
        <f t="shared" si="0"/>
        <v>222</v>
      </c>
      <c r="D26" s="2255">
        <f t="shared" si="1"/>
        <v>90</v>
      </c>
      <c r="E26" s="2247">
        <f t="shared" si="2"/>
        <v>132</v>
      </c>
      <c r="F26" s="2242">
        <v>0</v>
      </c>
      <c r="G26" s="2243">
        <v>0</v>
      </c>
      <c r="H26" s="2242">
        <v>0</v>
      </c>
      <c r="I26" s="2243">
        <v>0</v>
      </c>
      <c r="J26" s="2242">
        <v>0</v>
      </c>
      <c r="K26" s="2256">
        <v>0</v>
      </c>
      <c r="L26" s="2242">
        <v>3</v>
      </c>
      <c r="M26" s="2256">
        <v>8</v>
      </c>
      <c r="N26" s="2242">
        <v>10</v>
      </c>
      <c r="O26" s="2256">
        <v>11</v>
      </c>
      <c r="P26" s="2242">
        <v>13</v>
      </c>
      <c r="Q26" s="2256">
        <v>8</v>
      </c>
      <c r="R26" s="2242">
        <v>13</v>
      </c>
      <c r="S26" s="2256">
        <v>19</v>
      </c>
      <c r="T26" s="2242">
        <v>10</v>
      </c>
      <c r="U26" s="2256">
        <v>4</v>
      </c>
      <c r="V26" s="2242">
        <v>4</v>
      </c>
      <c r="W26" s="2256">
        <v>11</v>
      </c>
      <c r="X26" s="2242">
        <v>6</v>
      </c>
      <c r="Y26" s="2256">
        <v>16</v>
      </c>
      <c r="Z26" s="2242">
        <v>5</v>
      </c>
      <c r="AA26" s="2256">
        <v>25</v>
      </c>
      <c r="AB26" s="2242">
        <v>10</v>
      </c>
      <c r="AC26" s="2256">
        <v>14</v>
      </c>
      <c r="AD26" s="2242">
        <v>3</v>
      </c>
      <c r="AE26" s="2256">
        <v>9</v>
      </c>
      <c r="AF26" s="2242">
        <v>10</v>
      </c>
      <c r="AG26" s="2256">
        <v>5</v>
      </c>
      <c r="AH26" s="2242">
        <v>3</v>
      </c>
      <c r="AI26" s="2256">
        <v>2</v>
      </c>
      <c r="AJ26" s="2242">
        <v>0</v>
      </c>
      <c r="AK26" s="2256">
        <v>0</v>
      </c>
      <c r="AL26" s="2257">
        <v>0</v>
      </c>
      <c r="AM26" s="2258">
        <v>0</v>
      </c>
      <c r="AN26" s="2243">
        <v>222</v>
      </c>
      <c r="AO26" s="2243">
        <v>0</v>
      </c>
      <c r="AP26" s="2243">
        <v>0</v>
      </c>
      <c r="AQ26" s="2243">
        <v>0</v>
      </c>
      <c r="AR26" s="2243">
        <v>0</v>
      </c>
      <c r="AS26" s="28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674"/>
      <c r="B27" s="2046" t="s">
        <v>47</v>
      </c>
      <c r="C27" s="74">
        <f t="shared" si="0"/>
        <v>0</v>
      </c>
      <c r="D27" s="75">
        <f t="shared" si="1"/>
        <v>0</v>
      </c>
      <c r="E27" s="76">
        <f t="shared" si="2"/>
        <v>0</v>
      </c>
      <c r="F27" s="77"/>
      <c r="G27" s="78"/>
      <c r="H27" s="77"/>
      <c r="I27" s="79"/>
      <c r="J27" s="77"/>
      <c r="K27" s="79"/>
      <c r="L27" s="77"/>
      <c r="M27" s="79"/>
      <c r="N27" s="77"/>
      <c r="O27" s="80"/>
      <c r="P27" s="77"/>
      <c r="Q27" s="78"/>
      <c r="R27" s="81"/>
      <c r="S27" s="79"/>
      <c r="T27" s="77"/>
      <c r="U27" s="79"/>
      <c r="V27" s="77"/>
      <c r="W27" s="79"/>
      <c r="X27" s="77"/>
      <c r="Y27" s="78"/>
      <c r="Z27" s="77"/>
      <c r="AA27" s="78"/>
      <c r="AB27" s="77"/>
      <c r="AC27" s="79"/>
      <c r="AD27" s="77"/>
      <c r="AE27" s="78"/>
      <c r="AF27" s="77"/>
      <c r="AG27" s="78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28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672" t="s">
        <v>3</v>
      </c>
      <c r="B29" s="2672" t="s">
        <v>49</v>
      </c>
      <c r="C29" s="2851" t="s">
        <v>50</v>
      </c>
      <c r="D29" s="2855"/>
      <c r="E29" s="2851" t="s">
        <v>51</v>
      </c>
      <c r="F29" s="2665"/>
      <c r="G29" s="2855"/>
      <c r="H29" s="2851" t="s">
        <v>12</v>
      </c>
      <c r="I29" s="2855"/>
      <c r="J29" s="2851" t="s">
        <v>13</v>
      </c>
      <c r="K29" s="2855"/>
      <c r="L29" s="2851" t="s">
        <v>14</v>
      </c>
      <c r="M29" s="2855"/>
      <c r="N29" s="2851" t="s">
        <v>15</v>
      </c>
      <c r="O29" s="2855"/>
      <c r="P29" s="2851" t="s">
        <v>16</v>
      </c>
      <c r="Q29" s="2855"/>
      <c r="R29" s="2853" t="s">
        <v>17</v>
      </c>
      <c r="S29" s="2854"/>
      <c r="T29" s="2685" t="s">
        <v>18</v>
      </c>
      <c r="U29" s="2685"/>
      <c r="V29" s="2853" t="s">
        <v>19</v>
      </c>
      <c r="W29" s="2854"/>
      <c r="X29" s="2853" t="s">
        <v>20</v>
      </c>
      <c r="Y29" s="2854"/>
      <c r="Z29" s="2853" t="s">
        <v>21</v>
      </c>
      <c r="AA29" s="2854"/>
      <c r="AB29" s="2853" t="s">
        <v>22</v>
      </c>
      <c r="AC29" s="2854"/>
      <c r="AD29" s="2853" t="s">
        <v>23</v>
      </c>
      <c r="AE29" s="2854"/>
      <c r="AF29" s="2853" t="s">
        <v>24</v>
      </c>
      <c r="AG29" s="2854"/>
      <c r="AH29" s="2853" t="s">
        <v>25</v>
      </c>
      <c r="AI29" s="2854"/>
      <c r="AJ29" s="2853" t="s">
        <v>26</v>
      </c>
      <c r="AK29" s="2854"/>
      <c r="AL29" s="2853" t="s">
        <v>27</v>
      </c>
      <c r="AM29" s="2854"/>
      <c r="AN29" s="2853" t="s">
        <v>28</v>
      </c>
      <c r="AO29" s="2854"/>
      <c r="AP29" s="1314"/>
      <c r="AQ29" s="1315"/>
      <c r="AR29" s="1314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674"/>
      <c r="B30" s="2674"/>
      <c r="C30" s="2039" t="s">
        <v>52</v>
      </c>
      <c r="D30" s="2039" t="s">
        <v>53</v>
      </c>
      <c r="E30" s="2244" t="s">
        <v>29</v>
      </c>
      <c r="F30" s="2252" t="s">
        <v>30</v>
      </c>
      <c r="G30" s="2245" t="s">
        <v>31</v>
      </c>
      <c r="H30" s="2244" t="s">
        <v>30</v>
      </c>
      <c r="I30" s="2245" t="s">
        <v>31</v>
      </c>
      <c r="J30" s="2244" t="s">
        <v>30</v>
      </c>
      <c r="K30" s="2245" t="s">
        <v>31</v>
      </c>
      <c r="L30" s="2244" t="s">
        <v>30</v>
      </c>
      <c r="M30" s="2245" t="s">
        <v>31</v>
      </c>
      <c r="N30" s="2244" t="s">
        <v>30</v>
      </c>
      <c r="O30" s="2245" t="s">
        <v>31</v>
      </c>
      <c r="P30" s="2244" t="s">
        <v>30</v>
      </c>
      <c r="Q30" s="2245" t="s">
        <v>31</v>
      </c>
      <c r="R30" s="2244" t="s">
        <v>30</v>
      </c>
      <c r="S30" s="2245" t="s">
        <v>31</v>
      </c>
      <c r="T30" s="2244" t="s">
        <v>30</v>
      </c>
      <c r="U30" s="2038" t="s">
        <v>31</v>
      </c>
      <c r="V30" s="2244" t="s">
        <v>30</v>
      </c>
      <c r="W30" s="2245" t="s">
        <v>31</v>
      </c>
      <c r="X30" s="2244" t="s">
        <v>30</v>
      </c>
      <c r="Y30" s="2245" t="s">
        <v>31</v>
      </c>
      <c r="Z30" s="2244" t="s">
        <v>30</v>
      </c>
      <c r="AA30" s="2245" t="s">
        <v>31</v>
      </c>
      <c r="AB30" s="2244" t="s">
        <v>30</v>
      </c>
      <c r="AC30" s="2245" t="s">
        <v>31</v>
      </c>
      <c r="AD30" s="2244" t="s">
        <v>30</v>
      </c>
      <c r="AE30" s="2245" t="s">
        <v>31</v>
      </c>
      <c r="AF30" s="2244" t="s">
        <v>30</v>
      </c>
      <c r="AG30" s="2245" t="s">
        <v>31</v>
      </c>
      <c r="AH30" s="2244" t="s">
        <v>30</v>
      </c>
      <c r="AI30" s="2245" t="s">
        <v>31</v>
      </c>
      <c r="AJ30" s="2244" t="s">
        <v>30</v>
      </c>
      <c r="AK30" s="2245" t="s">
        <v>31</v>
      </c>
      <c r="AL30" s="2244" t="s">
        <v>30</v>
      </c>
      <c r="AM30" s="2245" t="s">
        <v>31</v>
      </c>
      <c r="AN30" s="2244" t="s">
        <v>30</v>
      </c>
      <c r="AO30" s="2245" t="s">
        <v>31</v>
      </c>
      <c r="AP30" s="2276"/>
      <c r="AQ30" s="2277"/>
      <c r="AR30" s="2276"/>
      <c r="AS30" s="2278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2279" t="s">
        <v>54</v>
      </c>
      <c r="B31" s="2280">
        <f>SUM(C31:D31)</f>
        <v>0</v>
      </c>
      <c r="C31" s="2243"/>
      <c r="D31" s="2281"/>
      <c r="E31" s="2282">
        <f>SUM(F31+G31)</f>
        <v>0</v>
      </c>
      <c r="F31" s="2283">
        <f>SUM(H31+J31+L31+N31+P31+R31+T31+V31+X31+Z31+AB31+AD31+AF31+AH31+AJ31+AL31+AN31)</f>
        <v>0</v>
      </c>
      <c r="G31" s="2284">
        <f>SUM(I31+K31+M31+O31+Q31+S31+U31+W31+Y31+AA31+AC31+AE31+AG31+AI31+AK31+AM31+AO31)</f>
        <v>0</v>
      </c>
      <c r="H31" s="2285"/>
      <c r="I31" s="2243"/>
      <c r="J31" s="2285"/>
      <c r="K31" s="2286"/>
      <c r="L31" s="2285"/>
      <c r="M31" s="2286"/>
      <c r="N31" s="2285"/>
      <c r="O31" s="2286"/>
      <c r="P31" s="2285"/>
      <c r="Q31" s="2243"/>
      <c r="R31" s="2285"/>
      <c r="S31" s="2243"/>
      <c r="T31" s="2257"/>
      <c r="U31" s="2286"/>
      <c r="V31" s="2285"/>
      <c r="W31" s="2286"/>
      <c r="X31" s="2285"/>
      <c r="Y31" s="2286"/>
      <c r="Z31" s="2285"/>
      <c r="AA31" s="2243"/>
      <c r="AB31" s="2285"/>
      <c r="AC31" s="2243"/>
      <c r="AD31" s="2285"/>
      <c r="AE31" s="2286"/>
      <c r="AF31" s="2285"/>
      <c r="AG31" s="2243"/>
      <c r="AH31" s="2285"/>
      <c r="AI31" s="2243"/>
      <c r="AJ31" s="2285"/>
      <c r="AK31" s="2286"/>
      <c r="AL31" s="2285"/>
      <c r="AM31" s="2286"/>
      <c r="AN31" s="2257"/>
      <c r="AO31" s="2286"/>
      <c r="AP31" s="2287"/>
      <c r="AQ31" s="2288"/>
      <c r="AR31" s="2287"/>
      <c r="AS31" s="2289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2287"/>
      <c r="AQ32" s="2288"/>
      <c r="AR32" s="2287"/>
      <c r="AS32" s="2289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2290" t="s">
        <v>43</v>
      </c>
      <c r="B33" s="2291">
        <f t="shared" ref="B33:H33" si="13">SUM(B31:B32)</f>
        <v>0</v>
      </c>
      <c r="C33" s="2292">
        <f t="shared" si="13"/>
        <v>0</v>
      </c>
      <c r="D33" s="2291">
        <f t="shared" si="13"/>
        <v>0</v>
      </c>
      <c r="E33" s="2293">
        <f t="shared" si="13"/>
        <v>0</v>
      </c>
      <c r="F33" s="2293">
        <f t="shared" si="13"/>
        <v>0</v>
      </c>
      <c r="G33" s="2293">
        <f t="shared" si="13"/>
        <v>0</v>
      </c>
      <c r="H33" s="2267">
        <f t="shared" si="13"/>
        <v>0</v>
      </c>
      <c r="I33" s="2294">
        <f t="shared" ref="I33:AO33" si="14">SUM(I31:I32)</f>
        <v>0</v>
      </c>
      <c r="J33" s="2267">
        <f t="shared" si="14"/>
        <v>0</v>
      </c>
      <c r="K33" s="2294">
        <f t="shared" si="14"/>
        <v>0</v>
      </c>
      <c r="L33" s="2267">
        <f t="shared" si="14"/>
        <v>0</v>
      </c>
      <c r="M33" s="2294">
        <f t="shared" si="14"/>
        <v>0</v>
      </c>
      <c r="N33" s="2267">
        <f t="shared" si="14"/>
        <v>0</v>
      </c>
      <c r="O33" s="2294">
        <f t="shared" si="14"/>
        <v>0</v>
      </c>
      <c r="P33" s="2267">
        <f t="shared" si="14"/>
        <v>0</v>
      </c>
      <c r="Q33" s="2294">
        <f t="shared" si="14"/>
        <v>0</v>
      </c>
      <c r="R33" s="2267">
        <f t="shared" si="14"/>
        <v>0</v>
      </c>
      <c r="S33" s="2294">
        <f t="shared" si="14"/>
        <v>0</v>
      </c>
      <c r="T33" s="2267">
        <f t="shared" si="14"/>
        <v>0</v>
      </c>
      <c r="U33" s="2294">
        <f t="shared" si="14"/>
        <v>0</v>
      </c>
      <c r="V33" s="2267">
        <f t="shared" si="14"/>
        <v>0</v>
      </c>
      <c r="W33" s="2294">
        <f t="shared" si="14"/>
        <v>0</v>
      </c>
      <c r="X33" s="2267">
        <f t="shared" si="14"/>
        <v>0</v>
      </c>
      <c r="Y33" s="2294">
        <f t="shared" si="14"/>
        <v>0</v>
      </c>
      <c r="Z33" s="2267">
        <f t="shared" si="14"/>
        <v>0</v>
      </c>
      <c r="AA33" s="2294">
        <f t="shared" si="14"/>
        <v>0</v>
      </c>
      <c r="AB33" s="2267">
        <f t="shared" si="14"/>
        <v>0</v>
      </c>
      <c r="AC33" s="2294">
        <f t="shared" si="14"/>
        <v>0</v>
      </c>
      <c r="AD33" s="2267">
        <f t="shared" si="14"/>
        <v>0</v>
      </c>
      <c r="AE33" s="2294">
        <f t="shared" si="14"/>
        <v>0</v>
      </c>
      <c r="AF33" s="2267">
        <f t="shared" si="14"/>
        <v>0</v>
      </c>
      <c r="AG33" s="2294">
        <f t="shared" si="14"/>
        <v>0</v>
      </c>
      <c r="AH33" s="2267">
        <f t="shared" si="14"/>
        <v>0</v>
      </c>
      <c r="AI33" s="2294">
        <f t="shared" si="14"/>
        <v>0</v>
      </c>
      <c r="AJ33" s="2267">
        <f t="shared" si="14"/>
        <v>0</v>
      </c>
      <c r="AK33" s="2294">
        <f t="shared" si="14"/>
        <v>0</v>
      </c>
      <c r="AL33" s="2267">
        <f t="shared" si="14"/>
        <v>0</v>
      </c>
      <c r="AM33" s="2294">
        <f t="shared" si="14"/>
        <v>0</v>
      </c>
      <c r="AN33" s="2267">
        <f t="shared" si="14"/>
        <v>0</v>
      </c>
      <c r="AO33" s="2268">
        <f t="shared" si="14"/>
        <v>0</v>
      </c>
      <c r="AP33" s="2295"/>
      <c r="AQ33" s="2288"/>
      <c r="AR33" s="2287"/>
      <c r="AS33" s="2289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314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859" t="s">
        <v>3</v>
      </c>
      <c r="B35" s="2859" t="s">
        <v>57</v>
      </c>
      <c r="C35" s="2860" t="s">
        <v>58</v>
      </c>
      <c r="D35" s="2861"/>
      <c r="E35" s="2860" t="s">
        <v>51</v>
      </c>
      <c r="F35" s="2862"/>
      <c r="G35" s="2861"/>
      <c r="H35" s="2863" t="s">
        <v>59</v>
      </c>
      <c r="I35" s="2864"/>
      <c r="J35" s="2864"/>
      <c r="K35" s="2864"/>
      <c r="L35" s="2864"/>
      <c r="M35" s="286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809"/>
      <c r="B36" s="2809"/>
      <c r="C36" s="2070" t="s">
        <v>52</v>
      </c>
      <c r="D36" s="2070" t="s">
        <v>53</v>
      </c>
      <c r="E36" s="2296" t="s">
        <v>29</v>
      </c>
      <c r="F36" s="2297" t="s">
        <v>30</v>
      </c>
      <c r="G36" s="2298" t="s">
        <v>31</v>
      </c>
      <c r="H36" s="2299" t="s">
        <v>60</v>
      </c>
      <c r="I36" s="2300" t="s">
        <v>61</v>
      </c>
      <c r="J36" s="2300" t="s">
        <v>62</v>
      </c>
      <c r="K36" s="2300" t="s">
        <v>63</v>
      </c>
      <c r="L36" s="2300" t="s">
        <v>64</v>
      </c>
      <c r="M36" s="2301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2302" t="s">
        <v>54</v>
      </c>
      <c r="B37" s="2303">
        <f>SUM(C37:D37)</f>
        <v>0</v>
      </c>
      <c r="C37" s="2304"/>
      <c r="D37" s="2304"/>
      <c r="E37" s="2305">
        <f>SUM(F37:G37)</f>
        <v>0</v>
      </c>
      <c r="F37" s="2306"/>
      <c r="G37" s="2304"/>
      <c r="H37" s="2307"/>
      <c r="I37" s="2308"/>
      <c r="J37" s="2308"/>
      <c r="K37" s="2308"/>
      <c r="L37" s="2308"/>
      <c r="M37" s="2309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2085" t="s">
        <v>55</v>
      </c>
      <c r="B38" s="2086">
        <f>SUM(C38:D38)</f>
        <v>0</v>
      </c>
      <c r="C38" s="78"/>
      <c r="D38" s="78"/>
      <c r="E38" s="2088">
        <f>SUM(F38:G38)</f>
        <v>0</v>
      </c>
      <c r="F38" s="2310"/>
      <c r="G38" s="78"/>
      <c r="H38" s="2090"/>
      <c r="I38" s="136"/>
      <c r="J38" s="136"/>
      <c r="K38" s="136"/>
      <c r="L38" s="136"/>
      <c r="M38" s="209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2311" t="s">
        <v>43</v>
      </c>
      <c r="B39" s="2312">
        <f t="shared" ref="B39:M39" si="15">SUM(B37:B38)</f>
        <v>0</v>
      </c>
      <c r="C39" s="2313">
        <f t="shared" si="15"/>
        <v>0</v>
      </c>
      <c r="D39" s="2314">
        <f t="shared" si="15"/>
        <v>0</v>
      </c>
      <c r="E39" s="2315">
        <f t="shared" si="15"/>
        <v>0</v>
      </c>
      <c r="F39" s="2316">
        <f t="shared" si="15"/>
        <v>0</v>
      </c>
      <c r="G39" s="2316">
        <f t="shared" si="15"/>
        <v>0</v>
      </c>
      <c r="H39" s="2313">
        <f t="shared" si="15"/>
        <v>0</v>
      </c>
      <c r="I39" s="2317">
        <f t="shared" si="15"/>
        <v>0</v>
      </c>
      <c r="J39" s="2317">
        <f t="shared" si="15"/>
        <v>0</v>
      </c>
      <c r="K39" s="2317">
        <f t="shared" si="15"/>
        <v>0</v>
      </c>
      <c r="L39" s="2317">
        <f t="shared" si="15"/>
        <v>0</v>
      </c>
      <c r="M39" s="2318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2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3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655" t="s">
        <v>3</v>
      </c>
      <c r="B41" s="2672" t="s">
        <v>4</v>
      </c>
      <c r="C41" s="2672" t="s">
        <v>5</v>
      </c>
      <c r="D41" s="144"/>
      <c r="E41" s="144"/>
      <c r="F41" s="144"/>
      <c r="G41" s="144"/>
      <c r="H41" s="144"/>
      <c r="I41" s="144"/>
      <c r="J41" s="144"/>
      <c r="K41" s="144"/>
      <c r="L41" s="145"/>
      <c r="M41" s="146"/>
      <c r="N41" s="5"/>
      <c r="O41" s="5"/>
      <c r="P41" s="5"/>
      <c r="Q41" s="5"/>
      <c r="R41" s="5"/>
      <c r="S41" s="5"/>
      <c r="T41" s="5"/>
      <c r="U41" s="5"/>
      <c r="V41" s="11"/>
      <c r="W41" s="5"/>
      <c r="X41" s="2319"/>
      <c r="Y41" s="2320"/>
      <c r="Z41" s="2320"/>
      <c r="AA41" s="2320"/>
      <c r="AB41" s="2320"/>
      <c r="AC41" s="2320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817"/>
      <c r="B42" s="2809"/>
      <c r="C42" s="2809"/>
      <c r="D42" s="149"/>
      <c r="E42" s="144"/>
      <c r="F42" s="144"/>
      <c r="G42" s="144"/>
      <c r="H42" s="144"/>
      <c r="I42" s="144"/>
      <c r="J42" s="144"/>
      <c r="K42" s="144"/>
      <c r="L42" s="145"/>
      <c r="M42" s="146"/>
      <c r="N42" s="5"/>
      <c r="O42" s="5"/>
      <c r="P42" s="5"/>
      <c r="Q42" s="5"/>
      <c r="R42" s="5"/>
      <c r="S42" s="5"/>
      <c r="T42" s="5"/>
      <c r="U42" s="5"/>
      <c r="V42" s="11"/>
      <c r="W42" s="5"/>
      <c r="X42" s="2319"/>
      <c r="Y42" s="2320"/>
      <c r="Z42" s="2320"/>
      <c r="AA42" s="2320"/>
      <c r="AB42" s="2320"/>
      <c r="AC42" s="2320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72" t="s">
        <v>67</v>
      </c>
      <c r="B43" s="63" t="s">
        <v>47</v>
      </c>
      <c r="C43" s="150"/>
      <c r="D43" s="149"/>
      <c r="E43" s="144"/>
      <c r="F43" s="144"/>
      <c r="G43" s="144"/>
      <c r="H43" s="5"/>
      <c r="I43" s="144"/>
      <c r="J43" s="144"/>
      <c r="K43" s="5"/>
      <c r="L43" s="145"/>
      <c r="M43" s="146"/>
      <c r="N43" s="5"/>
      <c r="O43" s="5"/>
      <c r="P43" s="5"/>
      <c r="Q43" s="5"/>
      <c r="R43" s="5"/>
      <c r="S43" s="5"/>
      <c r="T43" s="5"/>
      <c r="U43" s="5"/>
      <c r="V43" s="11"/>
      <c r="W43" s="5"/>
      <c r="X43" s="2319"/>
      <c r="Y43" s="2320"/>
      <c r="Z43" s="2320"/>
      <c r="AA43" s="2320"/>
      <c r="AB43" s="2320"/>
      <c r="AC43" s="2320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809"/>
      <c r="B44" s="151" t="s">
        <v>68</v>
      </c>
      <c r="C44" s="152"/>
      <c r="D44" s="149"/>
      <c r="E44" s="144"/>
      <c r="F44" s="144"/>
      <c r="G44" s="144"/>
      <c r="H44" s="144"/>
      <c r="I44" s="144"/>
      <c r="J44" s="144"/>
      <c r="K44" s="144"/>
      <c r="L44" s="145"/>
      <c r="M44" s="146"/>
      <c r="N44" s="5"/>
      <c r="O44" s="5"/>
      <c r="P44" s="5"/>
      <c r="Q44" s="5"/>
      <c r="R44" s="5"/>
      <c r="S44" s="5"/>
      <c r="T44" s="5"/>
      <c r="U44" s="5"/>
      <c r="V44" s="11"/>
      <c r="W44" s="5"/>
      <c r="X44" s="2319"/>
      <c r="Y44" s="2320"/>
      <c r="Z44" s="2320"/>
      <c r="AA44" s="2320"/>
      <c r="AB44" s="2320"/>
      <c r="AC44" s="2320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72" t="s">
        <v>69</v>
      </c>
      <c r="B45" s="63" t="s">
        <v>47</v>
      </c>
      <c r="C45" s="150"/>
      <c r="D45" s="149"/>
      <c r="E45" s="144"/>
      <c r="F45" s="144"/>
      <c r="G45" s="144"/>
      <c r="H45" s="144"/>
      <c r="I45" s="144"/>
      <c r="J45" s="144"/>
      <c r="K45" s="144"/>
      <c r="L45" s="145"/>
      <c r="M45" s="146"/>
      <c r="N45" s="5"/>
      <c r="O45" s="5"/>
      <c r="P45" s="5"/>
      <c r="Q45" s="5"/>
      <c r="R45" s="5"/>
      <c r="S45" s="5"/>
      <c r="T45" s="5"/>
      <c r="U45" s="5"/>
      <c r="V45" s="11"/>
      <c r="W45" s="5"/>
      <c r="X45" s="2319"/>
      <c r="Y45" s="2320"/>
      <c r="Z45" s="2320"/>
      <c r="AA45" s="2320"/>
      <c r="AB45" s="2320"/>
      <c r="AC45" s="2320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809"/>
      <c r="B46" s="153" t="s">
        <v>68</v>
      </c>
      <c r="C46" s="106"/>
      <c r="D46" s="154"/>
      <c r="E46" s="144"/>
      <c r="F46" s="144"/>
      <c r="G46" s="144"/>
      <c r="H46" s="144"/>
      <c r="I46" s="144"/>
      <c r="J46" s="144"/>
      <c r="K46" s="144"/>
      <c r="L46" s="145"/>
      <c r="M46" s="146"/>
      <c r="N46" s="5"/>
      <c r="O46" s="5"/>
      <c r="P46" s="5"/>
      <c r="Q46" s="5"/>
      <c r="R46" s="5"/>
      <c r="S46" s="5"/>
      <c r="T46" s="5"/>
      <c r="U46" s="5"/>
      <c r="V46" s="11"/>
      <c r="W46" s="5"/>
      <c r="X46" s="2319"/>
      <c r="Y46" s="2320"/>
      <c r="Z46" s="2320"/>
      <c r="AA46" s="2320"/>
      <c r="AB46" s="2320"/>
      <c r="AC46" s="2320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5"/>
      <c r="C47" s="155"/>
      <c r="D47" s="156"/>
      <c r="E47" s="156"/>
      <c r="F47" s="156"/>
      <c r="G47" s="156"/>
      <c r="H47" s="156"/>
      <c r="I47" s="156"/>
      <c r="J47" s="156"/>
      <c r="K47" s="156"/>
      <c r="L47" s="157"/>
      <c r="M47" s="158"/>
      <c r="N47" s="159"/>
      <c r="O47" s="160"/>
      <c r="P47" s="160"/>
      <c r="Q47" s="160"/>
      <c r="R47" s="160"/>
      <c r="S47" s="160"/>
      <c r="T47" s="160"/>
      <c r="U47" s="160"/>
      <c r="V47" s="161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2"/>
      <c r="AO47" s="163"/>
      <c r="AP47" s="163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88" t="s">
        <v>71</v>
      </c>
      <c r="B48" s="2689"/>
      <c r="C48" s="2694" t="s">
        <v>5</v>
      </c>
      <c r="D48" s="2695"/>
      <c r="E48" s="2696"/>
      <c r="F48" s="2866" t="s">
        <v>72</v>
      </c>
      <c r="G48" s="2665"/>
      <c r="H48" s="2665"/>
      <c r="I48" s="2665"/>
      <c r="J48" s="2665"/>
      <c r="K48" s="2665"/>
      <c r="L48" s="2665"/>
      <c r="M48" s="2665"/>
      <c r="N48" s="2665"/>
      <c r="O48" s="2665"/>
      <c r="P48" s="2665"/>
      <c r="Q48" s="2665"/>
      <c r="R48" s="2665"/>
      <c r="S48" s="2665"/>
      <c r="T48" s="2665"/>
      <c r="U48" s="2665"/>
      <c r="V48" s="2665"/>
      <c r="W48" s="2665"/>
      <c r="X48" s="2665"/>
      <c r="Y48" s="2665"/>
      <c r="Z48" s="2665"/>
      <c r="AA48" s="2665"/>
      <c r="AB48" s="2665"/>
      <c r="AC48" s="2665"/>
      <c r="AD48" s="2665"/>
      <c r="AE48" s="2665"/>
      <c r="AF48" s="2665"/>
      <c r="AG48" s="2665"/>
      <c r="AH48" s="2665"/>
      <c r="AI48" s="2665"/>
      <c r="AJ48" s="2665"/>
      <c r="AK48" s="2665"/>
      <c r="AL48" s="2665"/>
      <c r="AM48" s="2867"/>
      <c r="AN48" s="2660" t="s">
        <v>7</v>
      </c>
      <c r="AO48" s="164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90"/>
      <c r="B49" s="2691"/>
      <c r="C49" s="2697"/>
      <c r="D49" s="2698"/>
      <c r="E49" s="2699"/>
      <c r="F49" s="2866" t="s">
        <v>12</v>
      </c>
      <c r="G49" s="2868"/>
      <c r="H49" s="2665" t="s">
        <v>13</v>
      </c>
      <c r="I49" s="2868"/>
      <c r="J49" s="2869" t="s">
        <v>14</v>
      </c>
      <c r="K49" s="2870"/>
      <c r="L49" s="2866" t="s">
        <v>15</v>
      </c>
      <c r="M49" s="2868"/>
      <c r="N49" s="2866" t="s">
        <v>16</v>
      </c>
      <c r="O49" s="2868"/>
      <c r="P49" s="2871" t="s">
        <v>17</v>
      </c>
      <c r="Q49" s="2872"/>
      <c r="R49" s="2871" t="s">
        <v>18</v>
      </c>
      <c r="S49" s="2872"/>
      <c r="T49" s="2871" t="s">
        <v>19</v>
      </c>
      <c r="U49" s="2872"/>
      <c r="V49" s="2871" t="s">
        <v>20</v>
      </c>
      <c r="W49" s="2872"/>
      <c r="X49" s="2871" t="s">
        <v>21</v>
      </c>
      <c r="Y49" s="2872"/>
      <c r="Z49" s="2871" t="s">
        <v>22</v>
      </c>
      <c r="AA49" s="2872"/>
      <c r="AB49" s="2871" t="s">
        <v>23</v>
      </c>
      <c r="AC49" s="2872"/>
      <c r="AD49" s="2871" t="s">
        <v>24</v>
      </c>
      <c r="AE49" s="2872"/>
      <c r="AF49" s="2871" t="s">
        <v>25</v>
      </c>
      <c r="AG49" s="2872"/>
      <c r="AH49" s="2871" t="s">
        <v>26</v>
      </c>
      <c r="AI49" s="2872"/>
      <c r="AJ49" s="2871" t="s">
        <v>27</v>
      </c>
      <c r="AK49" s="2872"/>
      <c r="AL49" s="2685" t="s">
        <v>28</v>
      </c>
      <c r="AM49" s="2873"/>
      <c r="AN49" s="2667"/>
      <c r="AO49" s="164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692"/>
      <c r="B50" s="2693"/>
      <c r="C50" s="165" t="s">
        <v>29</v>
      </c>
      <c r="D50" s="166" t="s">
        <v>30</v>
      </c>
      <c r="E50" s="2044" t="s">
        <v>31</v>
      </c>
      <c r="F50" s="2321" t="s">
        <v>30</v>
      </c>
      <c r="G50" s="2322" t="s">
        <v>31</v>
      </c>
      <c r="H50" s="2321" t="s">
        <v>30</v>
      </c>
      <c r="I50" s="2322" t="s">
        <v>31</v>
      </c>
      <c r="J50" s="2321" t="s">
        <v>30</v>
      </c>
      <c r="K50" s="2322" t="s">
        <v>31</v>
      </c>
      <c r="L50" s="2321" t="s">
        <v>30</v>
      </c>
      <c r="M50" s="2322" t="s">
        <v>31</v>
      </c>
      <c r="N50" s="2321" t="s">
        <v>30</v>
      </c>
      <c r="O50" s="2322" t="s">
        <v>31</v>
      </c>
      <c r="P50" s="2321" t="s">
        <v>30</v>
      </c>
      <c r="Q50" s="2322" t="s">
        <v>31</v>
      </c>
      <c r="R50" s="2321" t="s">
        <v>30</v>
      </c>
      <c r="S50" s="2322" t="s">
        <v>31</v>
      </c>
      <c r="T50" s="2321" t="s">
        <v>30</v>
      </c>
      <c r="U50" s="2322" t="s">
        <v>31</v>
      </c>
      <c r="V50" s="2321" t="s">
        <v>30</v>
      </c>
      <c r="W50" s="2322" t="s">
        <v>31</v>
      </c>
      <c r="X50" s="2321" t="s">
        <v>30</v>
      </c>
      <c r="Y50" s="2322" t="s">
        <v>31</v>
      </c>
      <c r="Z50" s="2321" t="s">
        <v>30</v>
      </c>
      <c r="AA50" s="2322" t="s">
        <v>31</v>
      </c>
      <c r="AB50" s="2321" t="s">
        <v>30</v>
      </c>
      <c r="AC50" s="2322" t="s">
        <v>31</v>
      </c>
      <c r="AD50" s="2321" t="s">
        <v>30</v>
      </c>
      <c r="AE50" s="2322" t="s">
        <v>31</v>
      </c>
      <c r="AF50" s="2321" t="s">
        <v>30</v>
      </c>
      <c r="AG50" s="2322" t="s">
        <v>31</v>
      </c>
      <c r="AH50" s="2321" t="s">
        <v>30</v>
      </c>
      <c r="AI50" s="2322" t="s">
        <v>31</v>
      </c>
      <c r="AJ50" s="2321" t="s">
        <v>30</v>
      </c>
      <c r="AK50" s="2322" t="s">
        <v>31</v>
      </c>
      <c r="AL50" s="2323" t="s">
        <v>30</v>
      </c>
      <c r="AM50" s="2324" t="s">
        <v>31</v>
      </c>
      <c r="AN50" s="2663"/>
      <c r="AO50" s="17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2041" t="s">
        <v>73</v>
      </c>
      <c r="B51" s="173" t="s">
        <v>74</v>
      </c>
      <c r="C51" s="2325">
        <f>SUM(D51+E51)</f>
        <v>0</v>
      </c>
      <c r="D51" s="2326">
        <f>SUM(F51+H51+J51+L51+N51+P51+R51+T51+V51+X51+Z51+AB51+AD51+AF51+AH51+AJ51+AL51)</f>
        <v>0</v>
      </c>
      <c r="E51" s="2327">
        <f>SUM(G51+I51+K51+M51+O51+Q51+S51+U51+W51+Y51+AA51+AC51+AE51+AG51+AI51+AK51+AM51)</f>
        <v>0</v>
      </c>
      <c r="F51" s="2328"/>
      <c r="G51" s="2329"/>
      <c r="H51" s="2328"/>
      <c r="I51" s="2329"/>
      <c r="J51" s="2328"/>
      <c r="K51" s="2329"/>
      <c r="L51" s="2328"/>
      <c r="M51" s="2329"/>
      <c r="N51" s="2328"/>
      <c r="O51" s="2329"/>
      <c r="P51" s="2330"/>
      <c r="Q51" s="2329"/>
      <c r="R51" s="2330"/>
      <c r="S51" s="2329"/>
      <c r="T51" s="2330"/>
      <c r="U51" s="2329"/>
      <c r="V51" s="2330"/>
      <c r="W51" s="2329"/>
      <c r="X51" s="2330"/>
      <c r="Y51" s="2329"/>
      <c r="Z51" s="2330"/>
      <c r="AA51" s="2329"/>
      <c r="AB51" s="2330"/>
      <c r="AC51" s="2329"/>
      <c r="AD51" s="2330"/>
      <c r="AE51" s="2329"/>
      <c r="AF51" s="2330"/>
      <c r="AG51" s="2329"/>
      <c r="AH51" s="2330"/>
      <c r="AI51" s="2329"/>
      <c r="AJ51" s="2330"/>
      <c r="AK51" s="2329"/>
      <c r="AL51" s="180"/>
      <c r="AM51" s="2331"/>
      <c r="AN51" s="2332"/>
      <c r="AO51" s="28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2333" t="s">
        <v>75</v>
      </c>
      <c r="B52" s="2334" t="s">
        <v>74</v>
      </c>
      <c r="C52" s="2211">
        <f>SUM(D52+E52)</f>
        <v>0</v>
      </c>
      <c r="D52" s="369">
        <f>SUM(F52+H52+J52+L52+N52+P52+R52+T52+V52+X52+Z52+AB52+AD52+AF52+AH52+AJ52+AL52)</f>
        <v>0</v>
      </c>
      <c r="E52" s="185">
        <f>SUM(G52+I52+K52+M52+O52+Q52+S52+U52+W52+Y52+AA52+AC52+AE52+AG52+AI52+AK52+AM52)</f>
        <v>0</v>
      </c>
      <c r="F52" s="2090"/>
      <c r="G52" s="2091"/>
      <c r="H52" s="2090"/>
      <c r="I52" s="2091"/>
      <c r="J52" s="2090"/>
      <c r="K52" s="2091"/>
      <c r="L52" s="2090"/>
      <c r="M52" s="2091"/>
      <c r="N52" s="2090"/>
      <c r="O52" s="2091"/>
      <c r="P52" s="81"/>
      <c r="Q52" s="2091"/>
      <c r="R52" s="81"/>
      <c r="S52" s="2091"/>
      <c r="T52" s="81"/>
      <c r="U52" s="2091"/>
      <c r="V52" s="81"/>
      <c r="W52" s="2091"/>
      <c r="X52" s="81"/>
      <c r="Y52" s="2091"/>
      <c r="Z52" s="81"/>
      <c r="AA52" s="2091"/>
      <c r="AB52" s="81"/>
      <c r="AC52" s="2091"/>
      <c r="AD52" s="81"/>
      <c r="AE52" s="2091"/>
      <c r="AF52" s="81"/>
      <c r="AG52" s="2091"/>
      <c r="AH52" s="81"/>
      <c r="AI52" s="2091"/>
      <c r="AJ52" s="81"/>
      <c r="AK52" s="2091"/>
      <c r="AL52" s="188"/>
      <c r="AM52" s="1367"/>
      <c r="AN52" s="190"/>
      <c r="AO52" s="28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06" t="s">
        <v>76</v>
      </c>
      <c r="B53" s="2706"/>
      <c r="C53" s="2706"/>
      <c r="D53" s="2706"/>
      <c r="E53" s="2706"/>
      <c r="F53" s="2706"/>
      <c r="G53" s="2706"/>
      <c r="H53" s="2706"/>
      <c r="I53" s="2706"/>
      <c r="J53" s="2706"/>
      <c r="K53" s="2706"/>
      <c r="L53" s="2706"/>
      <c r="M53" s="2706"/>
      <c r="N53" s="191"/>
      <c r="O53" s="162"/>
      <c r="P53" s="162"/>
      <c r="Q53" s="162"/>
      <c r="R53" s="162"/>
      <c r="S53" s="162"/>
      <c r="T53" s="162"/>
      <c r="U53" s="162"/>
      <c r="V53" s="19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71"/>
      <c r="AP53" s="163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88" t="s">
        <v>3</v>
      </c>
      <c r="B54" s="2689"/>
      <c r="C54" s="2695" t="s">
        <v>5</v>
      </c>
      <c r="D54" s="2695"/>
      <c r="E54" s="2696"/>
      <c r="F54" s="2869" t="s">
        <v>72</v>
      </c>
      <c r="G54" s="2707"/>
      <c r="H54" s="2707"/>
      <c r="I54" s="2707"/>
      <c r="J54" s="2707"/>
      <c r="K54" s="2707"/>
      <c r="L54" s="2707"/>
      <c r="M54" s="2707"/>
      <c r="N54" s="2707"/>
      <c r="O54" s="2707"/>
      <c r="P54" s="2707"/>
      <c r="Q54" s="2707"/>
      <c r="R54" s="2707"/>
      <c r="S54" s="2707"/>
      <c r="T54" s="2707"/>
      <c r="U54" s="2707"/>
      <c r="V54" s="2707"/>
      <c r="W54" s="2707"/>
      <c r="X54" s="2707"/>
      <c r="Y54" s="2707"/>
      <c r="Z54" s="2707"/>
      <c r="AA54" s="2707"/>
      <c r="AB54" s="2707"/>
      <c r="AC54" s="2707"/>
      <c r="AD54" s="2707"/>
      <c r="AE54" s="2707"/>
      <c r="AF54" s="2707"/>
      <c r="AG54" s="2707"/>
      <c r="AH54" s="2707"/>
      <c r="AI54" s="2707"/>
      <c r="AJ54" s="2707"/>
      <c r="AK54" s="2707"/>
      <c r="AL54" s="2707"/>
      <c r="AM54" s="2874"/>
      <c r="AN54" s="2660" t="s">
        <v>7</v>
      </c>
      <c r="AO54" s="171"/>
      <c r="AP54" s="2335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90"/>
      <c r="B55" s="2691"/>
      <c r="C55" s="2698"/>
      <c r="D55" s="2698"/>
      <c r="E55" s="2699"/>
      <c r="F55" s="2879" t="s">
        <v>12</v>
      </c>
      <c r="G55" s="2879"/>
      <c r="H55" s="2860" t="s">
        <v>13</v>
      </c>
      <c r="I55" s="2861"/>
      <c r="J55" s="2880" t="s">
        <v>14</v>
      </c>
      <c r="K55" s="2881"/>
      <c r="L55" s="2860" t="s">
        <v>15</v>
      </c>
      <c r="M55" s="2861"/>
      <c r="N55" s="2860" t="s">
        <v>16</v>
      </c>
      <c r="O55" s="2861"/>
      <c r="P55" s="2875" t="s">
        <v>17</v>
      </c>
      <c r="Q55" s="2876"/>
      <c r="R55" s="2875" t="s">
        <v>18</v>
      </c>
      <c r="S55" s="2876"/>
      <c r="T55" s="2875" t="s">
        <v>19</v>
      </c>
      <c r="U55" s="2876"/>
      <c r="V55" s="2875" t="s">
        <v>20</v>
      </c>
      <c r="W55" s="2876"/>
      <c r="X55" s="2875" t="s">
        <v>21</v>
      </c>
      <c r="Y55" s="2876"/>
      <c r="Z55" s="2875" t="s">
        <v>22</v>
      </c>
      <c r="AA55" s="2876"/>
      <c r="AB55" s="2875" t="s">
        <v>23</v>
      </c>
      <c r="AC55" s="2876"/>
      <c r="AD55" s="2875" t="s">
        <v>24</v>
      </c>
      <c r="AE55" s="2876"/>
      <c r="AF55" s="2875" t="s">
        <v>25</v>
      </c>
      <c r="AG55" s="2876"/>
      <c r="AH55" s="2875" t="s">
        <v>26</v>
      </c>
      <c r="AI55" s="2876"/>
      <c r="AJ55" s="2875" t="s">
        <v>27</v>
      </c>
      <c r="AK55" s="2876"/>
      <c r="AL55" s="2875" t="s">
        <v>28</v>
      </c>
      <c r="AM55" s="2877"/>
      <c r="AN55" s="2667"/>
      <c r="AO55" s="171"/>
      <c r="AP55" s="2336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692"/>
      <c r="B56" s="2693"/>
      <c r="C56" s="2337" t="s">
        <v>29</v>
      </c>
      <c r="D56" s="2338" t="s">
        <v>30</v>
      </c>
      <c r="E56" s="197" t="s">
        <v>31</v>
      </c>
      <c r="F56" s="18" t="s">
        <v>30</v>
      </c>
      <c r="G56" s="2036" t="s">
        <v>31</v>
      </c>
      <c r="H56" s="18" t="s">
        <v>30</v>
      </c>
      <c r="I56" s="2036" t="s">
        <v>31</v>
      </c>
      <c r="J56" s="18" t="s">
        <v>30</v>
      </c>
      <c r="K56" s="2036" t="s">
        <v>31</v>
      </c>
      <c r="L56" s="18" t="s">
        <v>30</v>
      </c>
      <c r="M56" s="2036" t="s">
        <v>31</v>
      </c>
      <c r="N56" s="18" t="s">
        <v>30</v>
      </c>
      <c r="O56" s="2036" t="s">
        <v>31</v>
      </c>
      <c r="P56" s="18" t="s">
        <v>30</v>
      </c>
      <c r="Q56" s="2036" t="s">
        <v>31</v>
      </c>
      <c r="R56" s="18" t="s">
        <v>30</v>
      </c>
      <c r="S56" s="2036" t="s">
        <v>31</v>
      </c>
      <c r="T56" s="18" t="s">
        <v>30</v>
      </c>
      <c r="U56" s="2036" t="s">
        <v>31</v>
      </c>
      <c r="V56" s="18" t="s">
        <v>30</v>
      </c>
      <c r="W56" s="2036" t="s">
        <v>31</v>
      </c>
      <c r="X56" s="18" t="s">
        <v>30</v>
      </c>
      <c r="Y56" s="2036" t="s">
        <v>31</v>
      </c>
      <c r="Z56" s="18" t="s">
        <v>30</v>
      </c>
      <c r="AA56" s="2036" t="s">
        <v>31</v>
      </c>
      <c r="AB56" s="18" t="s">
        <v>30</v>
      </c>
      <c r="AC56" s="2036" t="s">
        <v>31</v>
      </c>
      <c r="AD56" s="18" t="s">
        <v>30</v>
      </c>
      <c r="AE56" s="2036" t="s">
        <v>31</v>
      </c>
      <c r="AF56" s="18" t="s">
        <v>30</v>
      </c>
      <c r="AG56" s="2036" t="s">
        <v>31</v>
      </c>
      <c r="AH56" s="18" t="s">
        <v>30</v>
      </c>
      <c r="AI56" s="2036" t="s">
        <v>31</v>
      </c>
      <c r="AJ56" s="18" t="s">
        <v>30</v>
      </c>
      <c r="AK56" s="2036" t="s">
        <v>31</v>
      </c>
      <c r="AL56" s="199" t="s">
        <v>30</v>
      </c>
      <c r="AM56" s="200" t="s">
        <v>31</v>
      </c>
      <c r="AN56" s="2663"/>
      <c r="AO56" s="171"/>
      <c r="AP56" s="2336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712" t="s">
        <v>77</v>
      </c>
      <c r="B57" s="2339" t="s">
        <v>33</v>
      </c>
      <c r="C57" s="2340">
        <f t="shared" ref="C57:C78" si="16">SUM(D57+E57)</f>
        <v>0</v>
      </c>
      <c r="D57" s="2341">
        <f t="shared" ref="D57:E62" si="17">SUM(H57+J57+L57+N57+P57+R57+T57+V57+X57+Z57+AB57+AD57+AF57+AH57+AJ57+AL57)</f>
        <v>0</v>
      </c>
      <c r="E57" s="2342">
        <f t="shared" si="17"/>
        <v>0</v>
      </c>
      <c r="F57" s="2343"/>
      <c r="G57" s="2344"/>
      <c r="H57" s="2345"/>
      <c r="I57" s="2346"/>
      <c r="J57" s="2345"/>
      <c r="K57" s="2347"/>
      <c r="L57" s="2345"/>
      <c r="M57" s="2347"/>
      <c r="N57" s="2345"/>
      <c r="O57" s="2347"/>
      <c r="P57" s="2348"/>
      <c r="Q57" s="2347"/>
      <c r="R57" s="2348"/>
      <c r="S57" s="2347"/>
      <c r="T57" s="2348"/>
      <c r="U57" s="2347"/>
      <c r="V57" s="2348"/>
      <c r="W57" s="2347"/>
      <c r="X57" s="2348"/>
      <c r="Y57" s="2347"/>
      <c r="Z57" s="2348"/>
      <c r="AA57" s="2347"/>
      <c r="AB57" s="2348"/>
      <c r="AC57" s="2347"/>
      <c r="AD57" s="2348"/>
      <c r="AE57" s="2347"/>
      <c r="AF57" s="2348"/>
      <c r="AG57" s="2347"/>
      <c r="AH57" s="2348"/>
      <c r="AI57" s="2347"/>
      <c r="AJ57" s="2348"/>
      <c r="AK57" s="2347"/>
      <c r="AL57" s="2348"/>
      <c r="AM57" s="2349"/>
      <c r="AN57" s="2350"/>
      <c r="AO57" s="28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713"/>
      <c r="B58" s="2042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28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713"/>
      <c r="B59" s="2042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28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713"/>
      <c r="B60" s="2042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28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713"/>
      <c r="B61" s="2042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28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878"/>
      <c r="B62" s="2043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28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712" t="s">
        <v>79</v>
      </c>
      <c r="B63" s="2351" t="s">
        <v>34</v>
      </c>
      <c r="C63" s="2352">
        <f t="shared" si="16"/>
        <v>0</v>
      </c>
      <c r="D63" s="2353">
        <f t="shared" ref="D63:E68" si="23">SUM(J63+L63+N63)</f>
        <v>0</v>
      </c>
      <c r="E63" s="2354">
        <f t="shared" si="23"/>
        <v>0</v>
      </c>
      <c r="F63" s="2355"/>
      <c r="G63" s="2356"/>
      <c r="H63" s="2355"/>
      <c r="I63" s="2356"/>
      <c r="J63" s="2357"/>
      <c r="K63" s="2358"/>
      <c r="L63" s="2357"/>
      <c r="M63" s="2358"/>
      <c r="N63" s="2357"/>
      <c r="O63" s="2358"/>
      <c r="P63" s="2359"/>
      <c r="Q63" s="2360"/>
      <c r="R63" s="2359"/>
      <c r="S63" s="2360"/>
      <c r="T63" s="2359"/>
      <c r="U63" s="2360"/>
      <c r="V63" s="2359"/>
      <c r="W63" s="2360"/>
      <c r="X63" s="2359"/>
      <c r="Y63" s="2360"/>
      <c r="Z63" s="2359"/>
      <c r="AA63" s="2360"/>
      <c r="AB63" s="2359"/>
      <c r="AC63" s="2360"/>
      <c r="AD63" s="2359"/>
      <c r="AE63" s="2360"/>
      <c r="AF63" s="2359"/>
      <c r="AG63" s="2360"/>
      <c r="AH63" s="2359"/>
      <c r="AI63" s="2360"/>
      <c r="AJ63" s="2355"/>
      <c r="AK63" s="2360"/>
      <c r="AL63" s="2359"/>
      <c r="AM63" s="2361"/>
      <c r="AN63" s="2362"/>
      <c r="AO63" s="28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878"/>
      <c r="B64" s="2043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28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712" t="s">
        <v>80</v>
      </c>
      <c r="B65" s="2351" t="s">
        <v>33</v>
      </c>
      <c r="C65" s="2352">
        <f t="shared" si="16"/>
        <v>0</v>
      </c>
      <c r="D65" s="2353">
        <f t="shared" si="23"/>
        <v>0</v>
      </c>
      <c r="E65" s="2354">
        <f t="shared" si="23"/>
        <v>0</v>
      </c>
      <c r="F65" s="2355"/>
      <c r="G65" s="2356"/>
      <c r="H65" s="2355"/>
      <c r="I65" s="2356"/>
      <c r="J65" s="2357"/>
      <c r="K65" s="2358"/>
      <c r="L65" s="2357"/>
      <c r="M65" s="2358"/>
      <c r="N65" s="2357"/>
      <c r="O65" s="2358"/>
      <c r="P65" s="2359"/>
      <c r="Q65" s="2360"/>
      <c r="R65" s="2359"/>
      <c r="S65" s="2360"/>
      <c r="T65" s="2359"/>
      <c r="U65" s="2360"/>
      <c r="V65" s="2359"/>
      <c r="W65" s="2360"/>
      <c r="X65" s="2359"/>
      <c r="Y65" s="2360"/>
      <c r="Z65" s="2359"/>
      <c r="AA65" s="2360"/>
      <c r="AB65" s="2359"/>
      <c r="AC65" s="2360"/>
      <c r="AD65" s="2359"/>
      <c r="AE65" s="2360"/>
      <c r="AF65" s="2359"/>
      <c r="AG65" s="2360"/>
      <c r="AH65" s="2359"/>
      <c r="AI65" s="2360"/>
      <c r="AJ65" s="2355"/>
      <c r="AK65" s="2360"/>
      <c r="AL65" s="2359"/>
      <c r="AM65" s="2361"/>
      <c r="AN65" s="2362"/>
      <c r="AO65" s="28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713"/>
      <c r="B66" s="2042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28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713"/>
      <c r="B67" s="2042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28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878"/>
      <c r="B68" s="2043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28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712" t="s">
        <v>81</v>
      </c>
      <c r="B69" s="2351" t="s">
        <v>33</v>
      </c>
      <c r="C69" s="2352">
        <f t="shared" si="16"/>
        <v>0</v>
      </c>
      <c r="D69" s="2353">
        <f t="shared" ref="D69:D78" si="24">SUM(J69+L69+N69+P69+R69+T69+V69+X69+Z69+AB69+AD69+AF69+AH69+AJ69+AL69)</f>
        <v>0</v>
      </c>
      <c r="E69" s="2354">
        <f t="shared" ref="E69:E78" si="25">SUM(K69+M69+O69+Q69+S69+U69+W69+Y69+AA69+AC69+AE69+AG69+AI69+AK69+AM69)</f>
        <v>0</v>
      </c>
      <c r="F69" s="2355"/>
      <c r="G69" s="2356"/>
      <c r="H69" s="2355"/>
      <c r="I69" s="2360"/>
      <c r="J69" s="2357"/>
      <c r="K69" s="2358"/>
      <c r="L69" s="2357"/>
      <c r="M69" s="2358"/>
      <c r="N69" s="2357"/>
      <c r="O69" s="2358"/>
      <c r="P69" s="2357"/>
      <c r="Q69" s="2358"/>
      <c r="R69" s="2357"/>
      <c r="S69" s="2358"/>
      <c r="T69" s="2357"/>
      <c r="U69" s="2358"/>
      <c r="V69" s="2357"/>
      <c r="W69" s="2358"/>
      <c r="X69" s="2357"/>
      <c r="Y69" s="2358"/>
      <c r="Z69" s="2357"/>
      <c r="AA69" s="2358"/>
      <c r="AB69" s="2357"/>
      <c r="AC69" s="2358"/>
      <c r="AD69" s="2357"/>
      <c r="AE69" s="2358"/>
      <c r="AF69" s="2357"/>
      <c r="AG69" s="2358"/>
      <c r="AH69" s="2357"/>
      <c r="AI69" s="2358"/>
      <c r="AJ69" s="2357"/>
      <c r="AK69" s="2358"/>
      <c r="AL69" s="2357"/>
      <c r="AM69" s="2363"/>
      <c r="AN69" s="2362"/>
      <c r="AO69" s="28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878"/>
      <c r="B70" s="2042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28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712" t="s">
        <v>82</v>
      </c>
      <c r="B71" s="2351" t="s">
        <v>33</v>
      </c>
      <c r="C71" s="2352">
        <f t="shared" si="16"/>
        <v>0</v>
      </c>
      <c r="D71" s="2353">
        <f t="shared" si="24"/>
        <v>0</v>
      </c>
      <c r="E71" s="2354">
        <f t="shared" si="25"/>
        <v>0</v>
      </c>
      <c r="F71" s="2355"/>
      <c r="G71" s="2356"/>
      <c r="H71" s="2355"/>
      <c r="I71" s="2356"/>
      <c r="J71" s="2357"/>
      <c r="K71" s="2358"/>
      <c r="L71" s="2357"/>
      <c r="M71" s="2358"/>
      <c r="N71" s="2357"/>
      <c r="O71" s="2358"/>
      <c r="P71" s="2357"/>
      <c r="Q71" s="2358"/>
      <c r="R71" s="2357"/>
      <c r="S71" s="2358"/>
      <c r="T71" s="2357"/>
      <c r="U71" s="2358"/>
      <c r="V71" s="2357"/>
      <c r="W71" s="2358"/>
      <c r="X71" s="2357"/>
      <c r="Y71" s="2358"/>
      <c r="Z71" s="2357"/>
      <c r="AA71" s="2358"/>
      <c r="AB71" s="2357"/>
      <c r="AC71" s="2358"/>
      <c r="AD71" s="2357"/>
      <c r="AE71" s="2358"/>
      <c r="AF71" s="2357"/>
      <c r="AG71" s="2358"/>
      <c r="AH71" s="2357"/>
      <c r="AI71" s="2358"/>
      <c r="AJ71" s="2357"/>
      <c r="AK71" s="2358"/>
      <c r="AL71" s="2357"/>
      <c r="AM71" s="2363"/>
      <c r="AN71" s="2362"/>
      <c r="AO71" s="28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878"/>
      <c r="B72" s="2043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28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712" t="s">
        <v>83</v>
      </c>
      <c r="B73" s="2351" t="s">
        <v>33</v>
      </c>
      <c r="C73" s="2352">
        <f t="shared" si="16"/>
        <v>0</v>
      </c>
      <c r="D73" s="2353">
        <f t="shared" si="24"/>
        <v>0</v>
      </c>
      <c r="E73" s="2354">
        <f t="shared" si="25"/>
        <v>0</v>
      </c>
      <c r="F73" s="2355"/>
      <c r="G73" s="2356"/>
      <c r="H73" s="2355"/>
      <c r="I73" s="2356"/>
      <c r="J73" s="2357"/>
      <c r="K73" s="2358"/>
      <c r="L73" s="2357"/>
      <c r="M73" s="2358"/>
      <c r="N73" s="2357"/>
      <c r="O73" s="2358"/>
      <c r="P73" s="2357"/>
      <c r="Q73" s="2358"/>
      <c r="R73" s="2357"/>
      <c r="S73" s="2358"/>
      <c r="T73" s="2357"/>
      <c r="U73" s="2358"/>
      <c r="V73" s="2357"/>
      <c r="W73" s="2358"/>
      <c r="X73" s="2357"/>
      <c r="Y73" s="2358"/>
      <c r="Z73" s="2357"/>
      <c r="AA73" s="2358"/>
      <c r="AB73" s="2357"/>
      <c r="AC73" s="2358"/>
      <c r="AD73" s="2357"/>
      <c r="AE73" s="2358"/>
      <c r="AF73" s="2357"/>
      <c r="AG73" s="2358"/>
      <c r="AH73" s="2357"/>
      <c r="AI73" s="2358"/>
      <c r="AJ73" s="2357"/>
      <c r="AK73" s="2358"/>
      <c r="AL73" s="2357"/>
      <c r="AM73" s="2363"/>
      <c r="AN73" s="2362"/>
      <c r="AO73" s="28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713"/>
      <c r="B74" s="2042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28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713"/>
      <c r="B75" s="2042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28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713"/>
      <c r="B76" s="2042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28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713"/>
      <c r="B77" s="2042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28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878"/>
      <c r="B78" s="2043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28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2"/>
      <c r="N79" s="192"/>
      <c r="O79" s="162"/>
      <c r="P79" s="162"/>
      <c r="Q79" s="162"/>
      <c r="R79" s="162"/>
      <c r="S79" s="162"/>
      <c r="T79" s="162"/>
      <c r="U79" s="162"/>
      <c r="V79" s="19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3"/>
      <c r="AP79" s="163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712" t="s">
        <v>85</v>
      </c>
      <c r="B80" s="2712"/>
      <c r="C80" s="2882" t="s">
        <v>86</v>
      </c>
      <c r="D80" s="2882"/>
      <c r="E80" s="2882" t="s">
        <v>87</v>
      </c>
      <c r="F80" s="2884"/>
      <c r="G80" s="2881" t="s">
        <v>88</v>
      </c>
      <c r="H80" s="2882"/>
      <c r="I80" s="2881" t="s">
        <v>89</v>
      </c>
      <c r="J80" s="2882"/>
      <c r="K80" s="24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2364"/>
      <c r="Y80" s="2365"/>
      <c r="Z80" s="2365"/>
      <c r="AA80" s="2365"/>
      <c r="AB80" s="2365"/>
      <c r="AC80" s="2365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3"/>
      <c r="AP80" s="163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878"/>
      <c r="B81" s="2878"/>
      <c r="C81" s="2366" t="s">
        <v>90</v>
      </c>
      <c r="D81" s="2367" t="s">
        <v>91</v>
      </c>
      <c r="E81" s="2366" t="s">
        <v>90</v>
      </c>
      <c r="F81" s="2368" t="s">
        <v>91</v>
      </c>
      <c r="G81" s="2369" t="s">
        <v>90</v>
      </c>
      <c r="H81" s="2367" t="s">
        <v>91</v>
      </c>
      <c r="I81" s="2369" t="s">
        <v>90</v>
      </c>
      <c r="J81" s="2367" t="s">
        <v>91</v>
      </c>
      <c r="K81" s="24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2364"/>
      <c r="Y81" s="2365"/>
      <c r="Z81" s="2365"/>
      <c r="AA81" s="2365"/>
      <c r="AB81" s="2365"/>
      <c r="AC81" s="2365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3"/>
      <c r="AP81" s="163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883" t="s">
        <v>92</v>
      </c>
      <c r="B82" s="2883"/>
      <c r="C82" s="2370"/>
      <c r="D82" s="2371"/>
      <c r="E82" s="2370"/>
      <c r="F82" s="2372"/>
      <c r="G82" s="2373"/>
      <c r="H82" s="2371"/>
      <c r="I82" s="2373"/>
      <c r="J82" s="2371"/>
      <c r="K82" s="24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2374"/>
      <c r="Y82" s="2375"/>
      <c r="Z82" s="2375"/>
      <c r="AA82" s="2375"/>
      <c r="AB82" s="2375"/>
      <c r="AC82" s="2375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3"/>
      <c r="AP82" s="163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723" t="s">
        <v>93</v>
      </c>
      <c r="B83" s="2723"/>
      <c r="C83" s="253"/>
      <c r="D83" s="254"/>
      <c r="E83" s="253"/>
      <c r="F83" s="255"/>
      <c r="G83" s="256"/>
      <c r="H83" s="254"/>
      <c r="I83" s="256"/>
      <c r="J83" s="254"/>
      <c r="K83" s="24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2364"/>
      <c r="Y83" s="2365"/>
      <c r="Z83" s="2365"/>
      <c r="AA83" s="2365"/>
      <c r="AB83" s="2365"/>
      <c r="AC83" s="2365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3"/>
      <c r="AP83" s="163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723" t="s">
        <v>94</v>
      </c>
      <c r="B84" s="2723"/>
      <c r="C84" s="253"/>
      <c r="D84" s="254"/>
      <c r="E84" s="253"/>
      <c r="F84" s="255"/>
      <c r="G84" s="256"/>
      <c r="H84" s="254"/>
      <c r="I84" s="256"/>
      <c r="J84" s="254"/>
      <c r="K84" s="24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2364"/>
      <c r="Y84" s="2365"/>
      <c r="Z84" s="2365"/>
      <c r="AA84" s="2365"/>
      <c r="AB84" s="2365"/>
      <c r="AC84" s="2365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3"/>
      <c r="AP84" s="163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724" t="s">
        <v>95</v>
      </c>
      <c r="B85" s="2724"/>
      <c r="C85" s="77"/>
      <c r="D85" s="231"/>
      <c r="E85" s="77"/>
      <c r="F85" s="232"/>
      <c r="G85" s="257"/>
      <c r="H85" s="231"/>
      <c r="I85" s="257"/>
      <c r="J85" s="231"/>
      <c r="K85" s="24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2364"/>
      <c r="Y85" s="2365"/>
      <c r="Z85" s="2365"/>
      <c r="AA85" s="2365"/>
      <c r="AB85" s="2365"/>
      <c r="AC85" s="2365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3"/>
      <c r="AP85" s="163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2"/>
      <c r="P86" s="162"/>
      <c r="Q86" s="162"/>
      <c r="R86" s="162"/>
      <c r="S86" s="162"/>
      <c r="T86" s="162"/>
      <c r="U86" s="162"/>
      <c r="V86" s="2374"/>
      <c r="W86" s="2376"/>
      <c r="X86" s="2377"/>
      <c r="Y86" s="2377"/>
      <c r="Z86" s="2377"/>
      <c r="AA86" s="2377"/>
      <c r="AB86" s="2377"/>
      <c r="AC86" s="2377"/>
      <c r="AD86" s="162"/>
      <c r="AE86" s="162"/>
      <c r="AF86" s="162"/>
      <c r="AG86" s="162"/>
      <c r="AH86" s="2377"/>
      <c r="AI86" s="2377"/>
      <c r="AJ86" s="2377"/>
      <c r="AK86" s="2377"/>
      <c r="AL86" s="162"/>
      <c r="AM86" s="162"/>
      <c r="AN86" s="162"/>
      <c r="AO86" s="162"/>
      <c r="AP86" s="162"/>
      <c r="CG86" s="12"/>
      <c r="CH86" s="12"/>
      <c r="CI86" s="12"/>
      <c r="CJ86" s="12"/>
      <c r="CK86" s="12"/>
      <c r="CL86" s="12"/>
    </row>
    <row r="87" spans="1:90" ht="24.6" customHeight="1" x14ac:dyDescent="0.2">
      <c r="A87" s="2712" t="s">
        <v>97</v>
      </c>
      <c r="B87" s="2712" t="s">
        <v>98</v>
      </c>
      <c r="C87" s="2725" t="s">
        <v>99</v>
      </c>
      <c r="D87" s="2696" t="s">
        <v>100</v>
      </c>
      <c r="E87" s="2378"/>
      <c r="F87" s="2379"/>
      <c r="G87" s="2380"/>
      <c r="H87" s="2380"/>
      <c r="I87" s="162"/>
      <c r="J87" s="162"/>
      <c r="K87" s="162"/>
      <c r="L87" s="162"/>
      <c r="M87" s="162"/>
      <c r="N87" s="162"/>
      <c r="O87" s="162"/>
      <c r="P87" s="162"/>
      <c r="Q87" s="192"/>
      <c r="R87" s="162"/>
      <c r="S87" s="162"/>
      <c r="T87" s="162"/>
      <c r="U87" s="266"/>
      <c r="V87" s="2381"/>
      <c r="W87" s="2381"/>
      <c r="X87" s="2238"/>
      <c r="Y87" s="2238"/>
      <c r="Z87" s="2239"/>
      <c r="AA87" s="2239"/>
      <c r="AB87" s="2239"/>
      <c r="AC87" s="162"/>
      <c r="AD87" s="162"/>
      <c r="AE87" s="162"/>
      <c r="AF87" s="162"/>
      <c r="AG87" s="266"/>
      <c r="AH87" s="2381"/>
      <c r="AI87" s="2381"/>
      <c r="AJ87" s="2381"/>
      <c r="AK87" s="2382"/>
      <c r="CG87" s="12"/>
      <c r="CH87" s="12"/>
      <c r="CI87" s="12"/>
      <c r="CJ87" s="12"/>
      <c r="CK87" s="12"/>
      <c r="CL87" s="12"/>
    </row>
    <row r="88" spans="1:90" ht="24.6" customHeight="1" x14ac:dyDescent="0.2">
      <c r="A88" s="2714"/>
      <c r="B88" s="2714"/>
      <c r="C88" s="2726"/>
      <c r="D88" s="2699"/>
      <c r="E88" s="5"/>
      <c r="F88" s="162"/>
      <c r="G88" s="162"/>
      <c r="H88" s="271"/>
      <c r="I88" s="241"/>
      <c r="J88" s="241"/>
      <c r="K88" s="162"/>
      <c r="L88" s="162"/>
      <c r="M88" s="162"/>
      <c r="N88" s="162"/>
      <c r="O88" s="162"/>
      <c r="P88" s="162"/>
      <c r="Q88" s="162"/>
      <c r="R88" s="162"/>
      <c r="S88" s="192"/>
      <c r="T88" s="162"/>
      <c r="U88" s="162"/>
      <c r="V88" s="2377"/>
      <c r="W88" s="2381"/>
      <c r="X88" s="2381"/>
      <c r="Y88" s="2381"/>
      <c r="Z88" s="2381"/>
      <c r="AA88" s="2381"/>
      <c r="AB88" s="2377"/>
      <c r="AC88" s="162"/>
      <c r="AD88" s="162"/>
      <c r="AE88" s="162"/>
      <c r="AF88" s="162"/>
      <c r="AG88" s="162"/>
      <c r="AH88" s="2377"/>
      <c r="AI88" s="2381"/>
      <c r="AJ88" s="2381"/>
      <c r="AK88" s="2382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2383">
        <v>137</v>
      </c>
      <c r="C89" s="2384">
        <v>42</v>
      </c>
      <c r="D89" s="2385">
        <v>119</v>
      </c>
      <c r="E89" s="5"/>
      <c r="F89" s="162"/>
      <c r="G89" s="162"/>
      <c r="H89" s="271"/>
      <c r="I89" s="241"/>
      <c r="J89" s="241"/>
      <c r="K89" s="162"/>
      <c r="L89" s="162"/>
      <c r="M89" s="162"/>
      <c r="N89" s="162"/>
      <c r="O89" s="162"/>
      <c r="P89" s="162"/>
      <c r="Q89" s="162"/>
      <c r="R89" s="162"/>
      <c r="S89" s="192"/>
      <c r="T89" s="162"/>
      <c r="U89" s="162"/>
      <c r="V89" s="2377"/>
      <c r="W89" s="2381"/>
      <c r="X89" s="2381"/>
      <c r="Y89" s="2381"/>
      <c r="Z89" s="2381"/>
      <c r="AA89" s="2381"/>
      <c r="AB89" s="2377"/>
      <c r="AC89" s="162"/>
      <c r="AD89" s="162"/>
      <c r="AE89" s="162"/>
      <c r="AF89" s="162"/>
      <c r="AG89" s="162"/>
      <c r="AH89" s="2377"/>
      <c r="AI89" s="2381"/>
      <c r="AJ89" s="2381"/>
      <c r="AK89" s="2382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2"/>
      <c r="G90" s="162"/>
      <c r="H90" s="271"/>
      <c r="I90" s="241"/>
      <c r="J90" s="241"/>
      <c r="K90" s="162"/>
      <c r="L90" s="162"/>
      <c r="M90" s="162"/>
      <c r="N90" s="162"/>
      <c r="O90" s="162"/>
      <c r="P90" s="162"/>
      <c r="Q90" s="162"/>
      <c r="R90" s="162"/>
      <c r="S90" s="192"/>
      <c r="T90" s="162"/>
      <c r="U90" s="162"/>
      <c r="V90" s="2377"/>
      <c r="W90" s="2381"/>
      <c r="X90" s="2381"/>
      <c r="Y90" s="2381"/>
      <c r="Z90" s="2381"/>
      <c r="AA90" s="2381"/>
      <c r="AB90" s="2377"/>
      <c r="AC90" s="162"/>
      <c r="AD90" s="162"/>
      <c r="AE90" s="162"/>
      <c r="AF90" s="162"/>
      <c r="AG90" s="162"/>
      <c r="AH90" s="2377"/>
      <c r="AI90" s="2381"/>
      <c r="AJ90" s="2381"/>
      <c r="AK90" s="2382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2"/>
      <c r="G91" s="162"/>
      <c r="H91" s="271"/>
      <c r="I91" s="241"/>
      <c r="J91" s="241"/>
      <c r="K91" s="162"/>
      <c r="L91" s="162"/>
      <c r="M91" s="162"/>
      <c r="N91" s="162"/>
      <c r="O91" s="162"/>
      <c r="P91" s="162"/>
      <c r="Q91" s="162"/>
      <c r="R91" s="162"/>
      <c r="S91" s="192"/>
      <c r="T91" s="162"/>
      <c r="U91" s="162"/>
      <c r="V91" s="2377"/>
      <c r="W91" s="2381"/>
      <c r="X91" s="2381"/>
      <c r="Y91" s="2381"/>
      <c r="Z91" s="2381"/>
      <c r="AA91" s="2381"/>
      <c r="AB91" s="2377"/>
      <c r="AC91" s="162"/>
      <c r="AD91" s="162"/>
      <c r="AE91" s="162"/>
      <c r="AF91" s="162"/>
      <c r="AG91" s="162"/>
      <c r="AH91" s="2377"/>
      <c r="AI91" s="2381"/>
      <c r="AJ91" s="2381"/>
      <c r="AK91" s="2382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2"/>
      <c r="G92" s="162"/>
      <c r="H92" s="271"/>
      <c r="I92" s="241"/>
      <c r="J92" s="241"/>
      <c r="K92" s="162"/>
      <c r="L92" s="162"/>
      <c r="M92" s="162"/>
      <c r="N92" s="162"/>
      <c r="O92" s="162"/>
      <c r="P92" s="162"/>
      <c r="Q92" s="162"/>
      <c r="R92" s="162"/>
      <c r="S92" s="192"/>
      <c r="T92" s="162"/>
      <c r="U92" s="162"/>
      <c r="V92" s="2377"/>
      <c r="W92" s="2381"/>
      <c r="X92" s="2381"/>
      <c r="Y92" s="2381"/>
      <c r="Z92" s="2381"/>
      <c r="AA92" s="2381"/>
      <c r="AB92" s="2377"/>
      <c r="AC92" s="162"/>
      <c r="AD92" s="162"/>
      <c r="AE92" s="162"/>
      <c r="AF92" s="162"/>
      <c r="AG92" s="162"/>
      <c r="AH92" s="2377"/>
      <c r="AI92" s="2381"/>
      <c r="AJ92" s="2381"/>
      <c r="AK92" s="2382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2"/>
      <c r="G93" s="162"/>
      <c r="H93" s="271"/>
      <c r="I93" s="241"/>
      <c r="J93" s="241"/>
      <c r="K93" s="162"/>
      <c r="L93" s="162"/>
      <c r="M93" s="162"/>
      <c r="N93" s="162"/>
      <c r="O93" s="162"/>
      <c r="P93" s="162"/>
      <c r="Q93" s="162"/>
      <c r="R93" s="162"/>
      <c r="S93" s="192"/>
      <c r="T93" s="162"/>
      <c r="U93" s="162"/>
      <c r="V93" s="2377"/>
      <c r="W93" s="2381"/>
      <c r="X93" s="2381"/>
      <c r="Y93" s="2381"/>
      <c r="Z93" s="2381"/>
      <c r="AA93" s="2381"/>
      <c r="AB93" s="2377"/>
      <c r="AC93" s="162"/>
      <c r="AD93" s="162"/>
      <c r="AE93" s="162"/>
      <c r="AF93" s="162"/>
      <c r="AG93" s="162"/>
      <c r="AH93" s="2377"/>
      <c r="AI93" s="2381"/>
      <c r="AJ93" s="2381"/>
      <c r="AK93" s="2382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2"/>
      <c r="G94" s="162"/>
      <c r="H94" s="271"/>
      <c r="I94" s="241"/>
      <c r="J94" s="241"/>
      <c r="K94" s="162"/>
      <c r="L94" s="162"/>
      <c r="M94" s="162"/>
      <c r="N94" s="162"/>
      <c r="O94" s="162"/>
      <c r="P94" s="162"/>
      <c r="Q94" s="162"/>
      <c r="R94" s="162"/>
      <c r="S94" s="192"/>
      <c r="T94" s="162"/>
      <c r="U94" s="162"/>
      <c r="V94" s="2377"/>
      <c r="W94" s="2381"/>
      <c r="X94" s="2381"/>
      <c r="Y94" s="2381"/>
      <c r="Z94" s="2381"/>
      <c r="AA94" s="2381"/>
      <c r="AB94" s="2377"/>
      <c r="AC94" s="162"/>
      <c r="AD94" s="162"/>
      <c r="AE94" s="162"/>
      <c r="AF94" s="162"/>
      <c r="AG94" s="162"/>
      <c r="AH94" s="2377"/>
      <c r="AI94" s="2381"/>
      <c r="AJ94" s="2386"/>
      <c r="AK94" s="2387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2"/>
      <c r="G95" s="162"/>
      <c r="H95" s="271"/>
      <c r="I95" s="241"/>
      <c r="J95" s="241"/>
      <c r="K95" s="162"/>
      <c r="L95" s="162"/>
      <c r="M95" s="162"/>
      <c r="N95" s="162"/>
      <c r="O95" s="162"/>
      <c r="P95" s="162"/>
      <c r="Q95" s="162"/>
      <c r="R95" s="162"/>
      <c r="S95" s="192"/>
      <c r="T95" s="162"/>
      <c r="U95" s="162"/>
      <c r="V95" s="2377"/>
      <c r="W95" s="2381"/>
      <c r="X95" s="2381"/>
      <c r="Y95" s="2381"/>
      <c r="Z95" s="2381"/>
      <c r="AA95" s="2381"/>
      <c r="AB95" s="2377"/>
      <c r="AC95" s="162"/>
      <c r="AD95" s="162"/>
      <c r="AE95" s="162"/>
      <c r="AF95" s="162"/>
      <c r="AG95" s="162"/>
      <c r="AH95" s="2377"/>
      <c r="AI95" s="2388"/>
      <c r="AJ95" s="2381"/>
      <c r="AK95" s="2382"/>
      <c r="AL95" s="2382"/>
      <c r="AM95" s="2382"/>
      <c r="AN95" s="2382"/>
      <c r="AO95" s="2382"/>
      <c r="AP95" s="2382"/>
      <c r="AQ95" s="2382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2"/>
      <c r="I96" s="162"/>
      <c r="J96" s="162"/>
      <c r="K96" s="271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2374"/>
      <c r="W96" s="2377"/>
      <c r="X96" s="2377"/>
      <c r="Y96" s="2377"/>
      <c r="Z96" s="2377"/>
      <c r="AA96" s="2377"/>
      <c r="AB96" s="2377"/>
      <c r="AC96" s="162"/>
      <c r="AD96" s="162"/>
      <c r="AE96" s="162"/>
      <c r="AF96" s="162"/>
      <c r="AG96" s="162"/>
      <c r="AH96" s="162"/>
      <c r="AI96" s="162"/>
      <c r="AJ96" s="2377"/>
      <c r="AK96" s="2377"/>
      <c r="AL96" s="2377"/>
      <c r="AM96" s="2377"/>
      <c r="AN96" s="2377"/>
      <c r="AO96" s="2377"/>
      <c r="AP96" s="2377"/>
      <c r="AQ96" s="2382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712" t="s">
        <v>109</v>
      </c>
      <c r="B97" s="2712" t="s">
        <v>110</v>
      </c>
      <c r="C97" s="2885" t="s">
        <v>111</v>
      </c>
      <c r="D97" s="2881"/>
      <c r="E97" s="5"/>
      <c r="F97" s="162"/>
      <c r="G97" s="162"/>
      <c r="H97" s="162"/>
      <c r="I97" s="162"/>
      <c r="J97" s="271"/>
      <c r="K97" s="290"/>
      <c r="L97" s="241"/>
      <c r="M97" s="162"/>
      <c r="N97" s="162"/>
      <c r="O97" s="162"/>
      <c r="P97" s="162"/>
      <c r="Q97" s="162"/>
      <c r="R97" s="162"/>
      <c r="S97" s="162"/>
      <c r="T97" s="162"/>
      <c r="U97" s="192"/>
      <c r="V97" s="2377"/>
      <c r="W97" s="2377"/>
      <c r="X97" s="2377"/>
      <c r="Y97" s="2375"/>
      <c r="Z97" s="2375"/>
      <c r="AA97" s="2375"/>
      <c r="AB97" s="2375"/>
      <c r="AC97" s="2389"/>
      <c r="AD97" s="2377"/>
      <c r="AE97" s="162"/>
      <c r="AF97" s="162"/>
      <c r="AG97" s="162"/>
      <c r="AH97" s="162"/>
      <c r="AI97" s="162"/>
      <c r="AJ97" s="2377"/>
      <c r="AK97" s="2375"/>
      <c r="AL97" s="2375"/>
      <c r="AM97" s="2375"/>
      <c r="AN97" s="2375"/>
      <c r="AO97" s="2375"/>
      <c r="AP97" s="2375"/>
      <c r="AQ97" s="2382"/>
      <c r="CG97" s="12"/>
      <c r="CH97" s="12"/>
      <c r="CI97" s="12"/>
      <c r="CJ97" s="12"/>
      <c r="CK97" s="12"/>
      <c r="CL97" s="12"/>
    </row>
    <row r="98" spans="1:90" ht="27.75" customHeight="1" x14ac:dyDescent="0.2">
      <c r="A98" s="2714"/>
      <c r="B98" s="2714"/>
      <c r="C98" s="2366" t="s">
        <v>112</v>
      </c>
      <c r="D98" s="2390" t="s">
        <v>113</v>
      </c>
      <c r="E98" s="5"/>
      <c r="F98" s="162"/>
      <c r="G98" s="162"/>
      <c r="H98" s="162"/>
      <c r="I98" s="162"/>
      <c r="J98" s="271"/>
      <c r="K98" s="290"/>
      <c r="L98" s="241"/>
      <c r="M98" s="162"/>
      <c r="N98" s="162"/>
      <c r="O98" s="162"/>
      <c r="P98" s="162"/>
      <c r="Q98" s="162"/>
      <c r="R98" s="162"/>
      <c r="S98" s="162"/>
      <c r="T98" s="162"/>
      <c r="U98" s="192"/>
      <c r="V98" s="2377"/>
      <c r="W98" s="2377"/>
      <c r="X98" s="2377"/>
      <c r="Y98" s="2375"/>
      <c r="Z98" s="2375"/>
      <c r="AA98" s="2375"/>
      <c r="AB98" s="2375"/>
      <c r="AC98" s="2389"/>
      <c r="AD98" s="2377"/>
      <c r="AE98" s="162"/>
      <c r="AF98" s="162"/>
      <c r="AG98" s="162"/>
      <c r="AH98" s="162"/>
      <c r="AI98" s="162"/>
      <c r="AJ98" s="2377"/>
      <c r="AK98" s="2375"/>
      <c r="AL98" s="2375"/>
      <c r="AM98" s="2375"/>
      <c r="AN98" s="2375"/>
      <c r="AO98" s="2375"/>
      <c r="AP98" s="2375"/>
      <c r="AQ98" s="2382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2351" t="s">
        <v>114</v>
      </c>
      <c r="B99" s="2391">
        <v>24</v>
      </c>
      <c r="C99" s="2357"/>
      <c r="D99" s="2392"/>
      <c r="E99" s="5"/>
      <c r="F99" s="162"/>
      <c r="G99" s="162"/>
      <c r="H99" s="162"/>
      <c r="I99" s="162"/>
      <c r="J99" s="271"/>
      <c r="K99" s="293"/>
      <c r="L99" s="241"/>
      <c r="M99" s="162"/>
      <c r="N99" s="162"/>
      <c r="O99" s="162"/>
      <c r="P99" s="162"/>
      <c r="Q99" s="162"/>
      <c r="R99" s="162"/>
      <c r="S99" s="162"/>
      <c r="T99" s="162"/>
      <c r="U99" s="192"/>
      <c r="V99" s="2377"/>
      <c r="W99" s="2377"/>
      <c r="X99" s="2377"/>
      <c r="Y99" s="2375"/>
      <c r="Z99" s="2375"/>
      <c r="AA99" s="2375"/>
      <c r="AB99" s="2375"/>
      <c r="AC99" s="2389"/>
      <c r="AD99" s="2377"/>
      <c r="AE99" s="162"/>
      <c r="AF99" s="162"/>
      <c r="AG99" s="162"/>
      <c r="AH99" s="162"/>
      <c r="AI99" s="162"/>
      <c r="AJ99" s="2377"/>
      <c r="AK99" s="2375"/>
      <c r="AL99" s="2375"/>
      <c r="AM99" s="2375"/>
      <c r="AN99" s="2375"/>
      <c r="AO99" s="2375"/>
      <c r="AP99" s="2375"/>
      <c r="AQ99" s="2382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2042" t="s">
        <v>115</v>
      </c>
      <c r="B100" s="152">
        <v>4</v>
      </c>
      <c r="C100" s="37"/>
      <c r="D100" s="38"/>
      <c r="E100" s="5"/>
      <c r="F100" s="162"/>
      <c r="G100" s="162"/>
      <c r="H100" s="162"/>
      <c r="I100" s="162"/>
      <c r="J100" s="271"/>
      <c r="K100" s="293"/>
      <c r="L100" s="241"/>
      <c r="M100" s="162"/>
      <c r="N100" s="162"/>
      <c r="O100" s="162"/>
      <c r="P100" s="162"/>
      <c r="Q100" s="162"/>
      <c r="R100" s="162"/>
      <c r="S100" s="162"/>
      <c r="T100" s="162"/>
      <c r="U100" s="192"/>
      <c r="V100" s="2377"/>
      <c r="W100" s="2377"/>
      <c r="X100" s="2377"/>
      <c r="Y100" s="2375"/>
      <c r="Z100" s="2375"/>
      <c r="AA100" s="2375"/>
      <c r="AB100" s="2375"/>
      <c r="AC100" s="2389"/>
      <c r="AD100" s="2377"/>
      <c r="AE100" s="162"/>
      <c r="AF100" s="162"/>
      <c r="AG100" s="162"/>
      <c r="AH100" s="162"/>
      <c r="AI100" s="162"/>
      <c r="AJ100" s="2377"/>
      <c r="AK100" s="2375"/>
      <c r="AL100" s="2375"/>
      <c r="AM100" s="2375"/>
      <c r="AN100" s="2375"/>
      <c r="AO100" s="2375"/>
      <c r="AP100" s="2375"/>
      <c r="AQ100" s="2382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2042" t="s">
        <v>116</v>
      </c>
      <c r="B101" s="152">
        <v>0</v>
      </c>
      <c r="C101" s="37"/>
      <c r="D101" s="38"/>
      <c r="E101" s="5"/>
      <c r="F101" s="162"/>
      <c r="G101" s="162"/>
      <c r="H101" s="162"/>
      <c r="I101" s="162"/>
      <c r="J101" s="162"/>
      <c r="K101" s="294"/>
      <c r="L101" s="241"/>
      <c r="M101" s="162"/>
      <c r="N101" s="162"/>
      <c r="O101" s="162"/>
      <c r="P101" s="162"/>
      <c r="Q101" s="162"/>
      <c r="R101" s="162"/>
      <c r="S101" s="162"/>
      <c r="T101" s="162"/>
      <c r="U101" s="192"/>
      <c r="V101" s="2377"/>
      <c r="W101" s="2377"/>
      <c r="X101" s="2377"/>
      <c r="Y101" s="2375"/>
      <c r="Z101" s="2375"/>
      <c r="AA101" s="2375"/>
      <c r="AB101" s="2375"/>
      <c r="AC101" s="2389"/>
      <c r="AD101" s="2377"/>
      <c r="AE101" s="162"/>
      <c r="AF101" s="162"/>
      <c r="AG101" s="162"/>
      <c r="AH101" s="162"/>
      <c r="AI101" s="162"/>
      <c r="AJ101" s="2377"/>
      <c r="AK101" s="2375"/>
      <c r="AL101" s="2375"/>
      <c r="AM101" s="2375"/>
      <c r="AN101" s="2375"/>
      <c r="AO101" s="2375"/>
      <c r="AP101" s="2375"/>
      <c r="AQ101" s="2382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2042" t="s">
        <v>117</v>
      </c>
      <c r="B102" s="152">
        <v>0</v>
      </c>
      <c r="C102" s="37"/>
      <c r="D102" s="38"/>
      <c r="E102" s="5"/>
      <c r="F102" s="162"/>
      <c r="G102" s="162"/>
      <c r="H102" s="162"/>
      <c r="I102" s="162"/>
      <c r="J102" s="162"/>
      <c r="K102" s="294"/>
      <c r="L102" s="241"/>
      <c r="M102" s="162"/>
      <c r="N102" s="162"/>
      <c r="O102" s="162"/>
      <c r="P102" s="162"/>
      <c r="Q102" s="162"/>
      <c r="R102" s="162"/>
      <c r="S102" s="162"/>
      <c r="T102" s="162"/>
      <c r="U102" s="192"/>
      <c r="V102" s="2377"/>
      <c r="W102" s="2377"/>
      <c r="X102" s="2377"/>
      <c r="Y102" s="2375"/>
      <c r="Z102" s="2375"/>
      <c r="AA102" s="2375"/>
      <c r="AB102" s="2375"/>
      <c r="AC102" s="2389"/>
      <c r="AD102" s="2377"/>
      <c r="AE102" s="162"/>
      <c r="AF102" s="162"/>
      <c r="AG102" s="162"/>
      <c r="AH102" s="162"/>
      <c r="AI102" s="162"/>
      <c r="AJ102" s="2377"/>
      <c r="AK102" s="2375"/>
      <c r="AL102" s="2375"/>
      <c r="AM102" s="2375"/>
      <c r="AN102" s="2375"/>
      <c r="AO102" s="2375"/>
      <c r="AP102" s="2375"/>
      <c r="AQ102" s="2382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2042" t="s">
        <v>118</v>
      </c>
      <c r="B103" s="152">
        <v>6</v>
      </c>
      <c r="C103" s="37"/>
      <c r="D103" s="38"/>
      <c r="E103" s="5"/>
      <c r="F103" s="162"/>
      <c r="G103" s="162"/>
      <c r="H103" s="162"/>
      <c r="I103" s="162"/>
      <c r="J103" s="162"/>
      <c r="K103" s="294"/>
      <c r="L103" s="241"/>
      <c r="M103" s="162"/>
      <c r="N103" s="162"/>
      <c r="O103" s="162"/>
      <c r="P103" s="162"/>
      <c r="Q103" s="162"/>
      <c r="R103" s="162"/>
      <c r="S103" s="162"/>
      <c r="T103" s="162"/>
      <c r="U103" s="192"/>
      <c r="V103" s="2377"/>
      <c r="W103" s="2377"/>
      <c r="X103" s="2377"/>
      <c r="Y103" s="2375"/>
      <c r="Z103" s="2375"/>
      <c r="AA103" s="2375"/>
      <c r="AB103" s="2375"/>
      <c r="AC103" s="2389"/>
      <c r="AD103" s="2377"/>
      <c r="AE103" s="162"/>
      <c r="AF103" s="162"/>
      <c r="AG103" s="162"/>
      <c r="AH103" s="162"/>
      <c r="AI103" s="162"/>
      <c r="AJ103" s="2377"/>
      <c r="AK103" s="2375"/>
      <c r="AL103" s="2375"/>
      <c r="AM103" s="2375"/>
      <c r="AN103" s="2375"/>
      <c r="AO103" s="2375"/>
      <c r="AP103" s="2375"/>
      <c r="AQ103" s="2382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2393" t="s">
        <v>43</v>
      </c>
      <c r="B104" s="2394">
        <f>SUM(B99:B103)</f>
        <v>34</v>
      </c>
      <c r="C104" s="2395">
        <f>SUM(C99:C103)</f>
        <v>0</v>
      </c>
      <c r="D104" s="2396">
        <f>SUM(D99:D103)</f>
        <v>0</v>
      </c>
      <c r="E104" s="5"/>
      <c r="F104" s="162"/>
      <c r="G104" s="162"/>
      <c r="H104" s="162"/>
      <c r="I104" s="162"/>
      <c r="J104" s="162"/>
      <c r="K104" s="294"/>
      <c r="L104" s="241"/>
      <c r="M104" s="162"/>
      <c r="N104" s="162"/>
      <c r="O104" s="162"/>
      <c r="P104" s="162"/>
      <c r="Q104" s="162"/>
      <c r="R104" s="162"/>
      <c r="S104" s="162"/>
      <c r="T104" s="162"/>
      <c r="U104" s="192"/>
      <c r="V104" s="2377"/>
      <c r="W104" s="2377"/>
      <c r="X104" s="2377"/>
      <c r="Y104" s="2375"/>
      <c r="Z104" s="2375"/>
      <c r="AA104" s="2375"/>
      <c r="AB104" s="2375"/>
      <c r="AC104" s="2389"/>
      <c r="AD104" s="2377"/>
      <c r="AE104" s="162"/>
      <c r="AF104" s="162"/>
      <c r="AG104" s="162"/>
      <c r="AH104" s="162"/>
      <c r="AI104" s="162"/>
      <c r="AJ104" s="2377"/>
      <c r="AK104" s="2375"/>
      <c r="AL104" s="2375"/>
      <c r="AM104" s="2375"/>
      <c r="AN104" s="2375"/>
      <c r="AO104" s="2375"/>
      <c r="AP104" s="2375"/>
      <c r="AQ104" s="2382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2240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60"/>
      <c r="M105" s="160"/>
      <c r="N105" s="162"/>
      <c r="O105" s="162"/>
      <c r="P105" s="162"/>
      <c r="Q105" s="162"/>
      <c r="R105" s="162"/>
      <c r="S105" s="162"/>
      <c r="T105" s="162"/>
      <c r="U105" s="2374"/>
      <c r="V105" s="2377"/>
      <c r="W105" s="2377"/>
      <c r="X105" s="2377"/>
      <c r="Y105" s="2377"/>
      <c r="Z105" s="2377"/>
      <c r="AA105" s="2377"/>
      <c r="AB105" s="2397"/>
      <c r="AC105" s="2377"/>
      <c r="AD105" s="162"/>
      <c r="AE105" s="162"/>
      <c r="AF105" s="162"/>
      <c r="AG105" s="162"/>
      <c r="AH105" s="162"/>
      <c r="AI105" s="2377"/>
      <c r="AJ105" s="2377"/>
      <c r="AK105" s="2377"/>
      <c r="AL105" s="2377"/>
      <c r="AM105" s="2377"/>
      <c r="AN105" s="2377"/>
      <c r="AO105" s="2377"/>
      <c r="AP105" s="2382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655" t="s">
        <v>3</v>
      </c>
      <c r="B106" s="2658" t="s">
        <v>5</v>
      </c>
      <c r="C106" s="2659"/>
      <c r="D106" s="2660"/>
      <c r="E106" s="2661" t="s">
        <v>6</v>
      </c>
      <c r="F106" s="2662"/>
      <c r="G106" s="2662"/>
      <c r="H106" s="2662"/>
      <c r="I106" s="2662"/>
      <c r="J106" s="2662"/>
      <c r="K106" s="2662"/>
      <c r="L106" s="2662"/>
      <c r="M106" s="2662"/>
      <c r="N106" s="2398"/>
      <c r="O106" s="162"/>
      <c r="P106" s="162"/>
      <c r="Q106" s="162"/>
      <c r="R106" s="162"/>
      <c r="S106" s="162"/>
      <c r="T106" s="162"/>
      <c r="U106" s="162"/>
      <c r="V106" s="19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2377"/>
      <c r="AK106" s="2377"/>
      <c r="AL106" s="2377"/>
      <c r="AM106" s="2377"/>
      <c r="AN106" s="2377"/>
      <c r="AO106" s="2377"/>
      <c r="AP106" s="2377"/>
      <c r="AQ106" s="2382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656"/>
      <c r="B107" s="2661"/>
      <c r="C107" s="2662"/>
      <c r="D107" s="2663"/>
      <c r="E107" s="2886" t="s">
        <v>12</v>
      </c>
      <c r="F107" s="2861"/>
      <c r="G107" s="2886" t="s">
        <v>13</v>
      </c>
      <c r="H107" s="2861"/>
      <c r="I107" s="2886" t="s">
        <v>14</v>
      </c>
      <c r="J107" s="2861"/>
      <c r="K107" s="2886" t="s">
        <v>15</v>
      </c>
      <c r="L107" s="2861"/>
      <c r="M107" s="2886" t="s">
        <v>16</v>
      </c>
      <c r="N107" s="2861"/>
      <c r="O107" s="162"/>
      <c r="P107" s="162"/>
      <c r="Q107" s="162"/>
      <c r="R107" s="162"/>
      <c r="S107" s="162"/>
      <c r="T107" s="162"/>
      <c r="U107" s="162"/>
      <c r="V107" s="162"/>
      <c r="W107" s="19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2377"/>
      <c r="AK107" s="2377"/>
      <c r="AL107" s="2377"/>
      <c r="AM107" s="2377"/>
      <c r="AN107" s="2377"/>
      <c r="AO107" s="2377"/>
      <c r="AP107" s="2377"/>
      <c r="AQ107" s="2382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657"/>
      <c r="B108" s="2399" t="s">
        <v>29</v>
      </c>
      <c r="C108" s="2400" t="s">
        <v>30</v>
      </c>
      <c r="D108" s="2040" t="s">
        <v>31</v>
      </c>
      <c r="E108" s="2401" t="s">
        <v>30</v>
      </c>
      <c r="F108" s="2402" t="s">
        <v>31</v>
      </c>
      <c r="G108" s="2401" t="s">
        <v>30</v>
      </c>
      <c r="H108" s="2402" t="s">
        <v>31</v>
      </c>
      <c r="I108" s="2401" t="s">
        <v>30</v>
      </c>
      <c r="J108" s="2402" t="s">
        <v>31</v>
      </c>
      <c r="K108" s="2401" t="s">
        <v>30</v>
      </c>
      <c r="L108" s="2402" t="s">
        <v>31</v>
      </c>
      <c r="M108" s="2401" t="s">
        <v>30</v>
      </c>
      <c r="N108" s="2402" t="s">
        <v>31</v>
      </c>
      <c r="O108" s="1229"/>
      <c r="P108" s="162"/>
      <c r="Q108" s="294"/>
      <c r="R108" s="162"/>
      <c r="S108" s="162"/>
      <c r="T108" s="162"/>
      <c r="U108" s="162"/>
      <c r="V108" s="162"/>
      <c r="W108" s="162"/>
      <c r="X108" s="162"/>
      <c r="Y108" s="162"/>
      <c r="Z108" s="162"/>
      <c r="AA108" s="19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2403" t="s">
        <v>120</v>
      </c>
      <c r="B109" s="2404">
        <f>SUM(C109:D109)</f>
        <v>0</v>
      </c>
      <c r="C109" s="2405">
        <f>SUM(E109+G109+I109+K109+M109)</f>
        <v>0</v>
      </c>
      <c r="D109" s="2354">
        <f>SUM(F109+H109+J109+L109+N109)</f>
        <v>0</v>
      </c>
      <c r="E109" s="2384"/>
      <c r="F109" s="2385"/>
      <c r="G109" s="2384"/>
      <c r="H109" s="2385"/>
      <c r="I109" s="2384"/>
      <c r="J109" s="2406"/>
      <c r="K109" s="2384"/>
      <c r="L109" s="2406"/>
      <c r="M109" s="2407"/>
      <c r="N109" s="2406"/>
      <c r="O109" s="2408"/>
      <c r="P109" s="162"/>
      <c r="Q109" s="294"/>
      <c r="R109" s="162"/>
      <c r="S109" s="162"/>
      <c r="T109" s="162"/>
      <c r="U109" s="162"/>
      <c r="V109" s="162"/>
      <c r="W109" s="162"/>
      <c r="X109" s="162"/>
      <c r="Y109" s="162"/>
      <c r="Z109" s="162"/>
      <c r="AA109" s="19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2248">
        <f>SUM(E110+G110+I110+K110+M110)</f>
        <v>0</v>
      </c>
      <c r="D110" s="185">
        <f>SUM(F110+H110+J110+L110+N110)</f>
        <v>0</v>
      </c>
      <c r="E110" s="319"/>
      <c r="F110" s="320"/>
      <c r="G110" s="319"/>
      <c r="H110" s="2249"/>
      <c r="I110" s="319"/>
      <c r="J110" s="320"/>
      <c r="K110" s="319"/>
      <c r="L110" s="320"/>
      <c r="M110" s="322"/>
      <c r="N110" s="2249"/>
      <c r="O110" s="2408"/>
      <c r="P110" s="162"/>
      <c r="Q110" s="294"/>
      <c r="R110" s="162"/>
      <c r="S110" s="162"/>
      <c r="T110" s="162"/>
      <c r="U110" s="162"/>
      <c r="V110" s="162"/>
      <c r="W110" s="162"/>
      <c r="X110" s="162"/>
      <c r="Y110" s="162"/>
      <c r="Z110" s="162"/>
      <c r="AA110" s="19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2240" t="s">
        <v>122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323"/>
    </row>
    <row r="112" spans="1:90" ht="20.25" customHeight="1" x14ac:dyDescent="0.2">
      <c r="A112" s="2655" t="s">
        <v>3</v>
      </c>
      <c r="B112" s="2658" t="s">
        <v>5</v>
      </c>
      <c r="C112" s="2659"/>
      <c r="D112" s="2660"/>
      <c r="E112" s="2886" t="s">
        <v>6</v>
      </c>
      <c r="F112" s="2665"/>
      <c r="G112" s="2665"/>
      <c r="H112" s="2665"/>
      <c r="I112" s="2665"/>
      <c r="J112" s="2665"/>
      <c r="K112" s="2665"/>
      <c r="L112" s="2665"/>
      <c r="M112" s="2665"/>
      <c r="N112" s="2665"/>
      <c r="O112" s="2665"/>
      <c r="P112" s="2665"/>
      <c r="Q112" s="2665"/>
      <c r="R112" s="2665"/>
      <c r="S112" s="2665"/>
      <c r="T112" s="2665"/>
      <c r="U112" s="2665"/>
      <c r="V112" s="2665"/>
      <c r="W112" s="2665"/>
      <c r="X112" s="2665"/>
      <c r="Y112" s="2665"/>
      <c r="Z112" s="2665"/>
      <c r="AA112" s="2665"/>
      <c r="AB112" s="2665"/>
      <c r="AC112" s="2665"/>
      <c r="AD112" s="2665"/>
      <c r="AE112" s="2665"/>
      <c r="AF112" s="2665"/>
      <c r="AG112" s="2665"/>
      <c r="AH112" s="2665"/>
      <c r="AI112" s="2665"/>
      <c r="AJ112" s="2665"/>
      <c r="AK112" s="2665"/>
      <c r="AL112" s="2887"/>
      <c r="AM112" s="2660" t="s">
        <v>8</v>
      </c>
    </row>
    <row r="113" spans="1:86" ht="20.25" customHeight="1" x14ac:dyDescent="0.2">
      <c r="A113" s="2656"/>
      <c r="B113" s="2661"/>
      <c r="C113" s="2662"/>
      <c r="D113" s="2663"/>
      <c r="E113" s="2886" t="s">
        <v>12</v>
      </c>
      <c r="F113" s="2861"/>
      <c r="G113" s="2886" t="s">
        <v>13</v>
      </c>
      <c r="H113" s="2861"/>
      <c r="I113" s="2886" t="s">
        <v>14</v>
      </c>
      <c r="J113" s="2861"/>
      <c r="K113" s="2886" t="s">
        <v>15</v>
      </c>
      <c r="L113" s="2861"/>
      <c r="M113" s="2886" t="s">
        <v>16</v>
      </c>
      <c r="N113" s="2861"/>
      <c r="O113" s="2888" t="s">
        <v>17</v>
      </c>
      <c r="P113" s="2876"/>
      <c r="Q113" s="2888" t="s">
        <v>18</v>
      </c>
      <c r="R113" s="2876"/>
      <c r="S113" s="2888" t="s">
        <v>19</v>
      </c>
      <c r="T113" s="2876"/>
      <c r="U113" s="2888" t="s">
        <v>20</v>
      </c>
      <c r="V113" s="2876"/>
      <c r="W113" s="2888" t="s">
        <v>21</v>
      </c>
      <c r="X113" s="2876"/>
      <c r="Y113" s="2888" t="s">
        <v>22</v>
      </c>
      <c r="Z113" s="2876"/>
      <c r="AA113" s="2888" t="s">
        <v>23</v>
      </c>
      <c r="AB113" s="2876"/>
      <c r="AC113" s="2888" t="s">
        <v>24</v>
      </c>
      <c r="AD113" s="2876"/>
      <c r="AE113" s="2888" t="s">
        <v>25</v>
      </c>
      <c r="AF113" s="2876"/>
      <c r="AG113" s="2888" t="s">
        <v>26</v>
      </c>
      <c r="AH113" s="2876"/>
      <c r="AI113" s="2888" t="s">
        <v>27</v>
      </c>
      <c r="AJ113" s="2876"/>
      <c r="AK113" s="2888" t="s">
        <v>28</v>
      </c>
      <c r="AL113" s="2889"/>
      <c r="AM113" s="2667"/>
    </row>
    <row r="114" spans="1:86" ht="25.5" customHeight="1" x14ac:dyDescent="0.2">
      <c r="A114" s="2657"/>
      <c r="B114" s="2399" t="s">
        <v>29</v>
      </c>
      <c r="C114" s="2400" t="s">
        <v>30</v>
      </c>
      <c r="D114" s="2040" t="s">
        <v>31</v>
      </c>
      <c r="E114" s="2401" t="s">
        <v>30</v>
      </c>
      <c r="F114" s="2402" t="s">
        <v>31</v>
      </c>
      <c r="G114" s="2401" t="s">
        <v>30</v>
      </c>
      <c r="H114" s="2402" t="s">
        <v>31</v>
      </c>
      <c r="I114" s="2401" t="s">
        <v>30</v>
      </c>
      <c r="J114" s="2402" t="s">
        <v>31</v>
      </c>
      <c r="K114" s="2401" t="s">
        <v>30</v>
      </c>
      <c r="L114" s="2402" t="s">
        <v>31</v>
      </c>
      <c r="M114" s="2401" t="s">
        <v>30</v>
      </c>
      <c r="N114" s="2402" t="s">
        <v>31</v>
      </c>
      <c r="O114" s="2401" t="s">
        <v>30</v>
      </c>
      <c r="P114" s="2037" t="s">
        <v>31</v>
      </c>
      <c r="Q114" s="2401" t="s">
        <v>30</v>
      </c>
      <c r="R114" s="2037" t="s">
        <v>31</v>
      </c>
      <c r="S114" s="2401" t="s">
        <v>30</v>
      </c>
      <c r="T114" s="2037" t="s">
        <v>31</v>
      </c>
      <c r="U114" s="2401" t="s">
        <v>30</v>
      </c>
      <c r="V114" s="2037" t="s">
        <v>31</v>
      </c>
      <c r="W114" s="2401" t="s">
        <v>30</v>
      </c>
      <c r="X114" s="2037" t="s">
        <v>31</v>
      </c>
      <c r="Y114" s="2401" t="s">
        <v>30</v>
      </c>
      <c r="Z114" s="2037" t="s">
        <v>31</v>
      </c>
      <c r="AA114" s="2401" t="s">
        <v>30</v>
      </c>
      <c r="AB114" s="2037" t="s">
        <v>31</v>
      </c>
      <c r="AC114" s="2401" t="s">
        <v>30</v>
      </c>
      <c r="AD114" s="2037" t="s">
        <v>31</v>
      </c>
      <c r="AE114" s="2401" t="s">
        <v>30</v>
      </c>
      <c r="AF114" s="2037" t="s">
        <v>31</v>
      </c>
      <c r="AG114" s="2401" t="s">
        <v>30</v>
      </c>
      <c r="AH114" s="2037" t="s">
        <v>31</v>
      </c>
      <c r="AI114" s="2401" t="s">
        <v>30</v>
      </c>
      <c r="AJ114" s="2037" t="s">
        <v>31</v>
      </c>
      <c r="AK114" s="2401" t="s">
        <v>30</v>
      </c>
      <c r="AL114" s="22" t="s">
        <v>31</v>
      </c>
      <c r="AM114" s="2663"/>
    </row>
    <row r="115" spans="1:86" ht="22.5" customHeight="1" x14ac:dyDescent="0.2">
      <c r="A115" s="2409" t="s">
        <v>123</v>
      </c>
      <c r="B115" s="2410">
        <f>SUM(C115:D115)</f>
        <v>0</v>
      </c>
      <c r="C115" s="2411">
        <f>+E115+G115+I115+K115+M115+O115+Q115+S115+U115+W115+Y115+AA115+AC115+AE115+AG115+AI115+AK115</f>
        <v>0</v>
      </c>
      <c r="D115" s="2412">
        <f>+F115+H115+J115+L115+N115+P115+R115+T115+V115+X115+Z115+AB115+AD115+AF115+AH115+AJ115+AL115</f>
        <v>0</v>
      </c>
      <c r="E115" s="2413"/>
      <c r="F115" s="2414"/>
      <c r="G115" s="2413"/>
      <c r="H115" s="2414"/>
      <c r="I115" s="2413"/>
      <c r="J115" s="2415"/>
      <c r="K115" s="2413"/>
      <c r="L115" s="2415"/>
      <c r="M115" s="2416"/>
      <c r="N115" s="2415"/>
      <c r="O115" s="2416"/>
      <c r="P115" s="2415"/>
      <c r="Q115" s="2416"/>
      <c r="R115" s="2415"/>
      <c r="S115" s="2416"/>
      <c r="T115" s="2415"/>
      <c r="U115" s="2416"/>
      <c r="V115" s="2415"/>
      <c r="W115" s="2416"/>
      <c r="X115" s="2415"/>
      <c r="Y115" s="2416"/>
      <c r="Z115" s="2415"/>
      <c r="AA115" s="2416"/>
      <c r="AB115" s="2415"/>
      <c r="AC115" s="2416"/>
      <c r="AD115" s="2415"/>
      <c r="AE115" s="2416"/>
      <c r="AF115" s="2415"/>
      <c r="AG115" s="2416"/>
      <c r="AH115" s="2415"/>
      <c r="AI115" s="2416"/>
      <c r="AJ115" s="2415"/>
      <c r="AK115" s="2416"/>
      <c r="AL115" s="2417"/>
      <c r="AM115" s="2414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2" t="s">
        <v>124</v>
      </c>
      <c r="B116" s="323"/>
      <c r="C116" s="323"/>
      <c r="E116" s="323"/>
    </row>
    <row r="117" spans="1:86" ht="21.75" customHeight="1" x14ac:dyDescent="0.2">
      <c r="A117" s="2672" t="s">
        <v>125</v>
      </c>
      <c r="B117" s="2888" t="s">
        <v>126</v>
      </c>
      <c r="C117" s="2685"/>
      <c r="D117" s="2889"/>
      <c r="E117" s="2735" t="s">
        <v>127</v>
      </c>
    </row>
    <row r="118" spans="1:86" ht="30.75" customHeight="1" x14ac:dyDescent="0.2">
      <c r="A118" s="2674"/>
      <c r="B118" s="2418" t="s">
        <v>128</v>
      </c>
      <c r="C118" s="2418" t="s">
        <v>129</v>
      </c>
      <c r="D118" s="2419" t="s">
        <v>130</v>
      </c>
      <c r="E118" s="2890"/>
    </row>
    <row r="119" spans="1:86" ht="22.5" customHeight="1" x14ac:dyDescent="0.25">
      <c r="A119" s="2420" t="s">
        <v>43</v>
      </c>
      <c r="B119" s="2413"/>
      <c r="C119" s="2413"/>
      <c r="D119" s="2421"/>
      <c r="E119" s="2422"/>
    </row>
    <row r="120" spans="1:86" ht="21.75" customHeight="1" x14ac:dyDescent="0.2">
      <c r="A120" s="2240" t="s">
        <v>131</v>
      </c>
      <c r="B120" s="266"/>
      <c r="C120" s="266"/>
      <c r="H120" s="338"/>
      <c r="I120" s="338"/>
      <c r="J120" s="160"/>
    </row>
    <row r="121" spans="1:86" x14ac:dyDescent="0.2">
      <c r="A121" s="2655" t="s">
        <v>3</v>
      </c>
      <c r="B121" s="2658" t="s">
        <v>5</v>
      </c>
      <c r="C121" s="2659"/>
      <c r="D121" s="2660"/>
      <c r="E121" s="2886"/>
      <c r="F121" s="2665"/>
      <c r="G121" s="2665"/>
      <c r="H121" s="2665"/>
      <c r="I121" s="2665"/>
      <c r="J121" s="2861"/>
    </row>
    <row r="122" spans="1:86" x14ac:dyDescent="0.2">
      <c r="A122" s="2656"/>
      <c r="B122" s="2661"/>
      <c r="C122" s="2662"/>
      <c r="D122" s="2663"/>
      <c r="E122" s="2886" t="s">
        <v>132</v>
      </c>
      <c r="F122" s="2861"/>
      <c r="G122" s="2886" t="s">
        <v>133</v>
      </c>
      <c r="H122" s="2861"/>
      <c r="I122" s="2886" t="s">
        <v>134</v>
      </c>
      <c r="J122" s="2861"/>
    </row>
    <row r="123" spans="1:86" x14ac:dyDescent="0.2">
      <c r="A123" s="2657"/>
      <c r="B123" s="2399" t="s">
        <v>29</v>
      </c>
      <c r="C123" s="2400" t="s">
        <v>30</v>
      </c>
      <c r="D123" s="2040" t="s">
        <v>31</v>
      </c>
      <c r="E123" s="2401" t="s">
        <v>30</v>
      </c>
      <c r="F123" s="2402" t="s">
        <v>31</v>
      </c>
      <c r="G123" s="2401" t="s">
        <v>30</v>
      </c>
      <c r="H123" s="2402" t="s">
        <v>31</v>
      </c>
      <c r="I123" s="2401" t="s">
        <v>30</v>
      </c>
      <c r="J123" s="2402" t="s">
        <v>31</v>
      </c>
    </row>
    <row r="124" spans="1:86" ht="27" customHeight="1" x14ac:dyDescent="0.2">
      <c r="A124" s="2403" t="s">
        <v>135</v>
      </c>
      <c r="B124" s="2404">
        <f>SUM(C124:D124)</f>
        <v>0</v>
      </c>
      <c r="C124" s="2405">
        <f t="shared" ref="C124:D126" si="26">+E124+G124+I124</f>
        <v>0</v>
      </c>
      <c r="D124" s="2354">
        <f t="shared" si="26"/>
        <v>0</v>
      </c>
      <c r="E124" s="2384"/>
      <c r="F124" s="2385"/>
      <c r="G124" s="2384"/>
      <c r="H124" s="2385"/>
      <c r="I124" s="2384"/>
      <c r="J124" s="2406"/>
    </row>
    <row r="125" spans="1:86" ht="26.25" customHeight="1" x14ac:dyDescent="0.2">
      <c r="A125" s="339" t="s">
        <v>136</v>
      </c>
      <c r="B125" s="340">
        <f>SUM(C125:D125)</f>
        <v>0</v>
      </c>
      <c r="C125" s="341">
        <f t="shared" si="26"/>
        <v>0</v>
      </c>
      <c r="D125" s="342">
        <f t="shared" si="26"/>
        <v>0</v>
      </c>
      <c r="E125" s="343"/>
      <c r="F125" s="344"/>
      <c r="G125" s="343"/>
      <c r="H125" s="344"/>
      <c r="I125" s="343"/>
      <c r="J125" s="345"/>
    </row>
    <row r="126" spans="1:86" ht="41.25" customHeight="1" x14ac:dyDescent="0.2">
      <c r="A126" s="346" t="s">
        <v>137</v>
      </c>
      <c r="B126" s="317">
        <f>SUM(C126:D126)</f>
        <v>0</v>
      </c>
      <c r="C126" s="2248">
        <f t="shared" si="26"/>
        <v>0</v>
      </c>
      <c r="D126" s="185">
        <f t="shared" si="26"/>
        <v>0</v>
      </c>
      <c r="E126" s="319"/>
      <c r="F126" s="320"/>
      <c r="G126" s="319"/>
      <c r="H126" s="2249"/>
      <c r="I126" s="319"/>
      <c r="J126" s="320"/>
    </row>
    <row r="127" spans="1:86" ht="24" customHeight="1" x14ac:dyDescent="0.25">
      <c r="A127" s="2251" t="s">
        <v>138</v>
      </c>
      <c r="B127" s="2423"/>
      <c r="C127" s="349"/>
      <c r="D127" s="349"/>
      <c r="F127" s="350"/>
      <c r="G127" s="351"/>
      <c r="H127" s="351"/>
      <c r="I127" s="323"/>
    </row>
    <row r="128" spans="1:86" ht="30" customHeight="1" x14ac:dyDescent="0.2">
      <c r="A128" s="2660" t="s">
        <v>3</v>
      </c>
      <c r="B128" s="2655" t="s">
        <v>43</v>
      </c>
      <c r="C128" s="2658" t="s">
        <v>139</v>
      </c>
      <c r="D128" s="2660"/>
      <c r="E128" s="2658" t="s">
        <v>140</v>
      </c>
      <c r="F128" s="2660"/>
      <c r="G128" s="2886" t="s">
        <v>141</v>
      </c>
      <c r="H128" s="2665"/>
      <c r="I128" s="2861"/>
    </row>
    <row r="129" spans="1:90" ht="47.25" customHeight="1" x14ac:dyDescent="0.2">
      <c r="A129" s="2891"/>
      <c r="B129" s="2817"/>
      <c r="C129" s="2401" t="s">
        <v>30</v>
      </c>
      <c r="D129" s="2424" t="s">
        <v>31</v>
      </c>
      <c r="E129" s="2425" t="s">
        <v>142</v>
      </c>
      <c r="F129" s="2402" t="s">
        <v>143</v>
      </c>
      <c r="G129" s="2425" t="s">
        <v>144</v>
      </c>
      <c r="H129" s="2426" t="s">
        <v>145</v>
      </c>
      <c r="I129" s="2402" t="s">
        <v>146</v>
      </c>
    </row>
    <row r="130" spans="1:90" ht="22.5" customHeight="1" x14ac:dyDescent="0.2">
      <c r="A130" s="2427" t="s">
        <v>147</v>
      </c>
      <c r="B130" s="2428">
        <f>SUM(C130:D130)</f>
        <v>0</v>
      </c>
      <c r="C130" s="2429"/>
      <c r="D130" s="2415"/>
      <c r="E130" s="2429"/>
      <c r="F130" s="2414"/>
      <c r="G130" s="2429"/>
      <c r="H130" s="2429"/>
      <c r="I130" s="2414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655" t="s">
        <v>3</v>
      </c>
      <c r="B132" s="2655" t="s">
        <v>4</v>
      </c>
      <c r="C132" s="2658" t="s">
        <v>5</v>
      </c>
      <c r="D132" s="2659"/>
      <c r="E132" s="2660"/>
      <c r="F132" s="2886" t="s">
        <v>6</v>
      </c>
      <c r="G132" s="2665"/>
      <c r="H132" s="2665"/>
      <c r="I132" s="2665"/>
      <c r="J132" s="2665"/>
      <c r="K132" s="2665"/>
      <c r="L132" s="2665"/>
      <c r="M132" s="2665"/>
      <c r="N132" s="2665"/>
      <c r="O132" s="2665"/>
      <c r="P132" s="2665"/>
      <c r="Q132" s="2665"/>
      <c r="R132" s="2665"/>
      <c r="S132" s="2665"/>
      <c r="T132" s="2665"/>
      <c r="U132" s="2665"/>
      <c r="V132" s="2665"/>
      <c r="W132" s="2665"/>
      <c r="X132" s="2665"/>
      <c r="Y132" s="2665"/>
      <c r="Z132" s="2665"/>
      <c r="AA132" s="2665"/>
      <c r="AB132" s="2665"/>
      <c r="AC132" s="2665"/>
      <c r="AD132" s="2665"/>
      <c r="AE132" s="2665"/>
      <c r="AF132" s="2665"/>
      <c r="AG132" s="2665"/>
      <c r="AH132" s="2665"/>
      <c r="AI132" s="2665"/>
      <c r="AJ132" s="2665"/>
      <c r="AK132" s="2665"/>
      <c r="AL132" s="2665"/>
      <c r="AM132" s="2887"/>
      <c r="AN132" s="2660" t="s">
        <v>7</v>
      </c>
      <c r="AO132" s="2660" t="s">
        <v>8</v>
      </c>
      <c r="AP132" s="2660" t="s">
        <v>9</v>
      </c>
      <c r="AQ132" s="2660" t="s">
        <v>10</v>
      </c>
      <c r="AR132" s="2660" t="s">
        <v>149</v>
      </c>
      <c r="AS132" s="2660" t="s">
        <v>150</v>
      </c>
    </row>
    <row r="133" spans="1:90" x14ac:dyDescent="0.2">
      <c r="A133" s="2656"/>
      <c r="B133" s="2656"/>
      <c r="C133" s="2892"/>
      <c r="D133" s="2662"/>
      <c r="E133" s="2891"/>
      <c r="F133" s="2886" t="s">
        <v>12</v>
      </c>
      <c r="G133" s="2861"/>
      <c r="H133" s="2886" t="s">
        <v>13</v>
      </c>
      <c r="I133" s="2861"/>
      <c r="J133" s="2886" t="s">
        <v>14</v>
      </c>
      <c r="K133" s="2861"/>
      <c r="L133" s="2886" t="s">
        <v>15</v>
      </c>
      <c r="M133" s="2861"/>
      <c r="N133" s="2886" t="s">
        <v>16</v>
      </c>
      <c r="O133" s="2861"/>
      <c r="P133" s="2888" t="s">
        <v>17</v>
      </c>
      <c r="Q133" s="2876"/>
      <c r="R133" s="2888" t="s">
        <v>18</v>
      </c>
      <c r="S133" s="2876"/>
      <c r="T133" s="2888" t="s">
        <v>19</v>
      </c>
      <c r="U133" s="2876"/>
      <c r="V133" s="2888" t="s">
        <v>20</v>
      </c>
      <c r="W133" s="2876"/>
      <c r="X133" s="2888" t="s">
        <v>21</v>
      </c>
      <c r="Y133" s="2876"/>
      <c r="Z133" s="2888" t="s">
        <v>22</v>
      </c>
      <c r="AA133" s="2876"/>
      <c r="AB133" s="2888" t="s">
        <v>23</v>
      </c>
      <c r="AC133" s="2876"/>
      <c r="AD133" s="2888" t="s">
        <v>24</v>
      </c>
      <c r="AE133" s="2876"/>
      <c r="AF133" s="2888" t="s">
        <v>25</v>
      </c>
      <c r="AG133" s="2876"/>
      <c r="AH133" s="2888" t="s">
        <v>26</v>
      </c>
      <c r="AI133" s="2876"/>
      <c r="AJ133" s="2888" t="s">
        <v>27</v>
      </c>
      <c r="AK133" s="2876"/>
      <c r="AL133" s="2888" t="s">
        <v>28</v>
      </c>
      <c r="AM133" s="2889"/>
      <c r="AN133" s="2667"/>
      <c r="AO133" s="2667"/>
      <c r="AP133" s="2667"/>
      <c r="AQ133" s="2667"/>
      <c r="AR133" s="2667"/>
      <c r="AS133" s="2667"/>
    </row>
    <row r="134" spans="1:90" x14ac:dyDescent="0.2">
      <c r="A134" s="2817"/>
      <c r="B134" s="2817"/>
      <c r="C134" s="18" t="s">
        <v>29</v>
      </c>
      <c r="D134" s="19" t="s">
        <v>30</v>
      </c>
      <c r="E134" s="2037" t="s">
        <v>31</v>
      </c>
      <c r="F134" s="2401" t="s">
        <v>30</v>
      </c>
      <c r="G134" s="2037" t="s">
        <v>31</v>
      </c>
      <c r="H134" s="2401" t="s">
        <v>30</v>
      </c>
      <c r="I134" s="2037" t="s">
        <v>31</v>
      </c>
      <c r="J134" s="2401" t="s">
        <v>30</v>
      </c>
      <c r="K134" s="2037" t="s">
        <v>31</v>
      </c>
      <c r="L134" s="2401" t="s">
        <v>30</v>
      </c>
      <c r="M134" s="2037" t="s">
        <v>31</v>
      </c>
      <c r="N134" s="2401" t="s">
        <v>30</v>
      </c>
      <c r="O134" s="2037" t="s">
        <v>31</v>
      </c>
      <c r="P134" s="2401" t="s">
        <v>30</v>
      </c>
      <c r="Q134" s="2037" t="s">
        <v>31</v>
      </c>
      <c r="R134" s="2401" t="s">
        <v>30</v>
      </c>
      <c r="S134" s="2037" t="s">
        <v>31</v>
      </c>
      <c r="T134" s="2401" t="s">
        <v>30</v>
      </c>
      <c r="U134" s="2037" t="s">
        <v>31</v>
      </c>
      <c r="V134" s="2401" t="s">
        <v>30</v>
      </c>
      <c r="W134" s="2037" t="s">
        <v>31</v>
      </c>
      <c r="X134" s="2401" t="s">
        <v>30</v>
      </c>
      <c r="Y134" s="2037" t="s">
        <v>31</v>
      </c>
      <c r="Z134" s="2401" t="s">
        <v>30</v>
      </c>
      <c r="AA134" s="2037" t="s">
        <v>31</v>
      </c>
      <c r="AB134" s="2401" t="s">
        <v>30</v>
      </c>
      <c r="AC134" s="2037" t="s">
        <v>31</v>
      </c>
      <c r="AD134" s="2401" t="s">
        <v>30</v>
      </c>
      <c r="AE134" s="2037" t="s">
        <v>31</v>
      </c>
      <c r="AF134" s="2401" t="s">
        <v>30</v>
      </c>
      <c r="AG134" s="2037" t="s">
        <v>31</v>
      </c>
      <c r="AH134" s="2401" t="s">
        <v>30</v>
      </c>
      <c r="AI134" s="2037" t="s">
        <v>31</v>
      </c>
      <c r="AJ134" s="2401" t="s">
        <v>30</v>
      </c>
      <c r="AK134" s="2037" t="s">
        <v>31</v>
      </c>
      <c r="AL134" s="2401" t="s">
        <v>30</v>
      </c>
      <c r="AM134" s="22" t="s">
        <v>31</v>
      </c>
      <c r="AN134" s="2891"/>
      <c r="AO134" s="2891"/>
      <c r="AP134" s="2891"/>
      <c r="AQ134" s="2891"/>
      <c r="AR134" s="2891"/>
      <c r="AS134" s="2891"/>
    </row>
    <row r="135" spans="1:90" ht="14.25" customHeight="1" x14ac:dyDescent="0.2">
      <c r="A135" s="2672" t="s">
        <v>151</v>
      </c>
      <c r="B135" s="2430" t="s">
        <v>33</v>
      </c>
      <c r="C135" s="2352">
        <f t="shared" ref="C135:C147" si="27">SUM(D135+E135)</f>
        <v>0</v>
      </c>
      <c r="D135" s="2431">
        <f t="shared" ref="D135:D147" si="28">SUM(F135+H135+J135+L135+N135+P135+R135+T135+V135+X135+Z135+AB135+AD135+AF135+AH135+AJ135+AL135)</f>
        <v>0</v>
      </c>
      <c r="E135" s="2354">
        <f t="shared" ref="E135:E147" si="29">SUM(G135+I135+K135+M135+O135+Q135+S135+U135+W135+Y135+AA135+AC135+AE135+AG135+AI135+AK135+AM135)</f>
        <v>0</v>
      </c>
      <c r="F135" s="2357"/>
      <c r="G135" s="2392"/>
      <c r="H135" s="2357"/>
      <c r="I135" s="2392"/>
      <c r="J135" s="2357"/>
      <c r="K135" s="2432"/>
      <c r="L135" s="2357"/>
      <c r="M135" s="2432"/>
      <c r="N135" s="2357"/>
      <c r="O135" s="2432"/>
      <c r="P135" s="2357"/>
      <c r="Q135" s="2432"/>
      <c r="R135" s="2357"/>
      <c r="S135" s="2432"/>
      <c r="T135" s="2357"/>
      <c r="U135" s="2432"/>
      <c r="V135" s="2357"/>
      <c r="W135" s="2432"/>
      <c r="X135" s="2357"/>
      <c r="Y135" s="2432"/>
      <c r="Z135" s="2357"/>
      <c r="AA135" s="2432"/>
      <c r="AB135" s="2357"/>
      <c r="AC135" s="2432"/>
      <c r="AD135" s="2357"/>
      <c r="AE135" s="2432"/>
      <c r="AF135" s="2357"/>
      <c r="AG135" s="2432"/>
      <c r="AH135" s="2357"/>
      <c r="AI135" s="2432"/>
      <c r="AJ135" s="2357"/>
      <c r="AK135" s="2432"/>
      <c r="AL135" s="2433"/>
      <c r="AM135" s="2434"/>
      <c r="AN135" s="2392"/>
      <c r="AO135" s="2392"/>
      <c r="AP135" s="2392"/>
      <c r="AQ135" s="2392"/>
      <c r="AR135" s="2392"/>
      <c r="AS135" s="2392"/>
      <c r="AT135" s="28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73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28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73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28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73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28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73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28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73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28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73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28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73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28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73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28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73"/>
      <c r="B144" s="359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28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809"/>
      <c r="B145" s="2435" t="s">
        <v>43</v>
      </c>
      <c r="C145" s="2436">
        <f t="shared" si="27"/>
        <v>0</v>
      </c>
      <c r="D145" s="2437">
        <f t="shared" si="28"/>
        <v>0</v>
      </c>
      <c r="E145" s="2412">
        <f t="shared" si="29"/>
        <v>0</v>
      </c>
      <c r="F145" s="2438">
        <f>SUM(F135:F144)</f>
        <v>0</v>
      </c>
      <c r="G145" s="2439">
        <f t="shared" ref="G145:AS145" si="38">SUM(G135:G144)</f>
        <v>0</v>
      </c>
      <c r="H145" s="2438">
        <f t="shared" si="38"/>
        <v>0</v>
      </c>
      <c r="I145" s="2439">
        <f t="shared" si="38"/>
        <v>0</v>
      </c>
      <c r="J145" s="2438">
        <f t="shared" si="38"/>
        <v>0</v>
      </c>
      <c r="K145" s="2440">
        <f t="shared" si="38"/>
        <v>0</v>
      </c>
      <c r="L145" s="2438">
        <f t="shared" si="38"/>
        <v>0</v>
      </c>
      <c r="M145" s="2440">
        <f t="shared" si="38"/>
        <v>0</v>
      </c>
      <c r="N145" s="2438">
        <f t="shared" si="38"/>
        <v>0</v>
      </c>
      <c r="O145" s="2440">
        <f t="shared" si="38"/>
        <v>0</v>
      </c>
      <c r="P145" s="2438">
        <f t="shared" si="38"/>
        <v>0</v>
      </c>
      <c r="Q145" s="2440">
        <f t="shared" si="38"/>
        <v>0</v>
      </c>
      <c r="R145" s="2438">
        <f t="shared" si="38"/>
        <v>0</v>
      </c>
      <c r="S145" s="2440">
        <f t="shared" si="38"/>
        <v>0</v>
      </c>
      <c r="T145" s="2438">
        <f t="shared" si="38"/>
        <v>0</v>
      </c>
      <c r="U145" s="2440">
        <f t="shared" si="38"/>
        <v>0</v>
      </c>
      <c r="V145" s="2438">
        <f t="shared" si="38"/>
        <v>0</v>
      </c>
      <c r="W145" s="2440">
        <f t="shared" si="38"/>
        <v>0</v>
      </c>
      <c r="X145" s="2438">
        <f t="shared" si="38"/>
        <v>0</v>
      </c>
      <c r="Y145" s="2440">
        <f t="shared" si="38"/>
        <v>0</v>
      </c>
      <c r="Z145" s="2438">
        <f t="shared" si="38"/>
        <v>0</v>
      </c>
      <c r="AA145" s="2440">
        <f t="shared" si="38"/>
        <v>0</v>
      </c>
      <c r="AB145" s="2438">
        <f t="shared" si="38"/>
        <v>0</v>
      </c>
      <c r="AC145" s="2440">
        <f t="shared" si="38"/>
        <v>0</v>
      </c>
      <c r="AD145" s="2438">
        <f t="shared" si="38"/>
        <v>0</v>
      </c>
      <c r="AE145" s="2440">
        <f t="shared" si="38"/>
        <v>0</v>
      </c>
      <c r="AF145" s="2438">
        <f t="shared" si="38"/>
        <v>0</v>
      </c>
      <c r="AG145" s="2440">
        <f t="shared" si="38"/>
        <v>0</v>
      </c>
      <c r="AH145" s="2438">
        <f t="shared" si="38"/>
        <v>0</v>
      </c>
      <c r="AI145" s="2440">
        <f t="shared" si="38"/>
        <v>0</v>
      </c>
      <c r="AJ145" s="2438">
        <f t="shared" si="38"/>
        <v>0</v>
      </c>
      <c r="AK145" s="2440">
        <f t="shared" si="38"/>
        <v>0</v>
      </c>
      <c r="AL145" s="2441">
        <f t="shared" si="38"/>
        <v>0</v>
      </c>
      <c r="AM145" s="2442">
        <f t="shared" si="38"/>
        <v>0</v>
      </c>
      <c r="AN145" s="2439">
        <f t="shared" si="38"/>
        <v>0</v>
      </c>
      <c r="AO145" s="2439">
        <f t="shared" si="38"/>
        <v>0</v>
      </c>
      <c r="AP145" s="2439">
        <f t="shared" si="38"/>
        <v>0</v>
      </c>
      <c r="AQ145" s="2439">
        <f t="shared" si="38"/>
        <v>0</v>
      </c>
      <c r="AR145" s="2439">
        <f t="shared" si="38"/>
        <v>0</v>
      </c>
      <c r="AS145" s="2439">
        <f t="shared" si="38"/>
        <v>0</v>
      </c>
      <c r="AT145" s="28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893" t="s">
        <v>44</v>
      </c>
      <c r="B146" s="2894"/>
      <c r="C146" s="2443">
        <f t="shared" si="27"/>
        <v>0</v>
      </c>
      <c r="D146" s="2444">
        <f t="shared" si="28"/>
        <v>0</v>
      </c>
      <c r="E146" s="2354">
        <f t="shared" si="29"/>
        <v>0</v>
      </c>
      <c r="F146" s="2445"/>
      <c r="G146" s="2392"/>
      <c r="H146" s="2445"/>
      <c r="I146" s="2392"/>
      <c r="J146" s="2445"/>
      <c r="K146" s="2446"/>
      <c r="L146" s="2445"/>
      <c r="M146" s="2446"/>
      <c r="N146" s="2445"/>
      <c r="O146" s="2446"/>
      <c r="P146" s="2445"/>
      <c r="Q146" s="2446"/>
      <c r="R146" s="2445"/>
      <c r="S146" s="2446"/>
      <c r="T146" s="2445"/>
      <c r="U146" s="2446"/>
      <c r="V146" s="2445"/>
      <c r="W146" s="2446"/>
      <c r="X146" s="2445"/>
      <c r="Y146" s="2446"/>
      <c r="Z146" s="2445"/>
      <c r="AA146" s="2446"/>
      <c r="AB146" s="2445"/>
      <c r="AC146" s="2446"/>
      <c r="AD146" s="2445"/>
      <c r="AE146" s="2446"/>
      <c r="AF146" s="2445"/>
      <c r="AG146" s="2446"/>
      <c r="AH146" s="2445"/>
      <c r="AI146" s="2446"/>
      <c r="AJ146" s="2445"/>
      <c r="AK146" s="2446"/>
      <c r="AL146" s="2447"/>
      <c r="AM146" s="2448"/>
      <c r="AN146" s="2392"/>
      <c r="AO146" s="2392"/>
      <c r="AP146" s="2392"/>
      <c r="AQ146" s="2392"/>
      <c r="AR146" s="2392"/>
      <c r="AS146" s="2392"/>
      <c r="AT146" s="28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895" t="s">
        <v>152</v>
      </c>
      <c r="B147" s="2896"/>
      <c r="C147" s="2211">
        <f t="shared" si="27"/>
        <v>0</v>
      </c>
      <c r="D147" s="369">
        <f t="shared" si="28"/>
        <v>0</v>
      </c>
      <c r="E147" s="2450">
        <f t="shared" si="29"/>
        <v>0</v>
      </c>
      <c r="F147" s="2090"/>
      <c r="G147" s="2451"/>
      <c r="H147" s="2090"/>
      <c r="I147" s="2451"/>
      <c r="J147" s="2090"/>
      <c r="K147" s="2091"/>
      <c r="L147" s="2090"/>
      <c r="M147" s="2091"/>
      <c r="N147" s="2090"/>
      <c r="O147" s="2091"/>
      <c r="P147" s="2090"/>
      <c r="Q147" s="2091"/>
      <c r="R147" s="2090"/>
      <c r="S147" s="2091"/>
      <c r="T147" s="2090"/>
      <c r="U147" s="2091"/>
      <c r="V147" s="2090"/>
      <c r="W147" s="2091"/>
      <c r="X147" s="2090"/>
      <c r="Y147" s="2091"/>
      <c r="Z147" s="2090"/>
      <c r="AA147" s="2091"/>
      <c r="AB147" s="2090"/>
      <c r="AC147" s="2091"/>
      <c r="AD147" s="2090"/>
      <c r="AE147" s="2091"/>
      <c r="AF147" s="2090"/>
      <c r="AG147" s="2091"/>
      <c r="AH147" s="2090"/>
      <c r="AI147" s="2091"/>
      <c r="AJ147" s="2090"/>
      <c r="AK147" s="2091"/>
      <c r="AL147" s="2452"/>
      <c r="AM147" s="1367"/>
      <c r="AN147" s="2451"/>
      <c r="AO147" s="2451"/>
      <c r="AP147" s="2451"/>
      <c r="AQ147" s="2451"/>
      <c r="AR147" s="2451"/>
      <c r="AS147" s="2451"/>
      <c r="AT147" s="28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655" t="s">
        <v>3</v>
      </c>
      <c r="B149" s="2655" t="s">
        <v>4</v>
      </c>
      <c r="C149" s="2658" t="s">
        <v>5</v>
      </c>
      <c r="D149" s="2659"/>
      <c r="E149" s="2660"/>
      <c r="F149" s="2886" t="s">
        <v>6</v>
      </c>
      <c r="G149" s="2665"/>
      <c r="H149" s="2665"/>
      <c r="I149" s="2665"/>
      <c r="J149" s="2665"/>
      <c r="K149" s="2665"/>
      <c r="L149" s="2665"/>
      <c r="M149" s="2665"/>
      <c r="N149" s="2665"/>
      <c r="O149" s="2665"/>
      <c r="P149" s="2665"/>
      <c r="Q149" s="2665"/>
      <c r="R149" s="2665"/>
      <c r="S149" s="2665"/>
      <c r="T149" s="2665"/>
      <c r="U149" s="2665"/>
      <c r="V149" s="2665"/>
      <c r="W149" s="2665"/>
      <c r="X149" s="2665"/>
      <c r="Y149" s="2665"/>
      <c r="Z149" s="2665"/>
      <c r="AA149" s="2665"/>
      <c r="AB149" s="2665"/>
      <c r="AC149" s="2665"/>
      <c r="AD149" s="2665"/>
      <c r="AE149" s="2665"/>
      <c r="AF149" s="2665"/>
      <c r="AG149" s="2665"/>
      <c r="AH149" s="2665"/>
      <c r="AI149" s="2665"/>
      <c r="AJ149" s="2665"/>
      <c r="AK149" s="2665"/>
      <c r="AL149" s="2665"/>
      <c r="AM149" s="2887"/>
      <c r="AN149" s="2660" t="s">
        <v>7</v>
      </c>
      <c r="AO149" s="2660" t="s">
        <v>8</v>
      </c>
      <c r="AP149" s="2672" t="s">
        <v>9</v>
      </c>
      <c r="AQ149" s="2660" t="s">
        <v>10</v>
      </c>
    </row>
    <row r="150" spans="1:90" ht="18" customHeight="1" x14ac:dyDescent="0.2">
      <c r="A150" s="2656"/>
      <c r="B150" s="2656"/>
      <c r="C150" s="2892"/>
      <c r="D150" s="2662"/>
      <c r="E150" s="2891"/>
      <c r="F150" s="2886" t="s">
        <v>12</v>
      </c>
      <c r="G150" s="2861"/>
      <c r="H150" s="2886" t="s">
        <v>13</v>
      </c>
      <c r="I150" s="2861"/>
      <c r="J150" s="2886" t="s">
        <v>14</v>
      </c>
      <c r="K150" s="2861"/>
      <c r="L150" s="2886" t="s">
        <v>15</v>
      </c>
      <c r="M150" s="2861"/>
      <c r="N150" s="2886" t="s">
        <v>16</v>
      </c>
      <c r="O150" s="2861"/>
      <c r="P150" s="2888" t="s">
        <v>17</v>
      </c>
      <c r="Q150" s="2876"/>
      <c r="R150" s="2888" t="s">
        <v>18</v>
      </c>
      <c r="S150" s="2876"/>
      <c r="T150" s="2888" t="s">
        <v>19</v>
      </c>
      <c r="U150" s="2876"/>
      <c r="V150" s="2888" t="s">
        <v>20</v>
      </c>
      <c r="W150" s="2876"/>
      <c r="X150" s="2888" t="s">
        <v>21</v>
      </c>
      <c r="Y150" s="2876"/>
      <c r="Z150" s="2888" t="s">
        <v>22</v>
      </c>
      <c r="AA150" s="2876"/>
      <c r="AB150" s="2888" t="s">
        <v>23</v>
      </c>
      <c r="AC150" s="2876"/>
      <c r="AD150" s="2888" t="s">
        <v>24</v>
      </c>
      <c r="AE150" s="2876"/>
      <c r="AF150" s="2888" t="s">
        <v>25</v>
      </c>
      <c r="AG150" s="2876"/>
      <c r="AH150" s="2888" t="s">
        <v>26</v>
      </c>
      <c r="AI150" s="2876"/>
      <c r="AJ150" s="2888" t="s">
        <v>27</v>
      </c>
      <c r="AK150" s="2876"/>
      <c r="AL150" s="2888" t="s">
        <v>28</v>
      </c>
      <c r="AM150" s="2889"/>
      <c r="AN150" s="2667"/>
      <c r="AO150" s="2667"/>
      <c r="AP150" s="2673"/>
      <c r="AQ150" s="2667"/>
    </row>
    <row r="151" spans="1:90" ht="33.75" customHeight="1" x14ac:dyDescent="0.2">
      <c r="A151" s="2817"/>
      <c r="B151" s="2817"/>
      <c r="C151" s="18" t="s">
        <v>29</v>
      </c>
      <c r="D151" s="19" t="s">
        <v>30</v>
      </c>
      <c r="E151" s="2037" t="s">
        <v>31</v>
      </c>
      <c r="F151" s="2401" t="s">
        <v>30</v>
      </c>
      <c r="G151" s="2037" t="s">
        <v>31</v>
      </c>
      <c r="H151" s="2401" t="s">
        <v>30</v>
      </c>
      <c r="I151" s="2037" t="s">
        <v>31</v>
      </c>
      <c r="J151" s="2401" t="s">
        <v>30</v>
      </c>
      <c r="K151" s="2037" t="s">
        <v>31</v>
      </c>
      <c r="L151" s="2401" t="s">
        <v>30</v>
      </c>
      <c r="M151" s="2037" t="s">
        <v>31</v>
      </c>
      <c r="N151" s="2401" t="s">
        <v>30</v>
      </c>
      <c r="O151" s="2037" t="s">
        <v>31</v>
      </c>
      <c r="P151" s="2401" t="s">
        <v>30</v>
      </c>
      <c r="Q151" s="2037" t="s">
        <v>31</v>
      </c>
      <c r="R151" s="2401" t="s">
        <v>30</v>
      </c>
      <c r="S151" s="2037" t="s">
        <v>31</v>
      </c>
      <c r="T151" s="2401" t="s">
        <v>30</v>
      </c>
      <c r="U151" s="2037" t="s">
        <v>31</v>
      </c>
      <c r="V151" s="2401" t="s">
        <v>30</v>
      </c>
      <c r="W151" s="2037" t="s">
        <v>31</v>
      </c>
      <c r="X151" s="2401" t="s">
        <v>30</v>
      </c>
      <c r="Y151" s="2037" t="s">
        <v>31</v>
      </c>
      <c r="Z151" s="2401" t="s">
        <v>30</v>
      </c>
      <c r="AA151" s="2037" t="s">
        <v>31</v>
      </c>
      <c r="AB151" s="2401" t="s">
        <v>30</v>
      </c>
      <c r="AC151" s="2037" t="s">
        <v>31</v>
      </c>
      <c r="AD151" s="2401" t="s">
        <v>30</v>
      </c>
      <c r="AE151" s="2037" t="s">
        <v>31</v>
      </c>
      <c r="AF151" s="2401" t="s">
        <v>30</v>
      </c>
      <c r="AG151" s="2037" t="s">
        <v>31</v>
      </c>
      <c r="AH151" s="2401" t="s">
        <v>30</v>
      </c>
      <c r="AI151" s="2037" t="s">
        <v>31</v>
      </c>
      <c r="AJ151" s="2401" t="s">
        <v>30</v>
      </c>
      <c r="AK151" s="2037" t="s">
        <v>31</v>
      </c>
      <c r="AL151" s="2401" t="s">
        <v>30</v>
      </c>
      <c r="AM151" s="22" t="s">
        <v>31</v>
      </c>
      <c r="AN151" s="2891"/>
      <c r="AO151" s="2891"/>
      <c r="AP151" s="2809"/>
      <c r="AQ151" s="2891"/>
    </row>
    <row r="152" spans="1:90" x14ac:dyDescent="0.2">
      <c r="A152" s="2743" t="s">
        <v>154</v>
      </c>
      <c r="B152" s="2453" t="s">
        <v>155</v>
      </c>
      <c r="C152" s="2454">
        <f>SUM(D152+E152)</f>
        <v>39</v>
      </c>
      <c r="D152" s="2455">
        <f t="shared" ref="D152:E155" si="39">SUM(F152+H152+J152+L152+N152+P152+R152+T152+V152+X152+Z152+AB152+AD152+AF152+AH152+AJ152+AL152)</f>
        <v>7</v>
      </c>
      <c r="E152" s="2456">
        <f t="shared" si="39"/>
        <v>32</v>
      </c>
      <c r="F152" s="2445">
        <v>0</v>
      </c>
      <c r="G152" s="2446">
        <v>0</v>
      </c>
      <c r="H152" s="2445">
        <v>0</v>
      </c>
      <c r="I152" s="2446">
        <v>0</v>
      </c>
      <c r="J152" s="2445">
        <v>2</v>
      </c>
      <c r="K152" s="2446">
        <v>3</v>
      </c>
      <c r="L152" s="2445">
        <v>2</v>
      </c>
      <c r="M152" s="2446">
        <v>8</v>
      </c>
      <c r="N152" s="2445">
        <v>0</v>
      </c>
      <c r="O152" s="2446">
        <v>0</v>
      </c>
      <c r="P152" s="2445">
        <v>1</v>
      </c>
      <c r="Q152" s="2446">
        <v>3</v>
      </c>
      <c r="R152" s="2445">
        <v>0</v>
      </c>
      <c r="S152" s="2446">
        <v>2</v>
      </c>
      <c r="T152" s="2445">
        <v>0</v>
      </c>
      <c r="U152" s="2446">
        <v>2</v>
      </c>
      <c r="V152" s="2445">
        <v>0</v>
      </c>
      <c r="W152" s="2446">
        <v>1</v>
      </c>
      <c r="X152" s="2445">
        <v>0</v>
      </c>
      <c r="Y152" s="2446">
        <v>3</v>
      </c>
      <c r="Z152" s="2445">
        <v>1</v>
      </c>
      <c r="AA152" s="2446">
        <v>6</v>
      </c>
      <c r="AB152" s="2445">
        <v>0</v>
      </c>
      <c r="AC152" s="2446">
        <v>1</v>
      </c>
      <c r="AD152" s="2445">
        <v>1</v>
      </c>
      <c r="AE152" s="2446">
        <v>2</v>
      </c>
      <c r="AF152" s="2445">
        <v>0</v>
      </c>
      <c r="AG152" s="2446">
        <v>1</v>
      </c>
      <c r="AH152" s="2445">
        <v>0</v>
      </c>
      <c r="AI152" s="2446">
        <v>0</v>
      </c>
      <c r="AJ152" s="2445">
        <v>0</v>
      </c>
      <c r="AK152" s="2446">
        <v>0</v>
      </c>
      <c r="AL152" s="2445">
        <v>0</v>
      </c>
      <c r="AM152" s="2448">
        <v>0</v>
      </c>
      <c r="AN152" s="2392">
        <v>39</v>
      </c>
      <c r="AO152" s="2392">
        <v>4</v>
      </c>
      <c r="AP152" s="2457">
        <v>0</v>
      </c>
      <c r="AQ152" s="2392">
        <v>0</v>
      </c>
      <c r="AR152" s="28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4"/>
      <c r="B153" s="377" t="s">
        <v>156</v>
      </c>
      <c r="C153" s="378">
        <f>SUM(D153+E153)</f>
        <v>0</v>
      </c>
      <c r="D153" s="379">
        <f t="shared" si="39"/>
        <v>0</v>
      </c>
      <c r="E153" s="380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2"/>
      <c r="AQ153" s="38"/>
      <c r="AR153" s="28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4"/>
      <c r="B154" s="377" t="s">
        <v>157</v>
      </c>
      <c r="C154" s="378">
        <f>SUM(D154+E154)</f>
        <v>0</v>
      </c>
      <c r="D154" s="379">
        <f t="shared" si="39"/>
        <v>0</v>
      </c>
      <c r="E154" s="380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28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850"/>
      <c r="B155" s="2458" t="s">
        <v>43</v>
      </c>
      <c r="C155" s="2459">
        <f>SUM(D155+E155)</f>
        <v>39</v>
      </c>
      <c r="D155" s="2460">
        <f t="shared" si="39"/>
        <v>7</v>
      </c>
      <c r="E155" s="2461">
        <f t="shared" si="39"/>
        <v>32</v>
      </c>
      <c r="F155" s="2462">
        <f t="shared" ref="F155:AQ155" si="41">SUM(F152:F154)</f>
        <v>0</v>
      </c>
      <c r="G155" s="2463">
        <f t="shared" si="41"/>
        <v>0</v>
      </c>
      <c r="H155" s="2462">
        <f t="shared" si="41"/>
        <v>0</v>
      </c>
      <c r="I155" s="2463">
        <f t="shared" si="41"/>
        <v>0</v>
      </c>
      <c r="J155" s="2462">
        <f t="shared" si="41"/>
        <v>2</v>
      </c>
      <c r="K155" s="2464">
        <f t="shared" si="41"/>
        <v>3</v>
      </c>
      <c r="L155" s="2462">
        <f t="shared" si="41"/>
        <v>2</v>
      </c>
      <c r="M155" s="2464">
        <f t="shared" si="41"/>
        <v>8</v>
      </c>
      <c r="N155" s="2462">
        <f t="shared" si="41"/>
        <v>0</v>
      </c>
      <c r="O155" s="2464">
        <f t="shared" si="41"/>
        <v>0</v>
      </c>
      <c r="P155" s="2462">
        <f t="shared" si="41"/>
        <v>1</v>
      </c>
      <c r="Q155" s="2464">
        <f t="shared" si="41"/>
        <v>3</v>
      </c>
      <c r="R155" s="2462">
        <f t="shared" si="41"/>
        <v>0</v>
      </c>
      <c r="S155" s="2464">
        <f t="shared" si="41"/>
        <v>2</v>
      </c>
      <c r="T155" s="2462">
        <f t="shared" si="41"/>
        <v>0</v>
      </c>
      <c r="U155" s="2464">
        <f t="shared" si="41"/>
        <v>2</v>
      </c>
      <c r="V155" s="2462">
        <f t="shared" si="41"/>
        <v>0</v>
      </c>
      <c r="W155" s="2464">
        <f t="shared" si="41"/>
        <v>1</v>
      </c>
      <c r="X155" s="2462">
        <f t="shared" si="41"/>
        <v>0</v>
      </c>
      <c r="Y155" s="2464">
        <f t="shared" si="41"/>
        <v>3</v>
      </c>
      <c r="Z155" s="2462">
        <f t="shared" si="41"/>
        <v>1</v>
      </c>
      <c r="AA155" s="2464">
        <f t="shared" si="41"/>
        <v>6</v>
      </c>
      <c r="AB155" s="2462">
        <f t="shared" si="41"/>
        <v>0</v>
      </c>
      <c r="AC155" s="2464">
        <f t="shared" si="41"/>
        <v>1</v>
      </c>
      <c r="AD155" s="2462">
        <f t="shared" si="41"/>
        <v>1</v>
      </c>
      <c r="AE155" s="2464">
        <f t="shared" si="41"/>
        <v>2</v>
      </c>
      <c r="AF155" s="2462">
        <f t="shared" si="41"/>
        <v>0</v>
      </c>
      <c r="AG155" s="2464">
        <f t="shared" si="41"/>
        <v>1</v>
      </c>
      <c r="AH155" s="2462">
        <f t="shared" si="41"/>
        <v>0</v>
      </c>
      <c r="AI155" s="2464">
        <f t="shared" si="41"/>
        <v>0</v>
      </c>
      <c r="AJ155" s="2462">
        <f t="shared" si="41"/>
        <v>0</v>
      </c>
      <c r="AK155" s="2464">
        <f t="shared" si="41"/>
        <v>0</v>
      </c>
      <c r="AL155" s="2465">
        <f t="shared" si="41"/>
        <v>0</v>
      </c>
      <c r="AM155" s="2466">
        <f t="shared" si="41"/>
        <v>0</v>
      </c>
      <c r="AN155" s="2463">
        <f t="shared" si="41"/>
        <v>39</v>
      </c>
      <c r="AO155" s="2463">
        <f t="shared" si="41"/>
        <v>4</v>
      </c>
      <c r="AP155" s="2467">
        <f t="shared" si="41"/>
        <v>0</v>
      </c>
      <c r="AQ155" s="2463">
        <f t="shared" si="41"/>
        <v>0</v>
      </c>
    </row>
    <row r="175" spans="1:104" ht="14.25" customHeight="1" x14ac:dyDescent="0.2"/>
    <row r="176" spans="1:104" s="391" customFormat="1" ht="16.5" hidden="1" customHeight="1" x14ac:dyDescent="0.2">
      <c r="A176" s="391">
        <f>SUM(C23,C25:C27,C51:C52,C57:C78,B109:B110,B89:D95,B104,C43:C46,C82:J85,B115,B119:E119,B124:B126,B130,C135:C147,C152:C155,B39,B33)</f>
        <v>1103</v>
      </c>
      <c r="B176" s="391">
        <f>SUM(CG8:CL155)</f>
        <v>0</v>
      </c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554D2C11-EA49-4094-8CEE-21855D5EE4B0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5CE7B1B9-7BAC-4F51-9981-508A80DD4575}">
      <formula1>0</formula1>
      <formula2>1E+30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D326-A9BF-4421-AFC6-97AA11D939E9}">
  <dimension ref="A1:CZ17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0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",[5]NOMBRE!B6," - ","( ",[5]NOMBRE!C6,[5]NOMBRE!D6," )")</f>
        <v>MES: ABRIL - ( 04 )</v>
      </c>
    </row>
    <row r="5" spans="1:90" ht="16.350000000000001" customHeight="1" x14ac:dyDescent="0.2">
      <c r="A5" s="1" t="str">
        <f>CONCATENATE("AÑO: ",[5]NOMBRE!B7)</f>
        <v>AÑO: 2022</v>
      </c>
    </row>
    <row r="6" spans="1:90" ht="15" x14ac:dyDescent="0.2">
      <c r="A6" s="2654" t="s">
        <v>1</v>
      </c>
      <c r="B6" s="2654"/>
      <c r="C6" s="2654"/>
      <c r="D6" s="2654"/>
      <c r="E6" s="2654"/>
      <c r="F6" s="2654"/>
      <c r="G6" s="2654"/>
      <c r="H6" s="2654"/>
      <c r="I6" s="2654"/>
      <c r="J6" s="2654"/>
      <c r="K6" s="2654"/>
      <c r="L6" s="2654"/>
      <c r="M6" s="2654"/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519"/>
      <c r="B7" s="519"/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534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897" t="s">
        <v>3</v>
      </c>
      <c r="B10" s="2897" t="s">
        <v>4</v>
      </c>
      <c r="C10" s="2658" t="s">
        <v>5</v>
      </c>
      <c r="D10" s="2659"/>
      <c r="E10" s="2660"/>
      <c r="F10" s="2899" t="s">
        <v>6</v>
      </c>
      <c r="G10" s="2900"/>
      <c r="H10" s="2900"/>
      <c r="I10" s="2900"/>
      <c r="J10" s="2900"/>
      <c r="K10" s="2900"/>
      <c r="L10" s="2900"/>
      <c r="M10" s="2900"/>
      <c r="N10" s="2900"/>
      <c r="O10" s="2900"/>
      <c r="P10" s="2900"/>
      <c r="Q10" s="2900"/>
      <c r="R10" s="2900"/>
      <c r="S10" s="2900"/>
      <c r="T10" s="2900"/>
      <c r="U10" s="2900"/>
      <c r="V10" s="2900"/>
      <c r="W10" s="2900"/>
      <c r="X10" s="2900"/>
      <c r="Y10" s="2900"/>
      <c r="Z10" s="2900"/>
      <c r="AA10" s="2900"/>
      <c r="AB10" s="2900"/>
      <c r="AC10" s="2900"/>
      <c r="AD10" s="2900"/>
      <c r="AE10" s="2900"/>
      <c r="AF10" s="2900"/>
      <c r="AG10" s="2900"/>
      <c r="AH10" s="2900"/>
      <c r="AI10" s="2900"/>
      <c r="AJ10" s="2900"/>
      <c r="AK10" s="2900"/>
      <c r="AL10" s="2900"/>
      <c r="AM10" s="2901"/>
      <c r="AN10" s="2660" t="s">
        <v>7</v>
      </c>
      <c r="AO10" s="2660" t="s">
        <v>8</v>
      </c>
      <c r="AP10" s="2660" t="s">
        <v>9</v>
      </c>
      <c r="AQ10" s="2660" t="s">
        <v>10</v>
      </c>
      <c r="AR10" s="2660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656"/>
      <c r="B11" s="2656"/>
      <c r="C11" s="2898"/>
      <c r="D11" s="2662"/>
      <c r="E11" s="2663"/>
      <c r="F11" s="2899" t="s">
        <v>12</v>
      </c>
      <c r="G11" s="2904"/>
      <c r="H11" s="2899" t="s">
        <v>13</v>
      </c>
      <c r="I11" s="2904"/>
      <c r="J11" s="2899" t="s">
        <v>14</v>
      </c>
      <c r="K11" s="2904"/>
      <c r="L11" s="2899" t="s">
        <v>15</v>
      </c>
      <c r="M11" s="2904"/>
      <c r="N11" s="2899" t="s">
        <v>16</v>
      </c>
      <c r="O11" s="2904"/>
      <c r="P11" s="2902" t="s">
        <v>17</v>
      </c>
      <c r="Q11" s="2903"/>
      <c r="R11" s="2902" t="s">
        <v>18</v>
      </c>
      <c r="S11" s="2903"/>
      <c r="T11" s="2902" t="s">
        <v>19</v>
      </c>
      <c r="U11" s="2903"/>
      <c r="V11" s="2902" t="s">
        <v>20</v>
      </c>
      <c r="W11" s="2903"/>
      <c r="X11" s="2902" t="s">
        <v>21</v>
      </c>
      <c r="Y11" s="2903"/>
      <c r="Z11" s="2902" t="s">
        <v>22</v>
      </c>
      <c r="AA11" s="2903"/>
      <c r="AB11" s="2902" t="s">
        <v>23</v>
      </c>
      <c r="AC11" s="2903"/>
      <c r="AD11" s="2902" t="s">
        <v>24</v>
      </c>
      <c r="AE11" s="2903"/>
      <c r="AF11" s="2902" t="s">
        <v>25</v>
      </c>
      <c r="AG11" s="2903"/>
      <c r="AH11" s="2902" t="s">
        <v>26</v>
      </c>
      <c r="AI11" s="2903"/>
      <c r="AJ11" s="2902" t="s">
        <v>27</v>
      </c>
      <c r="AK11" s="2903"/>
      <c r="AL11" s="2902" t="s">
        <v>28</v>
      </c>
      <c r="AM11" s="2905"/>
      <c r="AN11" s="2667"/>
      <c r="AO11" s="2667"/>
      <c r="AP11" s="2667"/>
      <c r="AQ11" s="2667"/>
      <c r="AR11" s="266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657"/>
      <c r="B12" s="2657"/>
      <c r="C12" s="588" t="s">
        <v>29</v>
      </c>
      <c r="D12" s="589" t="s">
        <v>30</v>
      </c>
      <c r="E12" s="522" t="s">
        <v>31</v>
      </c>
      <c r="F12" s="480" t="s">
        <v>30</v>
      </c>
      <c r="G12" s="522" t="s">
        <v>31</v>
      </c>
      <c r="H12" s="480" t="s">
        <v>30</v>
      </c>
      <c r="I12" s="522" t="s">
        <v>31</v>
      </c>
      <c r="J12" s="480" t="s">
        <v>30</v>
      </c>
      <c r="K12" s="522" t="s">
        <v>31</v>
      </c>
      <c r="L12" s="480" t="s">
        <v>30</v>
      </c>
      <c r="M12" s="522" t="s">
        <v>31</v>
      </c>
      <c r="N12" s="480" t="s">
        <v>30</v>
      </c>
      <c r="O12" s="522" t="s">
        <v>31</v>
      </c>
      <c r="P12" s="480" t="s">
        <v>30</v>
      </c>
      <c r="Q12" s="522" t="s">
        <v>31</v>
      </c>
      <c r="R12" s="480" t="s">
        <v>30</v>
      </c>
      <c r="S12" s="522" t="s">
        <v>31</v>
      </c>
      <c r="T12" s="480" t="s">
        <v>30</v>
      </c>
      <c r="U12" s="522" t="s">
        <v>31</v>
      </c>
      <c r="V12" s="480" t="s">
        <v>30</v>
      </c>
      <c r="W12" s="522" t="s">
        <v>31</v>
      </c>
      <c r="X12" s="480" t="s">
        <v>30</v>
      </c>
      <c r="Y12" s="522" t="s">
        <v>31</v>
      </c>
      <c r="Z12" s="480" t="s">
        <v>30</v>
      </c>
      <c r="AA12" s="522" t="s">
        <v>31</v>
      </c>
      <c r="AB12" s="480" t="s">
        <v>30</v>
      </c>
      <c r="AC12" s="522" t="s">
        <v>31</v>
      </c>
      <c r="AD12" s="480" t="s">
        <v>30</v>
      </c>
      <c r="AE12" s="522" t="s">
        <v>31</v>
      </c>
      <c r="AF12" s="480" t="s">
        <v>30</v>
      </c>
      <c r="AG12" s="522" t="s">
        <v>31</v>
      </c>
      <c r="AH12" s="480" t="s">
        <v>30</v>
      </c>
      <c r="AI12" s="522" t="s">
        <v>31</v>
      </c>
      <c r="AJ12" s="480" t="s">
        <v>30</v>
      </c>
      <c r="AK12" s="522" t="s">
        <v>31</v>
      </c>
      <c r="AL12" s="480" t="s">
        <v>30</v>
      </c>
      <c r="AM12" s="22" t="s">
        <v>31</v>
      </c>
      <c r="AN12" s="2663"/>
      <c r="AO12" s="2663"/>
      <c r="AP12" s="2663"/>
      <c r="AQ12" s="2663"/>
      <c r="AR12" s="2663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906" t="s">
        <v>32</v>
      </c>
      <c r="B13" s="590" t="s">
        <v>33</v>
      </c>
      <c r="C13" s="567">
        <f t="shared" ref="C13:C27" si="0">SUM(D13+E13)</f>
        <v>0</v>
      </c>
      <c r="D13" s="568">
        <f t="shared" ref="D13:D27" si="1">SUM(F13+H13+J13+L13+N13+P13+R13+T13+V13+X13+Z13+AB13+AD13+AF13+AH13+AJ13+AL13)</f>
        <v>0</v>
      </c>
      <c r="E13" s="575">
        <f t="shared" ref="E13:E27" si="2">SUM(G13+I13+K13+M13+O13+Q13+S13+U13+W13+Y13+AA13+AC13+AE13+AG13+AI13+AK13+AM13)</f>
        <v>0</v>
      </c>
      <c r="F13" s="565"/>
      <c r="G13" s="576"/>
      <c r="H13" s="565"/>
      <c r="I13" s="576"/>
      <c r="J13" s="565"/>
      <c r="K13" s="566"/>
      <c r="L13" s="565"/>
      <c r="M13" s="566"/>
      <c r="N13" s="565"/>
      <c r="O13" s="566"/>
      <c r="P13" s="565"/>
      <c r="Q13" s="566"/>
      <c r="R13" s="565"/>
      <c r="S13" s="566"/>
      <c r="T13" s="565"/>
      <c r="U13" s="566"/>
      <c r="V13" s="565"/>
      <c r="W13" s="566"/>
      <c r="X13" s="565"/>
      <c r="Y13" s="566"/>
      <c r="Z13" s="565"/>
      <c r="AA13" s="566"/>
      <c r="AB13" s="565"/>
      <c r="AC13" s="566"/>
      <c r="AD13" s="565"/>
      <c r="AE13" s="566"/>
      <c r="AF13" s="565"/>
      <c r="AG13" s="566"/>
      <c r="AH13" s="565"/>
      <c r="AI13" s="566"/>
      <c r="AJ13" s="565"/>
      <c r="AK13" s="566"/>
      <c r="AL13" s="577"/>
      <c r="AM13" s="591"/>
      <c r="AN13" s="576"/>
      <c r="AO13" s="576"/>
      <c r="AP13" s="576"/>
      <c r="AQ13" s="576"/>
      <c r="AR13" s="576"/>
      <c r="AS13" s="28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73"/>
      <c r="B14" s="33" t="s">
        <v>34</v>
      </c>
      <c r="C14" s="34">
        <f t="shared" si="0"/>
        <v>135</v>
      </c>
      <c r="D14" s="35">
        <f t="shared" si="1"/>
        <v>37</v>
      </c>
      <c r="E14" s="36">
        <f t="shared" si="2"/>
        <v>98</v>
      </c>
      <c r="F14" s="37">
        <v>0</v>
      </c>
      <c r="G14" s="38">
        <v>0</v>
      </c>
      <c r="H14" s="37">
        <v>2</v>
      </c>
      <c r="I14" s="38">
        <v>2</v>
      </c>
      <c r="J14" s="37">
        <v>12</v>
      </c>
      <c r="K14" s="39">
        <v>23</v>
      </c>
      <c r="L14" s="37">
        <v>20</v>
      </c>
      <c r="M14" s="39">
        <v>69</v>
      </c>
      <c r="N14" s="37">
        <v>1</v>
      </c>
      <c r="O14" s="39">
        <v>1</v>
      </c>
      <c r="P14" s="37">
        <v>1</v>
      </c>
      <c r="Q14" s="39">
        <v>0</v>
      </c>
      <c r="R14" s="37">
        <v>0</v>
      </c>
      <c r="S14" s="39">
        <v>0</v>
      </c>
      <c r="T14" s="37">
        <v>0</v>
      </c>
      <c r="U14" s="39">
        <v>1</v>
      </c>
      <c r="V14" s="37">
        <v>0</v>
      </c>
      <c r="W14" s="39">
        <v>1</v>
      </c>
      <c r="X14" s="37">
        <v>0</v>
      </c>
      <c r="Y14" s="39">
        <v>1</v>
      </c>
      <c r="Z14" s="37">
        <v>0</v>
      </c>
      <c r="AA14" s="39">
        <v>0</v>
      </c>
      <c r="AB14" s="37">
        <v>0</v>
      </c>
      <c r="AC14" s="39">
        <v>0</v>
      </c>
      <c r="AD14" s="37">
        <v>1</v>
      </c>
      <c r="AE14" s="39">
        <v>0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135</v>
      </c>
      <c r="AO14" s="38">
        <v>0</v>
      </c>
      <c r="AP14" s="38">
        <v>0</v>
      </c>
      <c r="AQ14" s="38">
        <v>0</v>
      </c>
      <c r="AR14" s="38">
        <v>0</v>
      </c>
      <c r="AS14" s="28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73"/>
      <c r="B15" s="33" t="s">
        <v>35</v>
      </c>
      <c r="C15" s="34">
        <f t="shared" si="0"/>
        <v>222</v>
      </c>
      <c r="D15" s="35">
        <f t="shared" si="1"/>
        <v>99</v>
      </c>
      <c r="E15" s="36">
        <f t="shared" si="2"/>
        <v>123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2</v>
      </c>
      <c r="M15" s="39">
        <v>0</v>
      </c>
      <c r="N15" s="37">
        <v>2</v>
      </c>
      <c r="O15" s="39">
        <v>1</v>
      </c>
      <c r="P15" s="37">
        <v>19</v>
      </c>
      <c r="Q15" s="39">
        <v>9</v>
      </c>
      <c r="R15" s="37">
        <v>14</v>
      </c>
      <c r="S15" s="39">
        <v>7</v>
      </c>
      <c r="T15" s="37">
        <v>12</v>
      </c>
      <c r="U15" s="39">
        <v>6</v>
      </c>
      <c r="V15" s="37">
        <v>9</v>
      </c>
      <c r="W15" s="39">
        <v>12</v>
      </c>
      <c r="X15" s="37">
        <v>6</v>
      </c>
      <c r="Y15" s="39">
        <v>9</v>
      </c>
      <c r="Z15" s="37">
        <v>9</v>
      </c>
      <c r="AA15" s="39">
        <v>26</v>
      </c>
      <c r="AB15" s="37">
        <v>6</v>
      </c>
      <c r="AC15" s="39">
        <v>25</v>
      </c>
      <c r="AD15" s="37">
        <v>8</v>
      </c>
      <c r="AE15" s="39">
        <v>15</v>
      </c>
      <c r="AF15" s="37">
        <v>7</v>
      </c>
      <c r="AG15" s="39">
        <v>10</v>
      </c>
      <c r="AH15" s="37">
        <v>5</v>
      </c>
      <c r="AI15" s="39">
        <v>3</v>
      </c>
      <c r="AJ15" s="37">
        <v>0</v>
      </c>
      <c r="AK15" s="39">
        <v>0</v>
      </c>
      <c r="AL15" s="40">
        <v>0</v>
      </c>
      <c r="AM15" s="41">
        <v>0</v>
      </c>
      <c r="AN15" s="38">
        <v>222</v>
      </c>
      <c r="AO15" s="38">
        <v>0</v>
      </c>
      <c r="AP15" s="38">
        <v>0</v>
      </c>
      <c r="AQ15" s="38">
        <v>0</v>
      </c>
      <c r="AR15" s="38">
        <v>0</v>
      </c>
      <c r="AS15" s="28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73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28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73"/>
      <c r="B17" s="33" t="s">
        <v>37</v>
      </c>
      <c r="C17" s="34">
        <f t="shared" si="0"/>
        <v>145</v>
      </c>
      <c r="D17" s="35">
        <f t="shared" si="1"/>
        <v>64</v>
      </c>
      <c r="E17" s="36">
        <f t="shared" si="2"/>
        <v>81</v>
      </c>
      <c r="F17" s="37">
        <v>0</v>
      </c>
      <c r="G17" s="38">
        <v>0</v>
      </c>
      <c r="H17" s="37">
        <v>3</v>
      </c>
      <c r="I17" s="38">
        <v>0</v>
      </c>
      <c r="J17" s="37">
        <v>5</v>
      </c>
      <c r="K17" s="39">
        <v>1</v>
      </c>
      <c r="L17" s="37">
        <v>2</v>
      </c>
      <c r="M17" s="39">
        <v>3</v>
      </c>
      <c r="N17" s="37">
        <v>5</v>
      </c>
      <c r="O17" s="39">
        <v>4</v>
      </c>
      <c r="P17" s="37">
        <v>14</v>
      </c>
      <c r="Q17" s="39">
        <v>10</v>
      </c>
      <c r="R17" s="37">
        <v>5</v>
      </c>
      <c r="S17" s="39">
        <v>15</v>
      </c>
      <c r="T17" s="37">
        <v>7</v>
      </c>
      <c r="U17" s="39">
        <v>4</v>
      </c>
      <c r="V17" s="37">
        <v>4</v>
      </c>
      <c r="W17" s="39">
        <v>12</v>
      </c>
      <c r="X17" s="37">
        <v>2</v>
      </c>
      <c r="Y17" s="39">
        <v>7</v>
      </c>
      <c r="Z17" s="37">
        <v>9</v>
      </c>
      <c r="AA17" s="39">
        <v>7</v>
      </c>
      <c r="AB17" s="37">
        <v>2</v>
      </c>
      <c r="AC17" s="39">
        <v>16</v>
      </c>
      <c r="AD17" s="37">
        <v>4</v>
      </c>
      <c r="AE17" s="39">
        <v>2</v>
      </c>
      <c r="AF17" s="37">
        <v>2</v>
      </c>
      <c r="AG17" s="39">
        <v>0</v>
      </c>
      <c r="AH17" s="37">
        <v>0</v>
      </c>
      <c r="AI17" s="39">
        <v>0</v>
      </c>
      <c r="AJ17" s="37">
        <v>0</v>
      </c>
      <c r="AK17" s="39">
        <v>0</v>
      </c>
      <c r="AL17" s="40">
        <v>0</v>
      </c>
      <c r="AM17" s="41">
        <v>0</v>
      </c>
      <c r="AN17" s="38">
        <v>145</v>
      </c>
      <c r="AO17" s="38">
        <v>0</v>
      </c>
      <c r="AP17" s="38">
        <v>0</v>
      </c>
      <c r="AQ17" s="38">
        <v>0</v>
      </c>
      <c r="AR17" s="38">
        <v>0</v>
      </c>
      <c r="AS17" s="28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73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/>
      <c r="AP18" s="38"/>
      <c r="AQ18" s="38"/>
      <c r="AR18" s="38"/>
      <c r="AS18" s="28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73"/>
      <c r="B19" s="33" t="s">
        <v>39</v>
      </c>
      <c r="C19" s="42">
        <f t="shared" si="0"/>
        <v>54</v>
      </c>
      <c r="D19" s="43">
        <f t="shared" si="1"/>
        <v>36</v>
      </c>
      <c r="E19" s="44">
        <f t="shared" si="2"/>
        <v>18</v>
      </c>
      <c r="F19" s="45">
        <v>5</v>
      </c>
      <c r="G19" s="46">
        <v>4</v>
      </c>
      <c r="H19" s="45">
        <v>14</v>
      </c>
      <c r="I19" s="46">
        <v>5</v>
      </c>
      <c r="J19" s="45">
        <v>9</v>
      </c>
      <c r="K19" s="47">
        <v>7</v>
      </c>
      <c r="L19" s="45">
        <v>8</v>
      </c>
      <c r="M19" s="47">
        <v>2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54</v>
      </c>
      <c r="AO19" s="46">
        <v>0</v>
      </c>
      <c r="AP19" s="46">
        <v>0</v>
      </c>
      <c r="AQ19" s="46">
        <v>0</v>
      </c>
      <c r="AR19" s="46">
        <v>0</v>
      </c>
      <c r="AS19" s="28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73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28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73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28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73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28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674"/>
      <c r="B23" s="502" t="s">
        <v>43</v>
      </c>
      <c r="C23" s="503">
        <f t="shared" si="0"/>
        <v>556</v>
      </c>
      <c r="D23" s="572">
        <f t="shared" si="1"/>
        <v>236</v>
      </c>
      <c r="E23" s="461">
        <f t="shared" si="2"/>
        <v>320</v>
      </c>
      <c r="F23" s="505">
        <f>SUM(F13:F22)</f>
        <v>5</v>
      </c>
      <c r="G23" s="506">
        <f t="shared" ref="G23:AR23" si="12">SUM(G13:G22)</f>
        <v>4</v>
      </c>
      <c r="H23" s="505">
        <f t="shared" si="12"/>
        <v>19</v>
      </c>
      <c r="I23" s="506">
        <f t="shared" si="12"/>
        <v>7</v>
      </c>
      <c r="J23" s="505">
        <f t="shared" si="12"/>
        <v>26</v>
      </c>
      <c r="K23" s="536">
        <f t="shared" si="12"/>
        <v>31</v>
      </c>
      <c r="L23" s="505">
        <f t="shared" si="12"/>
        <v>32</v>
      </c>
      <c r="M23" s="536">
        <f t="shared" si="12"/>
        <v>74</v>
      </c>
      <c r="N23" s="505">
        <f t="shared" si="12"/>
        <v>8</v>
      </c>
      <c r="O23" s="536">
        <f t="shared" si="12"/>
        <v>6</v>
      </c>
      <c r="P23" s="505">
        <f t="shared" si="12"/>
        <v>34</v>
      </c>
      <c r="Q23" s="536">
        <f t="shared" si="12"/>
        <v>19</v>
      </c>
      <c r="R23" s="505">
        <f t="shared" si="12"/>
        <v>19</v>
      </c>
      <c r="S23" s="536">
        <f t="shared" si="12"/>
        <v>22</v>
      </c>
      <c r="T23" s="505">
        <f t="shared" si="12"/>
        <v>19</v>
      </c>
      <c r="U23" s="536">
        <f t="shared" si="12"/>
        <v>11</v>
      </c>
      <c r="V23" s="505">
        <f t="shared" si="12"/>
        <v>13</v>
      </c>
      <c r="W23" s="536">
        <f t="shared" si="12"/>
        <v>25</v>
      </c>
      <c r="X23" s="505">
        <f t="shared" si="12"/>
        <v>8</v>
      </c>
      <c r="Y23" s="536">
        <f t="shared" si="12"/>
        <v>17</v>
      </c>
      <c r="Z23" s="505">
        <f t="shared" si="12"/>
        <v>18</v>
      </c>
      <c r="AA23" s="536">
        <f t="shared" si="12"/>
        <v>33</v>
      </c>
      <c r="AB23" s="505">
        <f t="shared" si="12"/>
        <v>8</v>
      </c>
      <c r="AC23" s="536">
        <f t="shared" si="12"/>
        <v>41</v>
      </c>
      <c r="AD23" s="505">
        <f t="shared" si="12"/>
        <v>13</v>
      </c>
      <c r="AE23" s="536">
        <f t="shared" si="12"/>
        <v>17</v>
      </c>
      <c r="AF23" s="505">
        <f t="shared" si="12"/>
        <v>9</v>
      </c>
      <c r="AG23" s="536">
        <f t="shared" si="12"/>
        <v>10</v>
      </c>
      <c r="AH23" s="505">
        <f t="shared" si="12"/>
        <v>5</v>
      </c>
      <c r="AI23" s="536">
        <f t="shared" si="12"/>
        <v>3</v>
      </c>
      <c r="AJ23" s="505">
        <f t="shared" si="12"/>
        <v>0</v>
      </c>
      <c r="AK23" s="536">
        <f t="shared" si="12"/>
        <v>0</v>
      </c>
      <c r="AL23" s="508">
        <f t="shared" si="12"/>
        <v>0</v>
      </c>
      <c r="AM23" s="537">
        <f t="shared" si="12"/>
        <v>0</v>
      </c>
      <c r="AN23" s="506">
        <f t="shared" si="12"/>
        <v>556</v>
      </c>
      <c r="AO23" s="506">
        <f t="shared" si="12"/>
        <v>0</v>
      </c>
      <c r="AP23" s="506">
        <f t="shared" si="12"/>
        <v>0</v>
      </c>
      <c r="AQ23" s="506">
        <f t="shared" si="12"/>
        <v>0</v>
      </c>
      <c r="AR23" s="506">
        <f t="shared" si="12"/>
        <v>0</v>
      </c>
      <c r="AS23" s="28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907" t="s">
        <v>44</v>
      </c>
      <c r="B24" s="2908"/>
      <c r="C24" s="592">
        <f t="shared" si="0"/>
        <v>2</v>
      </c>
      <c r="D24" s="460">
        <f t="shared" si="1"/>
        <v>1</v>
      </c>
      <c r="E24" s="461">
        <f t="shared" si="2"/>
        <v>1</v>
      </c>
      <c r="F24" s="593">
        <v>0</v>
      </c>
      <c r="G24" s="538">
        <v>0</v>
      </c>
      <c r="H24" s="593">
        <v>0</v>
      </c>
      <c r="I24" s="538">
        <v>0</v>
      </c>
      <c r="J24" s="593">
        <v>1</v>
      </c>
      <c r="K24" s="463">
        <v>1</v>
      </c>
      <c r="L24" s="593">
        <v>0</v>
      </c>
      <c r="M24" s="463">
        <v>0</v>
      </c>
      <c r="N24" s="593">
        <v>0</v>
      </c>
      <c r="O24" s="463">
        <v>0</v>
      </c>
      <c r="P24" s="593">
        <v>0</v>
      </c>
      <c r="Q24" s="463">
        <v>0</v>
      </c>
      <c r="R24" s="593">
        <v>0</v>
      </c>
      <c r="S24" s="463">
        <v>0</v>
      </c>
      <c r="T24" s="593">
        <v>0</v>
      </c>
      <c r="U24" s="463">
        <v>0</v>
      </c>
      <c r="V24" s="593">
        <v>0</v>
      </c>
      <c r="W24" s="463">
        <v>0</v>
      </c>
      <c r="X24" s="593">
        <v>0</v>
      </c>
      <c r="Y24" s="463">
        <v>0</v>
      </c>
      <c r="Z24" s="593">
        <v>0</v>
      </c>
      <c r="AA24" s="463">
        <v>0</v>
      </c>
      <c r="AB24" s="593">
        <v>0</v>
      </c>
      <c r="AC24" s="463">
        <v>0</v>
      </c>
      <c r="AD24" s="593">
        <v>0</v>
      </c>
      <c r="AE24" s="463">
        <v>0</v>
      </c>
      <c r="AF24" s="593">
        <v>0</v>
      </c>
      <c r="AG24" s="463">
        <v>0</v>
      </c>
      <c r="AH24" s="593">
        <v>0</v>
      </c>
      <c r="AI24" s="463">
        <v>0</v>
      </c>
      <c r="AJ24" s="593">
        <v>0</v>
      </c>
      <c r="AK24" s="463">
        <v>0</v>
      </c>
      <c r="AL24" s="539">
        <v>0</v>
      </c>
      <c r="AM24" s="464">
        <v>0</v>
      </c>
      <c r="AN24" s="538">
        <v>2</v>
      </c>
      <c r="AO24" s="538">
        <v>0</v>
      </c>
      <c r="AP24" s="538">
        <v>0</v>
      </c>
      <c r="AQ24" s="538">
        <v>0</v>
      </c>
      <c r="AR24" s="538">
        <v>0</v>
      </c>
      <c r="AS24" s="28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540" t="s">
        <v>45</v>
      </c>
      <c r="B25" s="63" t="s">
        <v>34</v>
      </c>
      <c r="C25" s="594">
        <f t="shared" si="0"/>
        <v>0</v>
      </c>
      <c r="D25" s="595">
        <f t="shared" si="1"/>
        <v>0</v>
      </c>
      <c r="E25" s="66">
        <f t="shared" si="2"/>
        <v>0</v>
      </c>
      <c r="F25" s="596"/>
      <c r="G25" s="68"/>
      <c r="H25" s="596"/>
      <c r="I25" s="68"/>
      <c r="J25" s="596"/>
      <c r="K25" s="597"/>
      <c r="L25" s="596"/>
      <c r="M25" s="597"/>
      <c r="N25" s="596"/>
      <c r="O25" s="597"/>
      <c r="P25" s="596"/>
      <c r="Q25" s="597"/>
      <c r="R25" s="596"/>
      <c r="S25" s="597"/>
      <c r="T25" s="596"/>
      <c r="U25" s="597"/>
      <c r="V25" s="596"/>
      <c r="W25" s="597"/>
      <c r="X25" s="596"/>
      <c r="Y25" s="597"/>
      <c r="Z25" s="596"/>
      <c r="AA25" s="597"/>
      <c r="AB25" s="596"/>
      <c r="AC25" s="597"/>
      <c r="AD25" s="596"/>
      <c r="AE25" s="597"/>
      <c r="AF25" s="596"/>
      <c r="AG25" s="597"/>
      <c r="AH25" s="596"/>
      <c r="AI25" s="597"/>
      <c r="AJ25" s="596"/>
      <c r="AK25" s="597"/>
      <c r="AL25" s="70"/>
      <c r="AM25" s="598"/>
      <c r="AN25" s="68"/>
      <c r="AO25" s="68"/>
      <c r="AP25" s="68"/>
      <c r="AQ25" s="68"/>
      <c r="AR25" s="68"/>
      <c r="AS25" s="28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906" t="s">
        <v>46</v>
      </c>
      <c r="B26" s="444" t="s">
        <v>34</v>
      </c>
      <c r="C26" s="559">
        <f t="shared" si="0"/>
        <v>112</v>
      </c>
      <c r="D26" s="568">
        <f t="shared" si="1"/>
        <v>45</v>
      </c>
      <c r="E26" s="575">
        <f t="shared" si="2"/>
        <v>67</v>
      </c>
      <c r="F26" s="565">
        <v>0</v>
      </c>
      <c r="G26" s="576">
        <v>0</v>
      </c>
      <c r="H26" s="565">
        <v>0</v>
      </c>
      <c r="I26" s="576">
        <v>0</v>
      </c>
      <c r="J26" s="565">
        <v>0</v>
      </c>
      <c r="K26" s="566">
        <v>0</v>
      </c>
      <c r="L26" s="565">
        <v>3</v>
      </c>
      <c r="M26" s="566">
        <v>1</v>
      </c>
      <c r="N26" s="565">
        <v>3</v>
      </c>
      <c r="O26" s="566">
        <v>3</v>
      </c>
      <c r="P26" s="565">
        <v>10</v>
      </c>
      <c r="Q26" s="566">
        <v>6</v>
      </c>
      <c r="R26" s="565">
        <v>2</v>
      </c>
      <c r="S26" s="566">
        <v>7</v>
      </c>
      <c r="T26" s="565">
        <v>8</v>
      </c>
      <c r="U26" s="566">
        <v>2</v>
      </c>
      <c r="V26" s="565">
        <v>3</v>
      </c>
      <c r="W26" s="566">
        <v>13</v>
      </c>
      <c r="X26" s="565">
        <v>2</v>
      </c>
      <c r="Y26" s="566">
        <v>5</v>
      </c>
      <c r="Z26" s="565">
        <v>2</v>
      </c>
      <c r="AA26" s="566">
        <v>10</v>
      </c>
      <c r="AB26" s="565">
        <v>7</v>
      </c>
      <c r="AC26" s="566">
        <v>7</v>
      </c>
      <c r="AD26" s="565">
        <v>0</v>
      </c>
      <c r="AE26" s="566">
        <v>8</v>
      </c>
      <c r="AF26" s="565">
        <v>4</v>
      </c>
      <c r="AG26" s="566">
        <v>3</v>
      </c>
      <c r="AH26" s="565">
        <v>1</v>
      </c>
      <c r="AI26" s="566">
        <v>1</v>
      </c>
      <c r="AJ26" s="565">
        <v>0</v>
      </c>
      <c r="AK26" s="566">
        <v>1</v>
      </c>
      <c r="AL26" s="577">
        <v>0</v>
      </c>
      <c r="AM26" s="591">
        <v>0</v>
      </c>
      <c r="AN26" s="576">
        <v>112</v>
      </c>
      <c r="AO26" s="576">
        <v>0</v>
      </c>
      <c r="AP26" s="576">
        <v>0</v>
      </c>
      <c r="AQ26" s="576">
        <v>0</v>
      </c>
      <c r="AR26" s="576">
        <v>0</v>
      </c>
      <c r="AS26" s="28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674"/>
      <c r="B27" s="73" t="s">
        <v>47</v>
      </c>
      <c r="C27" s="74">
        <f t="shared" si="0"/>
        <v>0</v>
      </c>
      <c r="D27" s="75">
        <f t="shared" si="1"/>
        <v>0</v>
      </c>
      <c r="E27" s="76">
        <f t="shared" si="2"/>
        <v>0</v>
      </c>
      <c r="F27" s="77"/>
      <c r="G27" s="78"/>
      <c r="H27" s="77"/>
      <c r="I27" s="79"/>
      <c r="J27" s="77"/>
      <c r="K27" s="79"/>
      <c r="L27" s="77"/>
      <c r="M27" s="79"/>
      <c r="N27" s="77"/>
      <c r="O27" s="80"/>
      <c r="P27" s="77"/>
      <c r="Q27" s="599"/>
      <c r="R27" s="600"/>
      <c r="S27" s="79"/>
      <c r="T27" s="77"/>
      <c r="U27" s="79"/>
      <c r="V27" s="77"/>
      <c r="W27" s="79"/>
      <c r="X27" s="77"/>
      <c r="Y27" s="599"/>
      <c r="Z27" s="77"/>
      <c r="AA27" s="599"/>
      <c r="AB27" s="77"/>
      <c r="AC27" s="79"/>
      <c r="AD27" s="77"/>
      <c r="AE27" s="599"/>
      <c r="AF27" s="77"/>
      <c r="AG27" s="599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28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906" t="s">
        <v>3</v>
      </c>
      <c r="B29" s="2906" t="s">
        <v>49</v>
      </c>
      <c r="C29" s="2899" t="s">
        <v>50</v>
      </c>
      <c r="D29" s="2904"/>
      <c r="E29" s="2899" t="s">
        <v>51</v>
      </c>
      <c r="F29" s="2900"/>
      <c r="G29" s="2904"/>
      <c r="H29" s="2899" t="s">
        <v>12</v>
      </c>
      <c r="I29" s="2904"/>
      <c r="J29" s="2899" t="s">
        <v>13</v>
      </c>
      <c r="K29" s="2904"/>
      <c r="L29" s="2899" t="s">
        <v>14</v>
      </c>
      <c r="M29" s="2904"/>
      <c r="N29" s="2899" t="s">
        <v>15</v>
      </c>
      <c r="O29" s="2904"/>
      <c r="P29" s="2899" t="s">
        <v>16</v>
      </c>
      <c r="Q29" s="2904"/>
      <c r="R29" s="2902" t="s">
        <v>17</v>
      </c>
      <c r="S29" s="2903"/>
      <c r="T29" s="2917" t="s">
        <v>18</v>
      </c>
      <c r="U29" s="2917"/>
      <c r="V29" s="2902" t="s">
        <v>19</v>
      </c>
      <c r="W29" s="2903"/>
      <c r="X29" s="2902" t="s">
        <v>20</v>
      </c>
      <c r="Y29" s="2903"/>
      <c r="Z29" s="2902" t="s">
        <v>21</v>
      </c>
      <c r="AA29" s="2903"/>
      <c r="AB29" s="2902" t="s">
        <v>22</v>
      </c>
      <c r="AC29" s="2903"/>
      <c r="AD29" s="2902" t="s">
        <v>23</v>
      </c>
      <c r="AE29" s="2903"/>
      <c r="AF29" s="2902" t="s">
        <v>24</v>
      </c>
      <c r="AG29" s="2903"/>
      <c r="AH29" s="2902" t="s">
        <v>25</v>
      </c>
      <c r="AI29" s="2903"/>
      <c r="AJ29" s="2902" t="s">
        <v>26</v>
      </c>
      <c r="AK29" s="2903"/>
      <c r="AL29" s="2902" t="s">
        <v>27</v>
      </c>
      <c r="AM29" s="2903"/>
      <c r="AN29" s="2902" t="s">
        <v>28</v>
      </c>
      <c r="AO29" s="2903"/>
      <c r="AP29" s="541"/>
      <c r="AQ29" s="542"/>
      <c r="AR29" s="541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674"/>
      <c r="B30" s="2674"/>
      <c r="C30" s="523" t="s">
        <v>52</v>
      </c>
      <c r="D30" s="523" t="s">
        <v>53</v>
      </c>
      <c r="E30" s="480" t="s">
        <v>29</v>
      </c>
      <c r="F30" s="449" t="s">
        <v>30</v>
      </c>
      <c r="G30" s="528" t="s">
        <v>31</v>
      </c>
      <c r="H30" s="480" t="s">
        <v>30</v>
      </c>
      <c r="I30" s="528" t="s">
        <v>31</v>
      </c>
      <c r="J30" s="480" t="s">
        <v>30</v>
      </c>
      <c r="K30" s="528" t="s">
        <v>31</v>
      </c>
      <c r="L30" s="480" t="s">
        <v>30</v>
      </c>
      <c r="M30" s="528" t="s">
        <v>31</v>
      </c>
      <c r="N30" s="480" t="s">
        <v>30</v>
      </c>
      <c r="O30" s="528" t="s">
        <v>31</v>
      </c>
      <c r="P30" s="480" t="s">
        <v>30</v>
      </c>
      <c r="Q30" s="528" t="s">
        <v>31</v>
      </c>
      <c r="R30" s="480" t="s">
        <v>30</v>
      </c>
      <c r="S30" s="528" t="s">
        <v>31</v>
      </c>
      <c r="T30" s="480" t="s">
        <v>30</v>
      </c>
      <c r="U30" s="529" t="s">
        <v>31</v>
      </c>
      <c r="V30" s="480" t="s">
        <v>30</v>
      </c>
      <c r="W30" s="528" t="s">
        <v>31</v>
      </c>
      <c r="X30" s="480" t="s">
        <v>30</v>
      </c>
      <c r="Y30" s="528" t="s">
        <v>31</v>
      </c>
      <c r="Z30" s="480" t="s">
        <v>30</v>
      </c>
      <c r="AA30" s="528" t="s">
        <v>31</v>
      </c>
      <c r="AB30" s="480" t="s">
        <v>30</v>
      </c>
      <c r="AC30" s="528" t="s">
        <v>31</v>
      </c>
      <c r="AD30" s="480" t="s">
        <v>30</v>
      </c>
      <c r="AE30" s="528" t="s">
        <v>31</v>
      </c>
      <c r="AF30" s="480" t="s">
        <v>30</v>
      </c>
      <c r="AG30" s="528" t="s">
        <v>31</v>
      </c>
      <c r="AH30" s="480" t="s">
        <v>30</v>
      </c>
      <c r="AI30" s="528" t="s">
        <v>31</v>
      </c>
      <c r="AJ30" s="480" t="s">
        <v>30</v>
      </c>
      <c r="AK30" s="528" t="s">
        <v>31</v>
      </c>
      <c r="AL30" s="480" t="s">
        <v>30</v>
      </c>
      <c r="AM30" s="528" t="s">
        <v>31</v>
      </c>
      <c r="AN30" s="480" t="s">
        <v>30</v>
      </c>
      <c r="AO30" s="528" t="s">
        <v>31</v>
      </c>
      <c r="AP30" s="601"/>
      <c r="AQ30" s="602"/>
      <c r="AR30" s="601"/>
      <c r="AS30" s="603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444" t="s">
        <v>54</v>
      </c>
      <c r="B31" s="445">
        <f>SUM(C31:D31)</f>
        <v>0</v>
      </c>
      <c r="C31" s="452"/>
      <c r="D31" s="473"/>
      <c r="E31" s="543">
        <f>SUM(F31+G31)</f>
        <v>0</v>
      </c>
      <c r="F31" s="604">
        <f>SUM(H31+J31+L31+N31+P31+R31+T31+V31+X31+Z31+AB31+AD31+AF31+AH31+AJ31+AL31+AN31)</f>
        <v>0</v>
      </c>
      <c r="G31" s="544">
        <f>SUM(I31+K31+M31+O31+Q31+S31+U31+W31+Y31+AA31+AC31+AE31+AG31+AI31+AK31+AM31+AO31)</f>
        <v>0</v>
      </c>
      <c r="H31" s="560"/>
      <c r="I31" s="452"/>
      <c r="J31" s="560"/>
      <c r="K31" s="566"/>
      <c r="L31" s="560"/>
      <c r="M31" s="566"/>
      <c r="N31" s="560"/>
      <c r="O31" s="566"/>
      <c r="P31" s="560"/>
      <c r="Q31" s="452"/>
      <c r="R31" s="560"/>
      <c r="S31" s="452"/>
      <c r="T31" s="605"/>
      <c r="U31" s="566"/>
      <c r="V31" s="560"/>
      <c r="W31" s="566"/>
      <c r="X31" s="560"/>
      <c r="Y31" s="566"/>
      <c r="Z31" s="560"/>
      <c r="AA31" s="606"/>
      <c r="AB31" s="560"/>
      <c r="AC31" s="606"/>
      <c r="AD31" s="560"/>
      <c r="AE31" s="566"/>
      <c r="AF31" s="560"/>
      <c r="AG31" s="606"/>
      <c r="AH31" s="560"/>
      <c r="AI31" s="606"/>
      <c r="AJ31" s="560"/>
      <c r="AK31" s="566"/>
      <c r="AL31" s="560"/>
      <c r="AM31" s="566"/>
      <c r="AN31" s="605"/>
      <c r="AO31" s="566"/>
      <c r="AP31" s="607"/>
      <c r="AQ31" s="608"/>
      <c r="AR31" s="607"/>
      <c r="AS31" s="609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607"/>
      <c r="AQ32" s="608"/>
      <c r="AR32" s="607"/>
      <c r="AS32" s="609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545" t="s">
        <v>43</v>
      </c>
      <c r="B33" s="546">
        <f t="shared" ref="B33:H33" si="13">SUM(B31:B32)</f>
        <v>0</v>
      </c>
      <c r="C33" s="547">
        <f t="shared" si="13"/>
        <v>0</v>
      </c>
      <c r="D33" s="546">
        <f t="shared" si="13"/>
        <v>0</v>
      </c>
      <c r="E33" s="548">
        <f t="shared" si="13"/>
        <v>0</v>
      </c>
      <c r="F33" s="548">
        <f t="shared" si="13"/>
        <v>0</v>
      </c>
      <c r="G33" s="548">
        <f t="shared" si="13"/>
        <v>0</v>
      </c>
      <c r="H33" s="515">
        <f t="shared" si="13"/>
        <v>0</v>
      </c>
      <c r="I33" s="549">
        <f t="shared" ref="I33:AO33" si="14">SUM(I31:I32)</f>
        <v>0</v>
      </c>
      <c r="J33" s="515">
        <f t="shared" si="14"/>
        <v>0</v>
      </c>
      <c r="K33" s="549">
        <f t="shared" si="14"/>
        <v>0</v>
      </c>
      <c r="L33" s="515">
        <f t="shared" si="14"/>
        <v>0</v>
      </c>
      <c r="M33" s="549">
        <f t="shared" si="14"/>
        <v>0</v>
      </c>
      <c r="N33" s="515">
        <f t="shared" si="14"/>
        <v>0</v>
      </c>
      <c r="O33" s="549">
        <f t="shared" si="14"/>
        <v>0</v>
      </c>
      <c r="P33" s="515">
        <f t="shared" si="14"/>
        <v>0</v>
      </c>
      <c r="Q33" s="549">
        <f t="shared" si="14"/>
        <v>0</v>
      </c>
      <c r="R33" s="515">
        <f t="shared" si="14"/>
        <v>0</v>
      </c>
      <c r="S33" s="549">
        <f t="shared" si="14"/>
        <v>0</v>
      </c>
      <c r="T33" s="515">
        <f t="shared" si="14"/>
        <v>0</v>
      </c>
      <c r="U33" s="549">
        <f t="shared" si="14"/>
        <v>0</v>
      </c>
      <c r="V33" s="515">
        <f t="shared" si="14"/>
        <v>0</v>
      </c>
      <c r="W33" s="549">
        <f t="shared" si="14"/>
        <v>0</v>
      </c>
      <c r="X33" s="515">
        <f t="shared" si="14"/>
        <v>0</v>
      </c>
      <c r="Y33" s="549">
        <f t="shared" si="14"/>
        <v>0</v>
      </c>
      <c r="Z33" s="515">
        <f t="shared" si="14"/>
        <v>0</v>
      </c>
      <c r="AA33" s="549">
        <f t="shared" si="14"/>
        <v>0</v>
      </c>
      <c r="AB33" s="515">
        <f t="shared" si="14"/>
        <v>0</v>
      </c>
      <c r="AC33" s="549">
        <f t="shared" si="14"/>
        <v>0</v>
      </c>
      <c r="AD33" s="515">
        <f t="shared" si="14"/>
        <v>0</v>
      </c>
      <c r="AE33" s="549">
        <f t="shared" si="14"/>
        <v>0</v>
      </c>
      <c r="AF33" s="515">
        <f t="shared" si="14"/>
        <v>0</v>
      </c>
      <c r="AG33" s="549">
        <f t="shared" si="14"/>
        <v>0</v>
      </c>
      <c r="AH33" s="515">
        <f t="shared" si="14"/>
        <v>0</v>
      </c>
      <c r="AI33" s="549">
        <f t="shared" si="14"/>
        <v>0</v>
      </c>
      <c r="AJ33" s="515">
        <f t="shared" si="14"/>
        <v>0</v>
      </c>
      <c r="AK33" s="549">
        <f t="shared" si="14"/>
        <v>0</v>
      </c>
      <c r="AL33" s="515">
        <f t="shared" si="14"/>
        <v>0</v>
      </c>
      <c r="AM33" s="549">
        <f t="shared" si="14"/>
        <v>0</v>
      </c>
      <c r="AN33" s="515">
        <f t="shared" si="14"/>
        <v>0</v>
      </c>
      <c r="AO33" s="516">
        <f t="shared" si="14"/>
        <v>0</v>
      </c>
      <c r="AP33" s="610"/>
      <c r="AQ33" s="608"/>
      <c r="AR33" s="607"/>
      <c r="AS33" s="609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41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909" t="s">
        <v>3</v>
      </c>
      <c r="B35" s="2909" t="s">
        <v>57</v>
      </c>
      <c r="C35" s="2911" t="s">
        <v>58</v>
      </c>
      <c r="D35" s="2912"/>
      <c r="E35" s="2911" t="s">
        <v>51</v>
      </c>
      <c r="F35" s="2913"/>
      <c r="G35" s="2912"/>
      <c r="H35" s="2914" t="s">
        <v>59</v>
      </c>
      <c r="I35" s="2915"/>
      <c r="J35" s="2915"/>
      <c r="K35" s="2915"/>
      <c r="L35" s="2915"/>
      <c r="M35" s="2916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910"/>
      <c r="B36" s="2910"/>
      <c r="C36" s="527" t="s">
        <v>52</v>
      </c>
      <c r="D36" s="527" t="s">
        <v>53</v>
      </c>
      <c r="E36" s="613" t="s">
        <v>29</v>
      </c>
      <c r="F36" s="614" t="s">
        <v>30</v>
      </c>
      <c r="G36" s="615" t="s">
        <v>31</v>
      </c>
      <c r="H36" s="616" t="s">
        <v>60</v>
      </c>
      <c r="I36" s="617" t="s">
        <v>61</v>
      </c>
      <c r="J36" s="617" t="s">
        <v>62</v>
      </c>
      <c r="K36" s="617" t="s">
        <v>63</v>
      </c>
      <c r="L36" s="617" t="s">
        <v>64</v>
      </c>
      <c r="M36" s="618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619" t="s">
        <v>54</v>
      </c>
      <c r="B37" s="620">
        <f>SUM(C37:D37)</f>
        <v>1</v>
      </c>
      <c r="C37" s="621"/>
      <c r="D37" s="621">
        <v>1</v>
      </c>
      <c r="E37" s="622">
        <f>SUM(F37:G37)</f>
        <v>5</v>
      </c>
      <c r="F37" s="623">
        <v>3</v>
      </c>
      <c r="G37" s="621">
        <v>2</v>
      </c>
      <c r="H37" s="624">
        <v>1</v>
      </c>
      <c r="I37" s="625"/>
      <c r="J37" s="625"/>
      <c r="K37" s="625"/>
      <c r="L37" s="625"/>
      <c r="M37" s="626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393" t="s">
        <v>55</v>
      </c>
      <c r="B38" s="394">
        <f>SUM(C38:D38)</f>
        <v>0</v>
      </c>
      <c r="C38" s="599"/>
      <c r="D38" s="599"/>
      <c r="E38" s="395">
        <f>SUM(F38:G38)</f>
        <v>0</v>
      </c>
      <c r="F38" s="627"/>
      <c r="G38" s="599"/>
      <c r="H38" s="396"/>
      <c r="I38" s="136"/>
      <c r="J38" s="136"/>
      <c r="K38" s="136"/>
      <c r="L38" s="136"/>
      <c r="M38" s="39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545" t="s">
        <v>43</v>
      </c>
      <c r="B39" s="546">
        <f t="shared" ref="B39:M39" si="15">SUM(B37:B38)</f>
        <v>1</v>
      </c>
      <c r="C39" s="515">
        <f t="shared" si="15"/>
        <v>0</v>
      </c>
      <c r="D39" s="518">
        <f t="shared" si="15"/>
        <v>1</v>
      </c>
      <c r="E39" s="628">
        <f t="shared" si="15"/>
        <v>5</v>
      </c>
      <c r="F39" s="549">
        <f t="shared" si="15"/>
        <v>3</v>
      </c>
      <c r="G39" s="549">
        <f t="shared" si="15"/>
        <v>2</v>
      </c>
      <c r="H39" s="515">
        <f t="shared" si="15"/>
        <v>1</v>
      </c>
      <c r="I39" s="456">
        <f t="shared" si="15"/>
        <v>0</v>
      </c>
      <c r="J39" s="456">
        <f t="shared" si="15"/>
        <v>0</v>
      </c>
      <c r="K39" s="456">
        <f t="shared" si="15"/>
        <v>0</v>
      </c>
      <c r="L39" s="456">
        <f t="shared" si="15"/>
        <v>0</v>
      </c>
      <c r="M39" s="457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2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3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897" t="s">
        <v>3</v>
      </c>
      <c r="B41" s="2906" t="s">
        <v>4</v>
      </c>
      <c r="C41" s="2906" t="s">
        <v>5</v>
      </c>
      <c r="D41" s="144"/>
      <c r="E41" s="144"/>
      <c r="F41" s="144"/>
      <c r="G41" s="144"/>
      <c r="H41" s="144"/>
      <c r="I41" s="144"/>
      <c r="J41" s="144"/>
      <c r="K41" s="144"/>
      <c r="L41" s="145"/>
      <c r="M41" s="146"/>
      <c r="N41" s="5"/>
      <c r="O41" s="5"/>
      <c r="P41" s="5"/>
      <c r="Q41" s="5"/>
      <c r="R41" s="5"/>
      <c r="S41" s="5"/>
      <c r="T41" s="5"/>
      <c r="U41" s="5"/>
      <c r="V41" s="11"/>
      <c r="W41" s="5"/>
      <c r="X41" s="398"/>
      <c r="Y41" s="399"/>
      <c r="Z41" s="399"/>
      <c r="AA41" s="399"/>
      <c r="AB41" s="399"/>
      <c r="AC41" s="399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918"/>
      <c r="B42" s="2910"/>
      <c r="C42" s="2910"/>
      <c r="D42" s="149"/>
      <c r="E42" s="144"/>
      <c r="F42" s="144"/>
      <c r="G42" s="144"/>
      <c r="H42" s="144"/>
      <c r="I42" s="144"/>
      <c r="J42" s="144"/>
      <c r="K42" s="144"/>
      <c r="L42" s="145"/>
      <c r="M42" s="146"/>
      <c r="N42" s="5"/>
      <c r="O42" s="5"/>
      <c r="P42" s="5"/>
      <c r="Q42" s="5"/>
      <c r="R42" s="5"/>
      <c r="S42" s="5"/>
      <c r="T42" s="5"/>
      <c r="U42" s="5"/>
      <c r="V42" s="11"/>
      <c r="W42" s="5"/>
      <c r="X42" s="398"/>
      <c r="Y42" s="399"/>
      <c r="Z42" s="399"/>
      <c r="AA42" s="399"/>
      <c r="AB42" s="399"/>
      <c r="AC42" s="399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72" t="s">
        <v>67</v>
      </c>
      <c r="B43" s="63" t="s">
        <v>47</v>
      </c>
      <c r="C43" s="150"/>
      <c r="D43" s="149"/>
      <c r="E43" s="144"/>
      <c r="F43" s="144"/>
      <c r="G43" s="144"/>
      <c r="H43" s="5"/>
      <c r="I43" s="144"/>
      <c r="J43" s="144"/>
      <c r="K43" s="5"/>
      <c r="L43" s="145"/>
      <c r="M43" s="146"/>
      <c r="N43" s="5"/>
      <c r="O43" s="5"/>
      <c r="P43" s="5"/>
      <c r="Q43" s="5"/>
      <c r="R43" s="5"/>
      <c r="S43" s="5"/>
      <c r="T43" s="5"/>
      <c r="U43" s="5"/>
      <c r="V43" s="11"/>
      <c r="W43" s="5"/>
      <c r="X43" s="398"/>
      <c r="Y43" s="399"/>
      <c r="Z43" s="399"/>
      <c r="AA43" s="399"/>
      <c r="AB43" s="399"/>
      <c r="AC43" s="399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910"/>
      <c r="B44" s="151" t="s">
        <v>68</v>
      </c>
      <c r="C44" s="152"/>
      <c r="D44" s="149"/>
      <c r="E44" s="144"/>
      <c r="F44" s="144"/>
      <c r="G44" s="144"/>
      <c r="H44" s="144"/>
      <c r="I44" s="144"/>
      <c r="J44" s="144"/>
      <c r="K44" s="144"/>
      <c r="L44" s="145"/>
      <c r="M44" s="146"/>
      <c r="N44" s="5"/>
      <c r="O44" s="5"/>
      <c r="P44" s="5"/>
      <c r="Q44" s="5"/>
      <c r="R44" s="5"/>
      <c r="S44" s="5"/>
      <c r="T44" s="5"/>
      <c r="U44" s="5"/>
      <c r="V44" s="11"/>
      <c r="W44" s="5"/>
      <c r="X44" s="398"/>
      <c r="Y44" s="399"/>
      <c r="Z44" s="399"/>
      <c r="AA44" s="399"/>
      <c r="AB44" s="399"/>
      <c r="AC44" s="399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72" t="s">
        <v>69</v>
      </c>
      <c r="B45" s="63" t="s">
        <v>47</v>
      </c>
      <c r="C45" s="150"/>
      <c r="D45" s="149"/>
      <c r="E45" s="144"/>
      <c r="F45" s="144"/>
      <c r="G45" s="144"/>
      <c r="H45" s="144"/>
      <c r="I45" s="144"/>
      <c r="J45" s="144"/>
      <c r="K45" s="144"/>
      <c r="L45" s="145"/>
      <c r="M45" s="146"/>
      <c r="N45" s="5"/>
      <c r="O45" s="5"/>
      <c r="P45" s="5"/>
      <c r="Q45" s="5"/>
      <c r="R45" s="5"/>
      <c r="S45" s="5"/>
      <c r="T45" s="5"/>
      <c r="U45" s="5"/>
      <c r="V45" s="11"/>
      <c r="W45" s="5"/>
      <c r="X45" s="398"/>
      <c r="Y45" s="399"/>
      <c r="Z45" s="399"/>
      <c r="AA45" s="399"/>
      <c r="AB45" s="399"/>
      <c r="AC45" s="39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910"/>
      <c r="B46" s="153" t="s">
        <v>68</v>
      </c>
      <c r="C46" s="106"/>
      <c r="D46" s="154"/>
      <c r="E46" s="144"/>
      <c r="F46" s="144"/>
      <c r="G46" s="144"/>
      <c r="H46" s="144"/>
      <c r="I46" s="144"/>
      <c r="J46" s="144"/>
      <c r="K46" s="144"/>
      <c r="L46" s="145"/>
      <c r="M46" s="146"/>
      <c r="N46" s="5"/>
      <c r="O46" s="5"/>
      <c r="P46" s="5"/>
      <c r="Q46" s="5"/>
      <c r="R46" s="5"/>
      <c r="S46" s="5"/>
      <c r="T46" s="5"/>
      <c r="U46" s="5"/>
      <c r="V46" s="11"/>
      <c r="W46" s="5"/>
      <c r="X46" s="398"/>
      <c r="Y46" s="399"/>
      <c r="Z46" s="399"/>
      <c r="AA46" s="399"/>
      <c r="AB46" s="399"/>
      <c r="AC46" s="39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5"/>
      <c r="C47" s="155"/>
      <c r="D47" s="156"/>
      <c r="E47" s="156"/>
      <c r="F47" s="156"/>
      <c r="G47" s="156"/>
      <c r="H47" s="156"/>
      <c r="I47" s="156"/>
      <c r="J47" s="156"/>
      <c r="K47" s="156"/>
      <c r="L47" s="157"/>
      <c r="M47" s="158"/>
      <c r="N47" s="159"/>
      <c r="O47" s="160"/>
      <c r="P47" s="160"/>
      <c r="Q47" s="160"/>
      <c r="R47" s="160"/>
      <c r="S47" s="160"/>
      <c r="T47" s="160"/>
      <c r="U47" s="160"/>
      <c r="V47" s="161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2"/>
      <c r="AO47" s="163"/>
      <c r="AP47" s="163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88" t="s">
        <v>71</v>
      </c>
      <c r="B48" s="2689"/>
      <c r="C48" s="2694" t="s">
        <v>5</v>
      </c>
      <c r="D48" s="2695"/>
      <c r="E48" s="2696"/>
      <c r="F48" s="2899" t="s">
        <v>72</v>
      </c>
      <c r="G48" s="2665"/>
      <c r="H48" s="2665"/>
      <c r="I48" s="2665"/>
      <c r="J48" s="2665"/>
      <c r="K48" s="2665"/>
      <c r="L48" s="2665"/>
      <c r="M48" s="2665"/>
      <c r="N48" s="2665"/>
      <c r="O48" s="2665"/>
      <c r="P48" s="2665"/>
      <c r="Q48" s="2665"/>
      <c r="R48" s="2665"/>
      <c r="S48" s="2665"/>
      <c r="T48" s="2665"/>
      <c r="U48" s="2665"/>
      <c r="V48" s="2665"/>
      <c r="W48" s="2665"/>
      <c r="X48" s="2665"/>
      <c r="Y48" s="2665"/>
      <c r="Z48" s="2665"/>
      <c r="AA48" s="2665"/>
      <c r="AB48" s="2665"/>
      <c r="AC48" s="2665"/>
      <c r="AD48" s="2665"/>
      <c r="AE48" s="2665"/>
      <c r="AF48" s="2665"/>
      <c r="AG48" s="2665"/>
      <c r="AH48" s="2665"/>
      <c r="AI48" s="2665"/>
      <c r="AJ48" s="2665"/>
      <c r="AK48" s="2665"/>
      <c r="AL48" s="2665"/>
      <c r="AM48" s="2901"/>
      <c r="AN48" s="2660" t="s">
        <v>7</v>
      </c>
      <c r="AO48" s="164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90"/>
      <c r="B49" s="2691"/>
      <c r="C49" s="2921"/>
      <c r="D49" s="2698"/>
      <c r="E49" s="2922"/>
      <c r="F49" s="2899" t="s">
        <v>12</v>
      </c>
      <c r="G49" s="2904"/>
      <c r="H49" s="2665" t="s">
        <v>13</v>
      </c>
      <c r="I49" s="2904"/>
      <c r="J49" s="2924" t="s">
        <v>14</v>
      </c>
      <c r="K49" s="2925"/>
      <c r="L49" s="2899" t="s">
        <v>15</v>
      </c>
      <c r="M49" s="2904"/>
      <c r="N49" s="2899" t="s">
        <v>16</v>
      </c>
      <c r="O49" s="2904"/>
      <c r="P49" s="2902" t="s">
        <v>17</v>
      </c>
      <c r="Q49" s="2903"/>
      <c r="R49" s="2902" t="s">
        <v>18</v>
      </c>
      <c r="S49" s="2903"/>
      <c r="T49" s="2902" t="s">
        <v>19</v>
      </c>
      <c r="U49" s="2903"/>
      <c r="V49" s="2902" t="s">
        <v>20</v>
      </c>
      <c r="W49" s="2903"/>
      <c r="X49" s="2902" t="s">
        <v>21</v>
      </c>
      <c r="Y49" s="2903"/>
      <c r="Z49" s="2902" t="s">
        <v>22</v>
      </c>
      <c r="AA49" s="2903"/>
      <c r="AB49" s="2902" t="s">
        <v>23</v>
      </c>
      <c r="AC49" s="2903"/>
      <c r="AD49" s="2902" t="s">
        <v>24</v>
      </c>
      <c r="AE49" s="2903"/>
      <c r="AF49" s="2902" t="s">
        <v>25</v>
      </c>
      <c r="AG49" s="2903"/>
      <c r="AH49" s="2902" t="s">
        <v>26</v>
      </c>
      <c r="AI49" s="2903"/>
      <c r="AJ49" s="2902" t="s">
        <v>27</v>
      </c>
      <c r="AK49" s="2903"/>
      <c r="AL49" s="2685" t="s">
        <v>28</v>
      </c>
      <c r="AM49" s="2905"/>
      <c r="AN49" s="2667"/>
      <c r="AO49" s="164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919"/>
      <c r="B50" s="2920"/>
      <c r="C50" s="165" t="s">
        <v>29</v>
      </c>
      <c r="D50" s="166" t="s">
        <v>30</v>
      </c>
      <c r="E50" s="629" t="s">
        <v>31</v>
      </c>
      <c r="F50" s="480" t="s">
        <v>30</v>
      </c>
      <c r="G50" s="528" t="s">
        <v>31</v>
      </c>
      <c r="H50" s="480" t="s">
        <v>30</v>
      </c>
      <c r="I50" s="528" t="s">
        <v>31</v>
      </c>
      <c r="J50" s="480" t="s">
        <v>30</v>
      </c>
      <c r="K50" s="528" t="s">
        <v>31</v>
      </c>
      <c r="L50" s="480" t="s">
        <v>30</v>
      </c>
      <c r="M50" s="528" t="s">
        <v>31</v>
      </c>
      <c r="N50" s="480" t="s">
        <v>30</v>
      </c>
      <c r="O50" s="528" t="s">
        <v>31</v>
      </c>
      <c r="P50" s="480" t="s">
        <v>30</v>
      </c>
      <c r="Q50" s="528" t="s">
        <v>31</v>
      </c>
      <c r="R50" s="480" t="s">
        <v>30</v>
      </c>
      <c r="S50" s="528" t="s">
        <v>31</v>
      </c>
      <c r="T50" s="480" t="s">
        <v>30</v>
      </c>
      <c r="U50" s="528" t="s">
        <v>31</v>
      </c>
      <c r="V50" s="480" t="s">
        <v>30</v>
      </c>
      <c r="W50" s="528" t="s">
        <v>31</v>
      </c>
      <c r="X50" s="480" t="s">
        <v>30</v>
      </c>
      <c r="Y50" s="528" t="s">
        <v>31</v>
      </c>
      <c r="Z50" s="480" t="s">
        <v>30</v>
      </c>
      <c r="AA50" s="528" t="s">
        <v>31</v>
      </c>
      <c r="AB50" s="480" t="s">
        <v>30</v>
      </c>
      <c r="AC50" s="528" t="s">
        <v>31</v>
      </c>
      <c r="AD50" s="480" t="s">
        <v>30</v>
      </c>
      <c r="AE50" s="528" t="s">
        <v>31</v>
      </c>
      <c r="AF50" s="480" t="s">
        <v>30</v>
      </c>
      <c r="AG50" s="528" t="s">
        <v>31</v>
      </c>
      <c r="AH50" s="480" t="s">
        <v>30</v>
      </c>
      <c r="AI50" s="528" t="s">
        <v>31</v>
      </c>
      <c r="AJ50" s="480" t="s">
        <v>30</v>
      </c>
      <c r="AK50" s="528" t="s">
        <v>31</v>
      </c>
      <c r="AL50" s="496" t="s">
        <v>30</v>
      </c>
      <c r="AM50" s="533" t="s">
        <v>31</v>
      </c>
      <c r="AN50" s="2923"/>
      <c r="AO50" s="17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524" t="s">
        <v>73</v>
      </c>
      <c r="B51" s="173" t="s">
        <v>74</v>
      </c>
      <c r="C51" s="592">
        <f>SUM(D51+E51)</f>
        <v>0</v>
      </c>
      <c r="D51" s="460">
        <f>SUM(F51+H51+J51+L51+N51+P51+R51+T51+V51+X51+Z51+AB51+AD51+AF51+AH51+AJ51+AL51)</f>
        <v>0</v>
      </c>
      <c r="E51" s="461">
        <f>SUM(G51+I51+K51+M51+O51+Q51+S51+U51+W51+Y51+AA51+AC51+AE51+AG51+AI51+AK51+AM51)</f>
        <v>0</v>
      </c>
      <c r="F51" s="593"/>
      <c r="G51" s="463"/>
      <c r="H51" s="593"/>
      <c r="I51" s="463"/>
      <c r="J51" s="593"/>
      <c r="K51" s="463"/>
      <c r="L51" s="593"/>
      <c r="M51" s="463"/>
      <c r="N51" s="593"/>
      <c r="O51" s="463"/>
      <c r="P51" s="539"/>
      <c r="Q51" s="463"/>
      <c r="R51" s="539"/>
      <c r="S51" s="463"/>
      <c r="T51" s="539"/>
      <c r="U51" s="463"/>
      <c r="V51" s="539"/>
      <c r="W51" s="463"/>
      <c r="X51" s="539"/>
      <c r="Y51" s="463"/>
      <c r="Z51" s="539"/>
      <c r="AA51" s="463"/>
      <c r="AB51" s="539"/>
      <c r="AC51" s="463"/>
      <c r="AD51" s="539"/>
      <c r="AE51" s="463"/>
      <c r="AF51" s="539"/>
      <c r="AG51" s="463"/>
      <c r="AH51" s="539"/>
      <c r="AI51" s="463"/>
      <c r="AJ51" s="539"/>
      <c r="AK51" s="463"/>
      <c r="AL51" s="180"/>
      <c r="AM51" s="464"/>
      <c r="AN51" s="465"/>
      <c r="AO51" s="28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531" t="s">
        <v>75</v>
      </c>
      <c r="B52" s="630" t="s">
        <v>74</v>
      </c>
      <c r="C52" s="401">
        <f>SUM(D52+E52)</f>
        <v>0</v>
      </c>
      <c r="D52" s="369">
        <f>SUM(F52+H52+J52+L52+N52+P52+R52+T52+V52+X52+Z52+AB52+AD52+AF52+AH52+AJ52+AL52)</f>
        <v>0</v>
      </c>
      <c r="E52" s="631">
        <f>SUM(G52+I52+K52+M52+O52+Q52+S52+U52+W52+Y52+AA52+AC52+AE52+AG52+AI52+AK52+AM52)</f>
        <v>0</v>
      </c>
      <c r="F52" s="396"/>
      <c r="G52" s="397"/>
      <c r="H52" s="396"/>
      <c r="I52" s="397"/>
      <c r="J52" s="396"/>
      <c r="K52" s="397"/>
      <c r="L52" s="396"/>
      <c r="M52" s="397"/>
      <c r="N52" s="396"/>
      <c r="O52" s="397"/>
      <c r="P52" s="600"/>
      <c r="Q52" s="397"/>
      <c r="R52" s="600"/>
      <c r="S52" s="397"/>
      <c r="T52" s="600"/>
      <c r="U52" s="397"/>
      <c r="V52" s="600"/>
      <c r="W52" s="397"/>
      <c r="X52" s="600"/>
      <c r="Y52" s="397"/>
      <c r="Z52" s="600"/>
      <c r="AA52" s="397"/>
      <c r="AB52" s="600"/>
      <c r="AC52" s="397"/>
      <c r="AD52" s="600"/>
      <c r="AE52" s="397"/>
      <c r="AF52" s="600"/>
      <c r="AG52" s="397"/>
      <c r="AH52" s="600"/>
      <c r="AI52" s="397"/>
      <c r="AJ52" s="600"/>
      <c r="AK52" s="397"/>
      <c r="AL52" s="188"/>
      <c r="AM52" s="400"/>
      <c r="AN52" s="632"/>
      <c r="AO52" s="28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06" t="s">
        <v>76</v>
      </c>
      <c r="B53" s="2706"/>
      <c r="C53" s="2706"/>
      <c r="D53" s="2706"/>
      <c r="E53" s="2706"/>
      <c r="F53" s="2706"/>
      <c r="G53" s="2706"/>
      <c r="H53" s="2706"/>
      <c r="I53" s="2706"/>
      <c r="J53" s="2706"/>
      <c r="K53" s="2706"/>
      <c r="L53" s="2706"/>
      <c r="M53" s="2706"/>
      <c r="N53" s="191"/>
      <c r="O53" s="162"/>
      <c r="P53" s="162"/>
      <c r="Q53" s="162"/>
      <c r="R53" s="162"/>
      <c r="S53" s="162"/>
      <c r="T53" s="162"/>
      <c r="U53" s="162"/>
      <c r="V53" s="19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71"/>
      <c r="AP53" s="163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88" t="s">
        <v>3</v>
      </c>
      <c r="B54" s="2689"/>
      <c r="C54" s="2695" t="s">
        <v>5</v>
      </c>
      <c r="D54" s="2695"/>
      <c r="E54" s="2696"/>
      <c r="F54" s="2924" t="s">
        <v>72</v>
      </c>
      <c r="G54" s="2707"/>
      <c r="H54" s="2707"/>
      <c r="I54" s="2707"/>
      <c r="J54" s="2707"/>
      <c r="K54" s="2707"/>
      <c r="L54" s="2707"/>
      <c r="M54" s="2707"/>
      <c r="N54" s="2707"/>
      <c r="O54" s="2707"/>
      <c r="P54" s="2707"/>
      <c r="Q54" s="2707"/>
      <c r="R54" s="2707"/>
      <c r="S54" s="2707"/>
      <c r="T54" s="2707"/>
      <c r="U54" s="2707"/>
      <c r="V54" s="2707"/>
      <c r="W54" s="2707"/>
      <c r="X54" s="2707"/>
      <c r="Y54" s="2707"/>
      <c r="Z54" s="2707"/>
      <c r="AA54" s="2707"/>
      <c r="AB54" s="2707"/>
      <c r="AC54" s="2707"/>
      <c r="AD54" s="2707"/>
      <c r="AE54" s="2707"/>
      <c r="AF54" s="2707"/>
      <c r="AG54" s="2707"/>
      <c r="AH54" s="2707"/>
      <c r="AI54" s="2707"/>
      <c r="AJ54" s="2707"/>
      <c r="AK54" s="2707"/>
      <c r="AL54" s="2707"/>
      <c r="AM54" s="2926"/>
      <c r="AN54" s="2660" t="s">
        <v>7</v>
      </c>
      <c r="AO54" s="171"/>
      <c r="AP54" s="633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90"/>
      <c r="B55" s="2691"/>
      <c r="C55" s="2698"/>
      <c r="D55" s="2698"/>
      <c r="E55" s="2922"/>
      <c r="F55" s="2928" t="s">
        <v>12</v>
      </c>
      <c r="G55" s="2928"/>
      <c r="H55" s="2899" t="s">
        <v>13</v>
      </c>
      <c r="I55" s="2904"/>
      <c r="J55" s="2924" t="s">
        <v>14</v>
      </c>
      <c r="K55" s="2925"/>
      <c r="L55" s="2899" t="s">
        <v>15</v>
      </c>
      <c r="M55" s="2904"/>
      <c r="N55" s="2899" t="s">
        <v>16</v>
      </c>
      <c r="O55" s="2904"/>
      <c r="P55" s="2902" t="s">
        <v>17</v>
      </c>
      <c r="Q55" s="2903"/>
      <c r="R55" s="2902" t="s">
        <v>18</v>
      </c>
      <c r="S55" s="2903"/>
      <c r="T55" s="2902" t="s">
        <v>19</v>
      </c>
      <c r="U55" s="2903"/>
      <c r="V55" s="2902" t="s">
        <v>20</v>
      </c>
      <c r="W55" s="2903"/>
      <c r="X55" s="2902" t="s">
        <v>21</v>
      </c>
      <c r="Y55" s="2903"/>
      <c r="Z55" s="2902" t="s">
        <v>22</v>
      </c>
      <c r="AA55" s="2903"/>
      <c r="AB55" s="2902" t="s">
        <v>23</v>
      </c>
      <c r="AC55" s="2903"/>
      <c r="AD55" s="2902" t="s">
        <v>24</v>
      </c>
      <c r="AE55" s="2903"/>
      <c r="AF55" s="2902" t="s">
        <v>25</v>
      </c>
      <c r="AG55" s="2903"/>
      <c r="AH55" s="2902" t="s">
        <v>26</v>
      </c>
      <c r="AI55" s="2903"/>
      <c r="AJ55" s="2902" t="s">
        <v>27</v>
      </c>
      <c r="AK55" s="2903"/>
      <c r="AL55" s="2902" t="s">
        <v>28</v>
      </c>
      <c r="AM55" s="2905"/>
      <c r="AN55" s="2667"/>
      <c r="AO55" s="171"/>
      <c r="AP55" s="633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919"/>
      <c r="B56" s="2920"/>
      <c r="C56" s="466" t="s">
        <v>29</v>
      </c>
      <c r="D56" s="634" t="s">
        <v>30</v>
      </c>
      <c r="E56" s="197" t="s">
        <v>31</v>
      </c>
      <c r="F56" s="18" t="s">
        <v>30</v>
      </c>
      <c r="G56" s="520" t="s">
        <v>31</v>
      </c>
      <c r="H56" s="18" t="s">
        <v>30</v>
      </c>
      <c r="I56" s="520" t="s">
        <v>31</v>
      </c>
      <c r="J56" s="18" t="s">
        <v>30</v>
      </c>
      <c r="K56" s="520" t="s">
        <v>31</v>
      </c>
      <c r="L56" s="18" t="s">
        <v>30</v>
      </c>
      <c r="M56" s="520" t="s">
        <v>31</v>
      </c>
      <c r="N56" s="18" t="s">
        <v>30</v>
      </c>
      <c r="O56" s="520" t="s">
        <v>31</v>
      </c>
      <c r="P56" s="18" t="s">
        <v>30</v>
      </c>
      <c r="Q56" s="520" t="s">
        <v>31</v>
      </c>
      <c r="R56" s="18" t="s">
        <v>30</v>
      </c>
      <c r="S56" s="520" t="s">
        <v>31</v>
      </c>
      <c r="T56" s="18" t="s">
        <v>30</v>
      </c>
      <c r="U56" s="520" t="s">
        <v>31</v>
      </c>
      <c r="V56" s="18" t="s">
        <v>30</v>
      </c>
      <c r="W56" s="520" t="s">
        <v>31</v>
      </c>
      <c r="X56" s="18" t="s">
        <v>30</v>
      </c>
      <c r="Y56" s="520" t="s">
        <v>31</v>
      </c>
      <c r="Z56" s="18" t="s">
        <v>30</v>
      </c>
      <c r="AA56" s="520" t="s">
        <v>31</v>
      </c>
      <c r="AB56" s="18" t="s">
        <v>30</v>
      </c>
      <c r="AC56" s="520" t="s">
        <v>31</v>
      </c>
      <c r="AD56" s="18" t="s">
        <v>30</v>
      </c>
      <c r="AE56" s="520" t="s">
        <v>31</v>
      </c>
      <c r="AF56" s="18" t="s">
        <v>30</v>
      </c>
      <c r="AG56" s="520" t="s">
        <v>31</v>
      </c>
      <c r="AH56" s="18" t="s">
        <v>30</v>
      </c>
      <c r="AI56" s="520" t="s">
        <v>31</v>
      </c>
      <c r="AJ56" s="18" t="s">
        <v>30</v>
      </c>
      <c r="AK56" s="520" t="s">
        <v>31</v>
      </c>
      <c r="AL56" s="199" t="s">
        <v>30</v>
      </c>
      <c r="AM56" s="200" t="s">
        <v>31</v>
      </c>
      <c r="AN56" s="2923"/>
      <c r="AO56" s="171"/>
      <c r="AP56" s="633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712" t="s">
        <v>77</v>
      </c>
      <c r="B57" s="635" t="s">
        <v>33</v>
      </c>
      <c r="C57" s="559">
        <f t="shared" ref="C57:C78" si="16">SUM(D57+E57)</f>
        <v>0</v>
      </c>
      <c r="D57" s="568">
        <f t="shared" ref="D57:E62" si="17">SUM(H57+J57+L57+N57+P57+R57+T57+V57+X57+Z57+AB57+AD57+AF57+AH57+AJ57+AL57)</f>
        <v>0</v>
      </c>
      <c r="E57" s="550">
        <f t="shared" si="17"/>
        <v>0</v>
      </c>
      <c r="F57" s="636"/>
      <c r="G57" s="637"/>
      <c r="H57" s="560"/>
      <c r="I57" s="452"/>
      <c r="J57" s="560"/>
      <c r="K57" s="566"/>
      <c r="L57" s="560"/>
      <c r="M57" s="566"/>
      <c r="N57" s="560"/>
      <c r="O57" s="566"/>
      <c r="P57" s="605"/>
      <c r="Q57" s="566"/>
      <c r="R57" s="605"/>
      <c r="S57" s="566"/>
      <c r="T57" s="605"/>
      <c r="U57" s="566"/>
      <c r="V57" s="605"/>
      <c r="W57" s="566"/>
      <c r="X57" s="605"/>
      <c r="Y57" s="566"/>
      <c r="Z57" s="605"/>
      <c r="AA57" s="566"/>
      <c r="AB57" s="605"/>
      <c r="AC57" s="566"/>
      <c r="AD57" s="605"/>
      <c r="AE57" s="566"/>
      <c r="AF57" s="605"/>
      <c r="AG57" s="566"/>
      <c r="AH57" s="605"/>
      <c r="AI57" s="566"/>
      <c r="AJ57" s="605"/>
      <c r="AK57" s="566"/>
      <c r="AL57" s="605"/>
      <c r="AM57" s="591"/>
      <c r="AN57" s="638"/>
      <c r="AO57" s="28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713"/>
      <c r="B58" s="525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28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713"/>
      <c r="B59" s="525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28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713"/>
      <c r="B60" s="525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28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713"/>
      <c r="B61" s="525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28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927"/>
      <c r="B62" s="526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28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712" t="s">
        <v>79</v>
      </c>
      <c r="B63" s="635" t="s">
        <v>34</v>
      </c>
      <c r="C63" s="559">
        <f t="shared" si="16"/>
        <v>0</v>
      </c>
      <c r="D63" s="568">
        <f t="shared" ref="D63:E68" si="23">SUM(J63+L63+N63)</f>
        <v>0</v>
      </c>
      <c r="E63" s="550">
        <f t="shared" si="23"/>
        <v>0</v>
      </c>
      <c r="F63" s="636"/>
      <c r="G63" s="637"/>
      <c r="H63" s="636"/>
      <c r="I63" s="637"/>
      <c r="J63" s="560"/>
      <c r="K63" s="566"/>
      <c r="L63" s="560"/>
      <c r="M63" s="566"/>
      <c r="N63" s="560"/>
      <c r="O63" s="566"/>
      <c r="P63" s="639"/>
      <c r="Q63" s="569"/>
      <c r="R63" s="639"/>
      <c r="S63" s="569"/>
      <c r="T63" s="639"/>
      <c r="U63" s="569"/>
      <c r="V63" s="639"/>
      <c r="W63" s="569"/>
      <c r="X63" s="639"/>
      <c r="Y63" s="569"/>
      <c r="Z63" s="639"/>
      <c r="AA63" s="569"/>
      <c r="AB63" s="639"/>
      <c r="AC63" s="569"/>
      <c r="AD63" s="639"/>
      <c r="AE63" s="569"/>
      <c r="AF63" s="639"/>
      <c r="AG63" s="569"/>
      <c r="AH63" s="639"/>
      <c r="AI63" s="569"/>
      <c r="AJ63" s="636"/>
      <c r="AK63" s="569"/>
      <c r="AL63" s="639"/>
      <c r="AM63" s="640"/>
      <c r="AN63" s="638"/>
      <c r="AO63" s="28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927"/>
      <c r="B64" s="526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28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712" t="s">
        <v>80</v>
      </c>
      <c r="B65" s="635" t="s">
        <v>33</v>
      </c>
      <c r="C65" s="559">
        <f t="shared" si="16"/>
        <v>0</v>
      </c>
      <c r="D65" s="568">
        <f t="shared" si="23"/>
        <v>0</v>
      </c>
      <c r="E65" s="550">
        <f t="shared" si="23"/>
        <v>0</v>
      </c>
      <c r="F65" s="636"/>
      <c r="G65" s="637"/>
      <c r="H65" s="636"/>
      <c r="I65" s="637"/>
      <c r="J65" s="560"/>
      <c r="K65" s="566"/>
      <c r="L65" s="560"/>
      <c r="M65" s="566"/>
      <c r="N65" s="560"/>
      <c r="O65" s="566"/>
      <c r="P65" s="639"/>
      <c r="Q65" s="569"/>
      <c r="R65" s="639"/>
      <c r="S65" s="569"/>
      <c r="T65" s="639"/>
      <c r="U65" s="569"/>
      <c r="V65" s="639"/>
      <c r="W65" s="569"/>
      <c r="X65" s="639"/>
      <c r="Y65" s="569"/>
      <c r="Z65" s="639"/>
      <c r="AA65" s="569"/>
      <c r="AB65" s="639"/>
      <c r="AC65" s="569"/>
      <c r="AD65" s="639"/>
      <c r="AE65" s="569"/>
      <c r="AF65" s="639"/>
      <c r="AG65" s="569"/>
      <c r="AH65" s="639"/>
      <c r="AI65" s="569"/>
      <c r="AJ65" s="636"/>
      <c r="AK65" s="569"/>
      <c r="AL65" s="639"/>
      <c r="AM65" s="640"/>
      <c r="AN65" s="638"/>
      <c r="AO65" s="28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713"/>
      <c r="B66" s="525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28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713"/>
      <c r="B67" s="525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28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927"/>
      <c r="B68" s="526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28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712" t="s">
        <v>81</v>
      </c>
      <c r="B69" s="635" t="s">
        <v>33</v>
      </c>
      <c r="C69" s="559">
        <f t="shared" si="16"/>
        <v>0</v>
      </c>
      <c r="D69" s="568">
        <f t="shared" ref="D69:D78" si="24">SUM(J69+L69+N69+P69+R69+T69+V69+X69+Z69+AB69+AD69+AF69+AH69+AJ69+AL69)</f>
        <v>0</v>
      </c>
      <c r="E69" s="550">
        <f t="shared" ref="E69:E78" si="25">SUM(K69+M69+O69+Q69+S69+U69+W69+Y69+AA69+AC69+AE69+AG69+AI69+AK69+AM69)</f>
        <v>0</v>
      </c>
      <c r="F69" s="636"/>
      <c r="G69" s="637"/>
      <c r="H69" s="636"/>
      <c r="I69" s="569"/>
      <c r="J69" s="560"/>
      <c r="K69" s="566"/>
      <c r="L69" s="560"/>
      <c r="M69" s="566"/>
      <c r="N69" s="560"/>
      <c r="O69" s="566"/>
      <c r="P69" s="560"/>
      <c r="Q69" s="566"/>
      <c r="R69" s="560"/>
      <c r="S69" s="566"/>
      <c r="T69" s="560"/>
      <c r="U69" s="566"/>
      <c r="V69" s="560"/>
      <c r="W69" s="566"/>
      <c r="X69" s="560"/>
      <c r="Y69" s="566"/>
      <c r="Z69" s="560"/>
      <c r="AA69" s="566"/>
      <c r="AB69" s="560"/>
      <c r="AC69" s="566"/>
      <c r="AD69" s="560"/>
      <c r="AE69" s="566"/>
      <c r="AF69" s="560"/>
      <c r="AG69" s="566"/>
      <c r="AH69" s="560"/>
      <c r="AI69" s="566"/>
      <c r="AJ69" s="560"/>
      <c r="AK69" s="566"/>
      <c r="AL69" s="560"/>
      <c r="AM69" s="591"/>
      <c r="AN69" s="638"/>
      <c r="AO69" s="28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927"/>
      <c r="B70" s="525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28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712" t="s">
        <v>82</v>
      </c>
      <c r="B71" s="635" t="s">
        <v>33</v>
      </c>
      <c r="C71" s="559">
        <f t="shared" si="16"/>
        <v>0</v>
      </c>
      <c r="D71" s="568">
        <f t="shared" si="24"/>
        <v>0</v>
      </c>
      <c r="E71" s="550">
        <f t="shared" si="25"/>
        <v>0</v>
      </c>
      <c r="F71" s="636"/>
      <c r="G71" s="637"/>
      <c r="H71" s="636"/>
      <c r="I71" s="637"/>
      <c r="J71" s="560"/>
      <c r="K71" s="566"/>
      <c r="L71" s="560"/>
      <c r="M71" s="566"/>
      <c r="N71" s="560"/>
      <c r="O71" s="566"/>
      <c r="P71" s="560"/>
      <c r="Q71" s="566"/>
      <c r="R71" s="560"/>
      <c r="S71" s="566"/>
      <c r="T71" s="560"/>
      <c r="U71" s="566"/>
      <c r="V71" s="560"/>
      <c r="W71" s="566"/>
      <c r="X71" s="560"/>
      <c r="Y71" s="566"/>
      <c r="Z71" s="560"/>
      <c r="AA71" s="566"/>
      <c r="AB71" s="560"/>
      <c r="AC71" s="566"/>
      <c r="AD71" s="560"/>
      <c r="AE71" s="566"/>
      <c r="AF71" s="560"/>
      <c r="AG71" s="566"/>
      <c r="AH71" s="560"/>
      <c r="AI71" s="566"/>
      <c r="AJ71" s="560"/>
      <c r="AK71" s="566"/>
      <c r="AL71" s="560"/>
      <c r="AM71" s="591"/>
      <c r="AN71" s="638"/>
      <c r="AO71" s="28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927"/>
      <c r="B72" s="526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28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712" t="s">
        <v>83</v>
      </c>
      <c r="B73" s="635" t="s">
        <v>33</v>
      </c>
      <c r="C73" s="559">
        <f t="shared" si="16"/>
        <v>0</v>
      </c>
      <c r="D73" s="568">
        <f t="shared" si="24"/>
        <v>0</v>
      </c>
      <c r="E73" s="550">
        <f t="shared" si="25"/>
        <v>0</v>
      </c>
      <c r="F73" s="636"/>
      <c r="G73" s="637"/>
      <c r="H73" s="636"/>
      <c r="I73" s="637"/>
      <c r="J73" s="560"/>
      <c r="K73" s="566"/>
      <c r="L73" s="560"/>
      <c r="M73" s="566"/>
      <c r="N73" s="560"/>
      <c r="O73" s="566"/>
      <c r="P73" s="560"/>
      <c r="Q73" s="566"/>
      <c r="R73" s="560"/>
      <c r="S73" s="566"/>
      <c r="T73" s="560"/>
      <c r="U73" s="566"/>
      <c r="V73" s="560"/>
      <c r="W73" s="566"/>
      <c r="X73" s="560"/>
      <c r="Y73" s="566"/>
      <c r="Z73" s="560"/>
      <c r="AA73" s="566"/>
      <c r="AB73" s="560"/>
      <c r="AC73" s="566"/>
      <c r="AD73" s="560"/>
      <c r="AE73" s="566"/>
      <c r="AF73" s="560"/>
      <c r="AG73" s="566"/>
      <c r="AH73" s="560"/>
      <c r="AI73" s="566"/>
      <c r="AJ73" s="560"/>
      <c r="AK73" s="566"/>
      <c r="AL73" s="560"/>
      <c r="AM73" s="591"/>
      <c r="AN73" s="638"/>
      <c r="AO73" s="28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713"/>
      <c r="B74" s="525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28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713"/>
      <c r="B75" s="525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28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713"/>
      <c r="B76" s="525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28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713"/>
      <c r="B77" s="525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28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927"/>
      <c r="B78" s="526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28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2"/>
      <c r="N79" s="192"/>
      <c r="O79" s="162"/>
      <c r="P79" s="162"/>
      <c r="Q79" s="162"/>
      <c r="R79" s="162"/>
      <c r="S79" s="162"/>
      <c r="T79" s="162"/>
      <c r="U79" s="162"/>
      <c r="V79" s="19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3"/>
      <c r="AP79" s="163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712" t="s">
        <v>85</v>
      </c>
      <c r="B80" s="2712"/>
      <c r="C80" s="2929" t="s">
        <v>86</v>
      </c>
      <c r="D80" s="2929"/>
      <c r="E80" s="2929" t="s">
        <v>87</v>
      </c>
      <c r="F80" s="2931"/>
      <c r="G80" s="2925" t="s">
        <v>88</v>
      </c>
      <c r="H80" s="2929"/>
      <c r="I80" s="2925" t="s">
        <v>89</v>
      </c>
      <c r="J80" s="2929"/>
      <c r="K80" s="24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641"/>
      <c r="Y80" s="642"/>
      <c r="Z80" s="642"/>
      <c r="AA80" s="642"/>
      <c r="AB80" s="642"/>
      <c r="AC80" s="64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3"/>
      <c r="AP80" s="163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927"/>
      <c r="B81" s="2927"/>
      <c r="C81" s="470" t="s">
        <v>90</v>
      </c>
      <c r="D81" s="643" t="s">
        <v>91</v>
      </c>
      <c r="E81" s="470" t="s">
        <v>90</v>
      </c>
      <c r="F81" s="644" t="s">
        <v>91</v>
      </c>
      <c r="G81" s="471" t="s">
        <v>90</v>
      </c>
      <c r="H81" s="643" t="s">
        <v>91</v>
      </c>
      <c r="I81" s="471" t="s">
        <v>90</v>
      </c>
      <c r="J81" s="643" t="s">
        <v>91</v>
      </c>
      <c r="K81" s="24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641"/>
      <c r="Y81" s="642"/>
      <c r="Z81" s="642"/>
      <c r="AA81" s="642"/>
      <c r="AB81" s="642"/>
      <c r="AC81" s="64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3"/>
      <c r="AP81" s="163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930" t="s">
        <v>92</v>
      </c>
      <c r="B82" s="2930"/>
      <c r="C82" s="645"/>
      <c r="D82" s="570"/>
      <c r="E82" s="645"/>
      <c r="F82" s="646"/>
      <c r="G82" s="647"/>
      <c r="H82" s="570"/>
      <c r="I82" s="647"/>
      <c r="J82" s="570"/>
      <c r="K82" s="24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641"/>
      <c r="Y82" s="642"/>
      <c r="Z82" s="642"/>
      <c r="AA82" s="642"/>
      <c r="AB82" s="642"/>
      <c r="AC82" s="64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3"/>
      <c r="AP82" s="163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723" t="s">
        <v>93</v>
      </c>
      <c r="B83" s="2723"/>
      <c r="C83" s="253"/>
      <c r="D83" s="254"/>
      <c r="E83" s="253"/>
      <c r="F83" s="255"/>
      <c r="G83" s="256"/>
      <c r="H83" s="254"/>
      <c r="I83" s="256"/>
      <c r="J83" s="254"/>
      <c r="K83" s="24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641"/>
      <c r="Y83" s="642"/>
      <c r="Z83" s="642"/>
      <c r="AA83" s="642"/>
      <c r="AB83" s="642"/>
      <c r="AC83" s="64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3"/>
      <c r="AP83" s="163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723" t="s">
        <v>94</v>
      </c>
      <c r="B84" s="2723"/>
      <c r="C84" s="253"/>
      <c r="D84" s="254"/>
      <c r="E84" s="253"/>
      <c r="F84" s="255"/>
      <c r="G84" s="256"/>
      <c r="H84" s="254"/>
      <c r="I84" s="256"/>
      <c r="J84" s="254"/>
      <c r="K84" s="24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641"/>
      <c r="Y84" s="642"/>
      <c r="Z84" s="642"/>
      <c r="AA84" s="642"/>
      <c r="AB84" s="642"/>
      <c r="AC84" s="64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3"/>
      <c r="AP84" s="163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724" t="s">
        <v>95</v>
      </c>
      <c r="B85" s="2724"/>
      <c r="C85" s="77"/>
      <c r="D85" s="231"/>
      <c r="E85" s="77"/>
      <c r="F85" s="232"/>
      <c r="G85" s="257"/>
      <c r="H85" s="231"/>
      <c r="I85" s="257"/>
      <c r="J85" s="231"/>
      <c r="K85" s="24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641"/>
      <c r="Y85" s="642"/>
      <c r="Z85" s="642"/>
      <c r="AA85" s="642"/>
      <c r="AB85" s="642"/>
      <c r="AC85" s="64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3"/>
      <c r="AP85" s="163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2"/>
      <c r="P86" s="162"/>
      <c r="Q86" s="162"/>
      <c r="R86" s="162"/>
      <c r="S86" s="162"/>
      <c r="T86" s="162"/>
      <c r="U86" s="162"/>
      <c r="V86" s="641"/>
      <c r="W86" s="648"/>
      <c r="X86" s="649"/>
      <c r="Y86" s="649"/>
      <c r="Z86" s="649"/>
      <c r="AA86" s="649"/>
      <c r="AB86" s="649"/>
      <c r="AC86" s="649"/>
      <c r="AD86" s="162"/>
      <c r="AE86" s="162"/>
      <c r="AF86" s="162"/>
      <c r="AG86" s="162"/>
      <c r="AH86" s="649"/>
      <c r="AI86" s="649"/>
      <c r="AJ86" s="649"/>
      <c r="AK86" s="649"/>
      <c r="AL86" s="162"/>
      <c r="AM86" s="162"/>
      <c r="AN86" s="162"/>
      <c r="AO86" s="162"/>
      <c r="AP86" s="162"/>
      <c r="CG86" s="12"/>
      <c r="CH86" s="12"/>
      <c r="CI86" s="12"/>
      <c r="CJ86" s="12"/>
      <c r="CK86" s="12"/>
      <c r="CL86" s="12"/>
    </row>
    <row r="87" spans="1:90" ht="24.6" customHeight="1" x14ac:dyDescent="0.2">
      <c r="A87" s="2712" t="s">
        <v>97</v>
      </c>
      <c r="B87" s="2712" t="s">
        <v>98</v>
      </c>
      <c r="C87" s="2725" t="s">
        <v>99</v>
      </c>
      <c r="D87" s="2696" t="s">
        <v>100</v>
      </c>
      <c r="E87" s="650"/>
      <c r="F87" s="651"/>
      <c r="G87" s="652"/>
      <c r="H87" s="652"/>
      <c r="I87" s="162"/>
      <c r="J87" s="162"/>
      <c r="K87" s="162"/>
      <c r="L87" s="162"/>
      <c r="M87" s="162"/>
      <c r="N87" s="162"/>
      <c r="O87" s="162"/>
      <c r="P87" s="162"/>
      <c r="Q87" s="192"/>
      <c r="R87" s="162"/>
      <c r="S87" s="162"/>
      <c r="T87" s="162"/>
      <c r="U87" s="266"/>
      <c r="V87" s="653"/>
      <c r="W87" s="653"/>
      <c r="X87" s="551"/>
      <c r="Y87" s="551"/>
      <c r="Z87" s="552"/>
      <c r="AA87" s="552"/>
      <c r="AB87" s="552"/>
      <c r="AC87" s="162"/>
      <c r="AD87" s="162"/>
      <c r="AE87" s="162"/>
      <c r="AF87" s="162"/>
      <c r="AG87" s="266"/>
      <c r="AH87" s="653"/>
      <c r="AI87" s="653"/>
      <c r="AJ87" s="653"/>
      <c r="AK87" s="654"/>
      <c r="CG87" s="12"/>
      <c r="CH87" s="12"/>
      <c r="CI87" s="12"/>
      <c r="CJ87" s="12"/>
      <c r="CK87" s="12"/>
      <c r="CL87" s="12"/>
    </row>
    <row r="88" spans="1:90" ht="24.6" customHeight="1" x14ac:dyDescent="0.2">
      <c r="A88" s="2714"/>
      <c r="B88" s="2714"/>
      <c r="C88" s="2726"/>
      <c r="D88" s="2699"/>
      <c r="E88" s="5"/>
      <c r="F88" s="162"/>
      <c r="G88" s="162"/>
      <c r="H88" s="271"/>
      <c r="I88" s="241"/>
      <c r="J88" s="241"/>
      <c r="K88" s="162"/>
      <c r="L88" s="162"/>
      <c r="M88" s="162"/>
      <c r="N88" s="162"/>
      <c r="O88" s="162"/>
      <c r="P88" s="162"/>
      <c r="Q88" s="162"/>
      <c r="R88" s="162"/>
      <c r="S88" s="192"/>
      <c r="T88" s="162"/>
      <c r="U88" s="162"/>
      <c r="V88" s="649"/>
      <c r="W88" s="653"/>
      <c r="X88" s="653"/>
      <c r="Y88" s="653"/>
      <c r="Z88" s="653"/>
      <c r="AA88" s="653"/>
      <c r="AB88" s="649"/>
      <c r="AC88" s="162"/>
      <c r="AD88" s="162"/>
      <c r="AE88" s="162"/>
      <c r="AF88" s="162"/>
      <c r="AG88" s="162"/>
      <c r="AH88" s="649"/>
      <c r="AI88" s="653"/>
      <c r="AJ88" s="653"/>
      <c r="AK88" s="654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472">
        <v>103</v>
      </c>
      <c r="C89" s="655">
        <v>34</v>
      </c>
      <c r="D89" s="656">
        <v>68</v>
      </c>
      <c r="E89" s="5"/>
      <c r="F89" s="162"/>
      <c r="G89" s="162"/>
      <c r="H89" s="271"/>
      <c r="I89" s="241"/>
      <c r="J89" s="241"/>
      <c r="K89" s="162"/>
      <c r="L89" s="162"/>
      <c r="M89" s="162"/>
      <c r="N89" s="162"/>
      <c r="O89" s="162"/>
      <c r="P89" s="162"/>
      <c r="Q89" s="162"/>
      <c r="R89" s="162"/>
      <c r="S89" s="192"/>
      <c r="T89" s="162"/>
      <c r="U89" s="162"/>
      <c r="V89" s="657"/>
      <c r="W89" s="658"/>
      <c r="X89" s="658"/>
      <c r="Y89" s="658"/>
      <c r="Z89" s="658"/>
      <c r="AA89" s="658"/>
      <c r="AB89" s="657"/>
      <c r="AC89" s="162"/>
      <c r="AD89" s="162"/>
      <c r="AE89" s="162"/>
      <c r="AF89" s="162"/>
      <c r="AG89" s="162"/>
      <c r="AH89" s="657"/>
      <c r="AI89" s="658"/>
      <c r="AJ89" s="658"/>
      <c r="AK89" s="659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2"/>
      <c r="G90" s="162"/>
      <c r="H90" s="271"/>
      <c r="I90" s="241"/>
      <c r="J90" s="241"/>
      <c r="K90" s="162"/>
      <c r="L90" s="162"/>
      <c r="M90" s="162"/>
      <c r="N90" s="162"/>
      <c r="O90" s="162"/>
      <c r="P90" s="162"/>
      <c r="Q90" s="162"/>
      <c r="R90" s="162"/>
      <c r="S90" s="192"/>
      <c r="T90" s="162"/>
      <c r="U90" s="162"/>
      <c r="V90" s="657"/>
      <c r="W90" s="658"/>
      <c r="X90" s="658"/>
      <c r="Y90" s="658"/>
      <c r="Z90" s="658"/>
      <c r="AA90" s="658"/>
      <c r="AB90" s="657"/>
      <c r="AC90" s="162"/>
      <c r="AD90" s="162"/>
      <c r="AE90" s="162"/>
      <c r="AF90" s="162"/>
      <c r="AG90" s="162"/>
      <c r="AH90" s="657"/>
      <c r="AI90" s="658"/>
      <c r="AJ90" s="658"/>
      <c r="AK90" s="659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2"/>
      <c r="G91" s="162"/>
      <c r="H91" s="271"/>
      <c r="I91" s="241"/>
      <c r="J91" s="241"/>
      <c r="K91" s="162"/>
      <c r="L91" s="162"/>
      <c r="M91" s="162"/>
      <c r="N91" s="162"/>
      <c r="O91" s="162"/>
      <c r="P91" s="162"/>
      <c r="Q91" s="162"/>
      <c r="R91" s="162"/>
      <c r="S91" s="192"/>
      <c r="T91" s="162"/>
      <c r="U91" s="162"/>
      <c r="V91" s="657"/>
      <c r="W91" s="658"/>
      <c r="X91" s="658"/>
      <c r="Y91" s="658"/>
      <c r="Z91" s="658"/>
      <c r="AA91" s="658"/>
      <c r="AB91" s="657"/>
      <c r="AC91" s="162"/>
      <c r="AD91" s="162"/>
      <c r="AE91" s="162"/>
      <c r="AF91" s="162"/>
      <c r="AG91" s="162"/>
      <c r="AH91" s="657"/>
      <c r="AI91" s="658"/>
      <c r="AJ91" s="658"/>
      <c r="AK91" s="659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2"/>
      <c r="G92" s="162"/>
      <c r="H92" s="271"/>
      <c r="I92" s="241"/>
      <c r="J92" s="241"/>
      <c r="K92" s="162"/>
      <c r="L92" s="162"/>
      <c r="M92" s="162"/>
      <c r="N92" s="162"/>
      <c r="O92" s="162"/>
      <c r="P92" s="162"/>
      <c r="Q92" s="162"/>
      <c r="R92" s="162"/>
      <c r="S92" s="192"/>
      <c r="T92" s="162"/>
      <c r="U92" s="162"/>
      <c r="V92" s="657"/>
      <c r="W92" s="658"/>
      <c r="X92" s="658"/>
      <c r="Y92" s="658"/>
      <c r="Z92" s="658"/>
      <c r="AA92" s="658"/>
      <c r="AB92" s="657"/>
      <c r="AC92" s="162"/>
      <c r="AD92" s="162"/>
      <c r="AE92" s="162"/>
      <c r="AF92" s="162"/>
      <c r="AG92" s="162"/>
      <c r="AH92" s="657"/>
      <c r="AI92" s="658"/>
      <c r="AJ92" s="658"/>
      <c r="AK92" s="659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2"/>
      <c r="G93" s="162"/>
      <c r="H93" s="271"/>
      <c r="I93" s="241"/>
      <c r="J93" s="241"/>
      <c r="K93" s="162"/>
      <c r="L93" s="162"/>
      <c r="M93" s="162"/>
      <c r="N93" s="162"/>
      <c r="O93" s="162"/>
      <c r="P93" s="162"/>
      <c r="Q93" s="162"/>
      <c r="R93" s="162"/>
      <c r="S93" s="192"/>
      <c r="T93" s="162"/>
      <c r="U93" s="162"/>
      <c r="V93" s="657"/>
      <c r="W93" s="658"/>
      <c r="X93" s="658"/>
      <c r="Y93" s="658"/>
      <c r="Z93" s="658"/>
      <c r="AA93" s="658"/>
      <c r="AB93" s="657"/>
      <c r="AC93" s="162"/>
      <c r="AD93" s="162"/>
      <c r="AE93" s="162"/>
      <c r="AF93" s="162"/>
      <c r="AG93" s="162"/>
      <c r="AH93" s="657"/>
      <c r="AI93" s="658"/>
      <c r="AJ93" s="658"/>
      <c r="AK93" s="659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2"/>
      <c r="G94" s="162"/>
      <c r="H94" s="271"/>
      <c r="I94" s="241"/>
      <c r="J94" s="241"/>
      <c r="K94" s="162"/>
      <c r="L94" s="162"/>
      <c r="M94" s="162"/>
      <c r="N94" s="162"/>
      <c r="O94" s="162"/>
      <c r="P94" s="162"/>
      <c r="Q94" s="162"/>
      <c r="R94" s="162"/>
      <c r="S94" s="192"/>
      <c r="T94" s="162"/>
      <c r="U94" s="162"/>
      <c r="V94" s="657"/>
      <c r="W94" s="658"/>
      <c r="X94" s="658"/>
      <c r="Y94" s="658"/>
      <c r="Z94" s="658"/>
      <c r="AA94" s="658"/>
      <c r="AB94" s="657"/>
      <c r="AC94" s="162"/>
      <c r="AD94" s="162"/>
      <c r="AE94" s="162"/>
      <c r="AF94" s="162"/>
      <c r="AG94" s="162"/>
      <c r="AH94" s="657"/>
      <c r="AI94" s="658"/>
      <c r="AJ94" s="660"/>
      <c r="AK94" s="661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2"/>
      <c r="G95" s="162"/>
      <c r="H95" s="271"/>
      <c r="I95" s="241"/>
      <c r="J95" s="241"/>
      <c r="K95" s="162"/>
      <c r="L95" s="162"/>
      <c r="M95" s="162"/>
      <c r="N95" s="162"/>
      <c r="O95" s="162"/>
      <c r="P95" s="162"/>
      <c r="Q95" s="162"/>
      <c r="R95" s="162"/>
      <c r="S95" s="192"/>
      <c r="T95" s="162"/>
      <c r="U95" s="162"/>
      <c r="V95" s="657"/>
      <c r="W95" s="658"/>
      <c r="X95" s="658"/>
      <c r="Y95" s="658"/>
      <c r="Z95" s="658"/>
      <c r="AA95" s="658"/>
      <c r="AB95" s="657"/>
      <c r="AC95" s="162"/>
      <c r="AD95" s="162"/>
      <c r="AE95" s="162"/>
      <c r="AF95" s="162"/>
      <c r="AG95" s="162"/>
      <c r="AH95" s="657"/>
      <c r="AI95" s="662"/>
      <c r="AJ95" s="658"/>
      <c r="AK95" s="659"/>
      <c r="AL95" s="659"/>
      <c r="AM95" s="659"/>
      <c r="AN95" s="659"/>
      <c r="AO95" s="659"/>
      <c r="AP95" s="659"/>
      <c r="AQ95" s="659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2"/>
      <c r="I96" s="162"/>
      <c r="J96" s="162"/>
      <c r="K96" s="271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663"/>
      <c r="W96" s="657"/>
      <c r="X96" s="657"/>
      <c r="Y96" s="657"/>
      <c r="Z96" s="657"/>
      <c r="AA96" s="657"/>
      <c r="AB96" s="657"/>
      <c r="AC96" s="162"/>
      <c r="AD96" s="162"/>
      <c r="AE96" s="162"/>
      <c r="AF96" s="162"/>
      <c r="AG96" s="162"/>
      <c r="AH96" s="162"/>
      <c r="AI96" s="162"/>
      <c r="AJ96" s="657"/>
      <c r="AK96" s="657"/>
      <c r="AL96" s="657"/>
      <c r="AM96" s="657"/>
      <c r="AN96" s="657"/>
      <c r="AO96" s="657"/>
      <c r="AP96" s="657"/>
      <c r="AQ96" s="659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712" t="s">
        <v>109</v>
      </c>
      <c r="B97" s="2712" t="s">
        <v>110</v>
      </c>
      <c r="C97" s="2924" t="s">
        <v>111</v>
      </c>
      <c r="D97" s="2925"/>
      <c r="E97" s="5"/>
      <c r="F97" s="162"/>
      <c r="G97" s="162"/>
      <c r="H97" s="162"/>
      <c r="I97" s="162"/>
      <c r="J97" s="271"/>
      <c r="K97" s="290"/>
      <c r="L97" s="241"/>
      <c r="M97" s="162"/>
      <c r="N97" s="162"/>
      <c r="O97" s="162"/>
      <c r="P97" s="162"/>
      <c r="Q97" s="162"/>
      <c r="R97" s="162"/>
      <c r="S97" s="162"/>
      <c r="T97" s="162"/>
      <c r="U97" s="192"/>
      <c r="V97" s="657"/>
      <c r="W97" s="657"/>
      <c r="X97" s="657"/>
      <c r="Y97" s="664"/>
      <c r="Z97" s="664"/>
      <c r="AA97" s="664"/>
      <c r="AB97" s="664"/>
      <c r="AC97" s="665"/>
      <c r="AD97" s="657"/>
      <c r="AE97" s="162"/>
      <c r="AF97" s="162"/>
      <c r="AG97" s="162"/>
      <c r="AH97" s="162"/>
      <c r="AI97" s="162"/>
      <c r="AJ97" s="657"/>
      <c r="AK97" s="664"/>
      <c r="AL97" s="664"/>
      <c r="AM97" s="664"/>
      <c r="AN97" s="664"/>
      <c r="AO97" s="664"/>
      <c r="AP97" s="664"/>
      <c r="AQ97" s="659"/>
      <c r="CG97" s="12"/>
      <c r="CH97" s="12"/>
      <c r="CI97" s="12"/>
      <c r="CJ97" s="12"/>
      <c r="CK97" s="12"/>
      <c r="CL97" s="12"/>
    </row>
    <row r="98" spans="1:90" ht="27.75" customHeight="1" x14ac:dyDescent="0.2">
      <c r="A98" s="2714"/>
      <c r="B98" s="2714"/>
      <c r="C98" s="470" t="s">
        <v>112</v>
      </c>
      <c r="D98" s="530" t="s">
        <v>113</v>
      </c>
      <c r="E98" s="5"/>
      <c r="F98" s="162"/>
      <c r="G98" s="162"/>
      <c r="H98" s="162"/>
      <c r="I98" s="162"/>
      <c r="J98" s="271"/>
      <c r="K98" s="290"/>
      <c r="L98" s="241"/>
      <c r="M98" s="162"/>
      <c r="N98" s="162"/>
      <c r="O98" s="162"/>
      <c r="P98" s="162"/>
      <c r="Q98" s="162"/>
      <c r="R98" s="162"/>
      <c r="S98" s="162"/>
      <c r="T98" s="162"/>
      <c r="U98" s="192"/>
      <c r="V98" s="657"/>
      <c r="W98" s="657"/>
      <c r="X98" s="657"/>
      <c r="Y98" s="664"/>
      <c r="Z98" s="664"/>
      <c r="AA98" s="664"/>
      <c r="AB98" s="664"/>
      <c r="AC98" s="665"/>
      <c r="AD98" s="657"/>
      <c r="AE98" s="162"/>
      <c r="AF98" s="162"/>
      <c r="AG98" s="162"/>
      <c r="AH98" s="162"/>
      <c r="AI98" s="162"/>
      <c r="AJ98" s="657"/>
      <c r="AK98" s="664"/>
      <c r="AL98" s="664"/>
      <c r="AM98" s="664"/>
      <c r="AN98" s="664"/>
      <c r="AO98" s="664"/>
      <c r="AP98" s="664"/>
      <c r="AQ98" s="659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666" t="s">
        <v>114</v>
      </c>
      <c r="B99" s="667">
        <v>19</v>
      </c>
      <c r="C99" s="668"/>
      <c r="D99" s="452"/>
      <c r="E99" s="5"/>
      <c r="F99" s="162"/>
      <c r="G99" s="162"/>
      <c r="H99" s="162"/>
      <c r="I99" s="162"/>
      <c r="J99" s="271"/>
      <c r="K99" s="293"/>
      <c r="L99" s="241"/>
      <c r="M99" s="162"/>
      <c r="N99" s="162"/>
      <c r="O99" s="162"/>
      <c r="P99" s="162"/>
      <c r="Q99" s="162"/>
      <c r="R99" s="162"/>
      <c r="S99" s="162"/>
      <c r="T99" s="162"/>
      <c r="U99" s="192"/>
      <c r="V99" s="657"/>
      <c r="W99" s="657"/>
      <c r="X99" s="657"/>
      <c r="Y99" s="664"/>
      <c r="Z99" s="664"/>
      <c r="AA99" s="664"/>
      <c r="AB99" s="664"/>
      <c r="AC99" s="665"/>
      <c r="AD99" s="657"/>
      <c r="AE99" s="162"/>
      <c r="AF99" s="162"/>
      <c r="AG99" s="162"/>
      <c r="AH99" s="162"/>
      <c r="AI99" s="162"/>
      <c r="AJ99" s="657"/>
      <c r="AK99" s="664"/>
      <c r="AL99" s="664"/>
      <c r="AM99" s="664"/>
      <c r="AN99" s="664"/>
      <c r="AO99" s="664"/>
      <c r="AP99" s="664"/>
      <c r="AQ99" s="659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525" t="s">
        <v>115</v>
      </c>
      <c r="B100" s="152">
        <v>2</v>
      </c>
      <c r="C100" s="37"/>
      <c r="D100" s="38"/>
      <c r="E100" s="5"/>
      <c r="F100" s="162"/>
      <c r="G100" s="162"/>
      <c r="H100" s="162"/>
      <c r="I100" s="162"/>
      <c r="J100" s="271"/>
      <c r="K100" s="293"/>
      <c r="L100" s="241"/>
      <c r="M100" s="162"/>
      <c r="N100" s="162"/>
      <c r="O100" s="162"/>
      <c r="P100" s="162"/>
      <c r="Q100" s="162"/>
      <c r="R100" s="162"/>
      <c r="S100" s="162"/>
      <c r="T100" s="162"/>
      <c r="U100" s="192"/>
      <c r="V100" s="657"/>
      <c r="W100" s="657"/>
      <c r="X100" s="657"/>
      <c r="Y100" s="664"/>
      <c r="Z100" s="664"/>
      <c r="AA100" s="664"/>
      <c r="AB100" s="664"/>
      <c r="AC100" s="665"/>
      <c r="AD100" s="657"/>
      <c r="AE100" s="162"/>
      <c r="AF100" s="162"/>
      <c r="AG100" s="162"/>
      <c r="AH100" s="162"/>
      <c r="AI100" s="162"/>
      <c r="AJ100" s="657"/>
      <c r="AK100" s="664"/>
      <c r="AL100" s="664"/>
      <c r="AM100" s="664"/>
      <c r="AN100" s="664"/>
      <c r="AO100" s="664"/>
      <c r="AP100" s="664"/>
      <c r="AQ100" s="659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525" t="s">
        <v>116</v>
      </c>
      <c r="B101" s="152">
        <v>0</v>
      </c>
      <c r="C101" s="37"/>
      <c r="D101" s="38"/>
      <c r="E101" s="5"/>
      <c r="F101" s="162"/>
      <c r="G101" s="162"/>
      <c r="H101" s="162"/>
      <c r="I101" s="162"/>
      <c r="J101" s="162"/>
      <c r="K101" s="294"/>
      <c r="L101" s="241"/>
      <c r="M101" s="162"/>
      <c r="N101" s="162"/>
      <c r="O101" s="162"/>
      <c r="P101" s="162"/>
      <c r="Q101" s="162"/>
      <c r="R101" s="162"/>
      <c r="S101" s="162"/>
      <c r="T101" s="162"/>
      <c r="U101" s="192"/>
      <c r="V101" s="657"/>
      <c r="W101" s="657"/>
      <c r="X101" s="657"/>
      <c r="Y101" s="664"/>
      <c r="Z101" s="664"/>
      <c r="AA101" s="664"/>
      <c r="AB101" s="664"/>
      <c r="AC101" s="665"/>
      <c r="AD101" s="657"/>
      <c r="AE101" s="162"/>
      <c r="AF101" s="162"/>
      <c r="AG101" s="162"/>
      <c r="AH101" s="162"/>
      <c r="AI101" s="162"/>
      <c r="AJ101" s="657"/>
      <c r="AK101" s="664"/>
      <c r="AL101" s="664"/>
      <c r="AM101" s="664"/>
      <c r="AN101" s="664"/>
      <c r="AO101" s="664"/>
      <c r="AP101" s="664"/>
      <c r="AQ101" s="659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525" t="s">
        <v>117</v>
      </c>
      <c r="B102" s="152">
        <v>1</v>
      </c>
      <c r="C102" s="37"/>
      <c r="D102" s="38"/>
      <c r="E102" s="5"/>
      <c r="F102" s="162"/>
      <c r="G102" s="162"/>
      <c r="H102" s="162"/>
      <c r="I102" s="162"/>
      <c r="J102" s="162"/>
      <c r="K102" s="294"/>
      <c r="L102" s="241"/>
      <c r="M102" s="162"/>
      <c r="N102" s="162"/>
      <c r="O102" s="162"/>
      <c r="P102" s="162"/>
      <c r="Q102" s="162"/>
      <c r="R102" s="162"/>
      <c r="S102" s="162"/>
      <c r="T102" s="162"/>
      <c r="U102" s="192"/>
      <c r="V102" s="657"/>
      <c r="W102" s="657"/>
      <c r="X102" s="657"/>
      <c r="Y102" s="664"/>
      <c r="Z102" s="664"/>
      <c r="AA102" s="664"/>
      <c r="AB102" s="664"/>
      <c r="AC102" s="665"/>
      <c r="AD102" s="657"/>
      <c r="AE102" s="162"/>
      <c r="AF102" s="162"/>
      <c r="AG102" s="162"/>
      <c r="AH102" s="162"/>
      <c r="AI102" s="162"/>
      <c r="AJ102" s="657"/>
      <c r="AK102" s="664"/>
      <c r="AL102" s="664"/>
      <c r="AM102" s="664"/>
      <c r="AN102" s="664"/>
      <c r="AO102" s="664"/>
      <c r="AP102" s="664"/>
      <c r="AQ102" s="659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525" t="s">
        <v>118</v>
      </c>
      <c r="B103" s="152">
        <v>1</v>
      </c>
      <c r="C103" s="37"/>
      <c r="D103" s="38"/>
      <c r="E103" s="5"/>
      <c r="F103" s="162"/>
      <c r="G103" s="162"/>
      <c r="H103" s="162"/>
      <c r="I103" s="162"/>
      <c r="J103" s="162"/>
      <c r="K103" s="294"/>
      <c r="L103" s="241"/>
      <c r="M103" s="162"/>
      <c r="N103" s="162"/>
      <c r="O103" s="162"/>
      <c r="P103" s="162"/>
      <c r="Q103" s="162"/>
      <c r="R103" s="162"/>
      <c r="S103" s="162"/>
      <c r="T103" s="162"/>
      <c r="U103" s="192"/>
      <c r="V103" s="657"/>
      <c r="W103" s="657"/>
      <c r="X103" s="657"/>
      <c r="Y103" s="664"/>
      <c r="Z103" s="664"/>
      <c r="AA103" s="664"/>
      <c r="AB103" s="664"/>
      <c r="AC103" s="665"/>
      <c r="AD103" s="657"/>
      <c r="AE103" s="162"/>
      <c r="AF103" s="162"/>
      <c r="AG103" s="162"/>
      <c r="AH103" s="162"/>
      <c r="AI103" s="162"/>
      <c r="AJ103" s="657"/>
      <c r="AK103" s="664"/>
      <c r="AL103" s="664"/>
      <c r="AM103" s="664"/>
      <c r="AN103" s="664"/>
      <c r="AO103" s="664"/>
      <c r="AP103" s="664"/>
      <c r="AQ103" s="659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532" t="s">
        <v>43</v>
      </c>
      <c r="B104" s="474">
        <f>SUM(B99:B103)</f>
        <v>23</v>
      </c>
      <c r="C104" s="475">
        <f>SUM(C99:C103)</f>
        <v>0</v>
      </c>
      <c r="D104" s="476">
        <f>SUM(D99:D103)</f>
        <v>0</v>
      </c>
      <c r="E104" s="5"/>
      <c r="F104" s="162"/>
      <c r="G104" s="162"/>
      <c r="H104" s="162"/>
      <c r="I104" s="162"/>
      <c r="J104" s="162"/>
      <c r="K104" s="294"/>
      <c r="L104" s="241"/>
      <c r="M104" s="162"/>
      <c r="N104" s="162"/>
      <c r="O104" s="162"/>
      <c r="P104" s="162"/>
      <c r="Q104" s="162"/>
      <c r="R104" s="162"/>
      <c r="S104" s="162"/>
      <c r="T104" s="162"/>
      <c r="U104" s="192"/>
      <c r="V104" s="657"/>
      <c r="W104" s="657"/>
      <c r="X104" s="657"/>
      <c r="Y104" s="664"/>
      <c r="Z104" s="664"/>
      <c r="AA104" s="664"/>
      <c r="AB104" s="664"/>
      <c r="AC104" s="665"/>
      <c r="AD104" s="657"/>
      <c r="AE104" s="162"/>
      <c r="AF104" s="162"/>
      <c r="AG104" s="162"/>
      <c r="AH104" s="162"/>
      <c r="AI104" s="162"/>
      <c r="AJ104" s="657"/>
      <c r="AK104" s="664"/>
      <c r="AL104" s="664"/>
      <c r="AM104" s="664"/>
      <c r="AN104" s="664"/>
      <c r="AO104" s="664"/>
      <c r="AP104" s="664"/>
      <c r="AQ104" s="659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55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60"/>
      <c r="M105" s="160"/>
      <c r="N105" s="162"/>
      <c r="O105" s="162"/>
      <c r="P105" s="162"/>
      <c r="Q105" s="162"/>
      <c r="R105" s="162"/>
      <c r="S105" s="162"/>
      <c r="T105" s="162"/>
      <c r="U105" s="663"/>
      <c r="V105" s="657"/>
      <c r="W105" s="657"/>
      <c r="X105" s="657"/>
      <c r="Y105" s="657"/>
      <c r="Z105" s="657"/>
      <c r="AA105" s="657"/>
      <c r="AB105" s="669"/>
      <c r="AC105" s="657"/>
      <c r="AD105" s="162"/>
      <c r="AE105" s="162"/>
      <c r="AF105" s="162"/>
      <c r="AG105" s="162"/>
      <c r="AH105" s="162"/>
      <c r="AI105" s="657"/>
      <c r="AJ105" s="657"/>
      <c r="AK105" s="657"/>
      <c r="AL105" s="657"/>
      <c r="AM105" s="657"/>
      <c r="AN105" s="657"/>
      <c r="AO105" s="657"/>
      <c r="AP105" s="659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655" t="s">
        <v>3</v>
      </c>
      <c r="B106" s="2658" t="s">
        <v>5</v>
      </c>
      <c r="C106" s="2659"/>
      <c r="D106" s="2660"/>
      <c r="E106" s="2661" t="s">
        <v>6</v>
      </c>
      <c r="F106" s="2662"/>
      <c r="G106" s="2662"/>
      <c r="H106" s="2662"/>
      <c r="I106" s="2662"/>
      <c r="J106" s="2662"/>
      <c r="K106" s="2662"/>
      <c r="L106" s="2662"/>
      <c r="M106" s="2662"/>
      <c r="N106" s="477"/>
      <c r="O106" s="162"/>
      <c r="P106" s="162"/>
      <c r="Q106" s="162"/>
      <c r="R106" s="162"/>
      <c r="S106" s="162"/>
      <c r="T106" s="162"/>
      <c r="U106" s="162"/>
      <c r="V106" s="19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657"/>
      <c r="AK106" s="657"/>
      <c r="AL106" s="657"/>
      <c r="AM106" s="657"/>
      <c r="AN106" s="657"/>
      <c r="AO106" s="657"/>
      <c r="AP106" s="657"/>
      <c r="AQ106" s="659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656"/>
      <c r="B107" s="2661"/>
      <c r="C107" s="2662"/>
      <c r="D107" s="2663"/>
      <c r="E107" s="2899" t="s">
        <v>12</v>
      </c>
      <c r="F107" s="2904"/>
      <c r="G107" s="2899" t="s">
        <v>13</v>
      </c>
      <c r="H107" s="2904"/>
      <c r="I107" s="2899" t="s">
        <v>14</v>
      </c>
      <c r="J107" s="2904"/>
      <c r="K107" s="2899" t="s">
        <v>15</v>
      </c>
      <c r="L107" s="2904"/>
      <c r="M107" s="2899" t="s">
        <v>16</v>
      </c>
      <c r="N107" s="2904"/>
      <c r="O107" s="162"/>
      <c r="P107" s="162"/>
      <c r="Q107" s="162"/>
      <c r="R107" s="162"/>
      <c r="S107" s="162"/>
      <c r="T107" s="162"/>
      <c r="U107" s="162"/>
      <c r="V107" s="162"/>
      <c r="W107" s="19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657"/>
      <c r="AK107" s="657"/>
      <c r="AL107" s="657"/>
      <c r="AM107" s="657"/>
      <c r="AN107" s="657"/>
      <c r="AO107" s="657"/>
      <c r="AP107" s="657"/>
      <c r="AQ107" s="659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657"/>
      <c r="B108" s="478" t="s">
        <v>29</v>
      </c>
      <c r="C108" s="479" t="s">
        <v>30</v>
      </c>
      <c r="D108" s="521" t="s">
        <v>31</v>
      </c>
      <c r="E108" s="480" t="s">
        <v>30</v>
      </c>
      <c r="F108" s="528" t="s">
        <v>31</v>
      </c>
      <c r="G108" s="480" t="s">
        <v>30</v>
      </c>
      <c r="H108" s="528" t="s">
        <v>31</v>
      </c>
      <c r="I108" s="480" t="s">
        <v>30</v>
      </c>
      <c r="J108" s="528" t="s">
        <v>31</v>
      </c>
      <c r="K108" s="480" t="s">
        <v>30</v>
      </c>
      <c r="L108" s="528" t="s">
        <v>31</v>
      </c>
      <c r="M108" s="480" t="s">
        <v>30</v>
      </c>
      <c r="N108" s="528" t="s">
        <v>31</v>
      </c>
      <c r="O108" s="310"/>
      <c r="P108" s="162"/>
      <c r="Q108" s="294"/>
      <c r="R108" s="162"/>
      <c r="S108" s="162"/>
      <c r="T108" s="162"/>
      <c r="U108" s="162"/>
      <c r="V108" s="162"/>
      <c r="W108" s="162"/>
      <c r="X108" s="162"/>
      <c r="Y108" s="162"/>
      <c r="Z108" s="162"/>
      <c r="AA108" s="19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670" t="s">
        <v>120</v>
      </c>
      <c r="B109" s="671">
        <f>SUM(C109:D109)</f>
        <v>0</v>
      </c>
      <c r="C109" s="481">
        <f>SUM(E109+G109+I109+K109+M109)</f>
        <v>0</v>
      </c>
      <c r="D109" s="550">
        <f>SUM(F109+H109+J109+L109+N109)</f>
        <v>0</v>
      </c>
      <c r="E109" s="672"/>
      <c r="F109" s="673"/>
      <c r="G109" s="672"/>
      <c r="H109" s="673"/>
      <c r="I109" s="672"/>
      <c r="J109" s="674"/>
      <c r="K109" s="672"/>
      <c r="L109" s="674"/>
      <c r="M109" s="675"/>
      <c r="N109" s="674"/>
      <c r="O109" s="676"/>
      <c r="P109" s="162"/>
      <c r="Q109" s="294"/>
      <c r="R109" s="162"/>
      <c r="S109" s="162"/>
      <c r="T109" s="162"/>
      <c r="U109" s="162"/>
      <c r="V109" s="162"/>
      <c r="W109" s="162"/>
      <c r="X109" s="162"/>
      <c r="Y109" s="162"/>
      <c r="Z109" s="162"/>
      <c r="AA109" s="19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677">
        <f>SUM(E110+G110+I110+K110+M110)</f>
        <v>0</v>
      </c>
      <c r="D110" s="185">
        <f>SUM(F110+H110+J110+L110+N110)</f>
        <v>0</v>
      </c>
      <c r="E110" s="319"/>
      <c r="F110" s="320"/>
      <c r="G110" s="319"/>
      <c r="H110" s="678"/>
      <c r="I110" s="319"/>
      <c r="J110" s="320"/>
      <c r="K110" s="319"/>
      <c r="L110" s="320"/>
      <c r="M110" s="322"/>
      <c r="N110" s="678"/>
      <c r="O110" s="676"/>
      <c r="P110" s="162"/>
      <c r="Q110" s="294"/>
      <c r="R110" s="162"/>
      <c r="S110" s="162"/>
      <c r="T110" s="162"/>
      <c r="U110" s="162"/>
      <c r="V110" s="162"/>
      <c r="W110" s="162"/>
      <c r="X110" s="162"/>
      <c r="Y110" s="162"/>
      <c r="Z110" s="162"/>
      <c r="AA110" s="19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553" t="s">
        <v>122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323"/>
    </row>
    <row r="112" spans="1:90" ht="20.25" customHeight="1" x14ac:dyDescent="0.2">
      <c r="A112" s="2655" t="s">
        <v>3</v>
      </c>
      <c r="B112" s="2658" t="s">
        <v>5</v>
      </c>
      <c r="C112" s="2659"/>
      <c r="D112" s="2660"/>
      <c r="E112" s="2899" t="s">
        <v>6</v>
      </c>
      <c r="F112" s="2665"/>
      <c r="G112" s="2665"/>
      <c r="H112" s="2665"/>
      <c r="I112" s="2665"/>
      <c r="J112" s="2665"/>
      <c r="K112" s="2665"/>
      <c r="L112" s="2665"/>
      <c r="M112" s="2665"/>
      <c r="N112" s="2665"/>
      <c r="O112" s="2665"/>
      <c r="P112" s="2665"/>
      <c r="Q112" s="2665"/>
      <c r="R112" s="2665"/>
      <c r="S112" s="2665"/>
      <c r="T112" s="2665"/>
      <c r="U112" s="2665"/>
      <c r="V112" s="2665"/>
      <c r="W112" s="2665"/>
      <c r="X112" s="2665"/>
      <c r="Y112" s="2665"/>
      <c r="Z112" s="2665"/>
      <c r="AA112" s="2665"/>
      <c r="AB112" s="2665"/>
      <c r="AC112" s="2665"/>
      <c r="AD112" s="2665"/>
      <c r="AE112" s="2665"/>
      <c r="AF112" s="2665"/>
      <c r="AG112" s="2665"/>
      <c r="AH112" s="2665"/>
      <c r="AI112" s="2665"/>
      <c r="AJ112" s="2665"/>
      <c r="AK112" s="2665"/>
      <c r="AL112" s="2901"/>
      <c r="AM112" s="2660" t="s">
        <v>8</v>
      </c>
    </row>
    <row r="113" spans="1:86" ht="20.25" customHeight="1" x14ac:dyDescent="0.2">
      <c r="A113" s="2656"/>
      <c r="B113" s="2661"/>
      <c r="C113" s="2662"/>
      <c r="D113" s="2663"/>
      <c r="E113" s="2899" t="s">
        <v>12</v>
      </c>
      <c r="F113" s="2904"/>
      <c r="G113" s="2899" t="s">
        <v>13</v>
      </c>
      <c r="H113" s="2904"/>
      <c r="I113" s="2899" t="s">
        <v>14</v>
      </c>
      <c r="J113" s="2904"/>
      <c r="K113" s="2899" t="s">
        <v>15</v>
      </c>
      <c r="L113" s="2904"/>
      <c r="M113" s="2899" t="s">
        <v>16</v>
      </c>
      <c r="N113" s="2904"/>
      <c r="O113" s="2902" t="s">
        <v>17</v>
      </c>
      <c r="P113" s="2903"/>
      <c r="Q113" s="2902" t="s">
        <v>18</v>
      </c>
      <c r="R113" s="2903"/>
      <c r="S113" s="2902" t="s">
        <v>19</v>
      </c>
      <c r="T113" s="2903"/>
      <c r="U113" s="2902" t="s">
        <v>20</v>
      </c>
      <c r="V113" s="2903"/>
      <c r="W113" s="2902" t="s">
        <v>21</v>
      </c>
      <c r="X113" s="2903"/>
      <c r="Y113" s="2902" t="s">
        <v>22</v>
      </c>
      <c r="Z113" s="2903"/>
      <c r="AA113" s="2902" t="s">
        <v>23</v>
      </c>
      <c r="AB113" s="2903"/>
      <c r="AC113" s="2902" t="s">
        <v>24</v>
      </c>
      <c r="AD113" s="2903"/>
      <c r="AE113" s="2902" t="s">
        <v>25</v>
      </c>
      <c r="AF113" s="2903"/>
      <c r="AG113" s="2902" t="s">
        <v>26</v>
      </c>
      <c r="AH113" s="2903"/>
      <c r="AI113" s="2902" t="s">
        <v>27</v>
      </c>
      <c r="AJ113" s="2903"/>
      <c r="AK113" s="2902" t="s">
        <v>28</v>
      </c>
      <c r="AL113" s="2905"/>
      <c r="AM113" s="2667"/>
    </row>
    <row r="114" spans="1:86" ht="25.5" customHeight="1" x14ac:dyDescent="0.2">
      <c r="A114" s="2657"/>
      <c r="B114" s="478" t="s">
        <v>29</v>
      </c>
      <c r="C114" s="479" t="s">
        <v>30</v>
      </c>
      <c r="D114" s="521" t="s">
        <v>31</v>
      </c>
      <c r="E114" s="480" t="s">
        <v>30</v>
      </c>
      <c r="F114" s="528" t="s">
        <v>31</v>
      </c>
      <c r="G114" s="480" t="s">
        <v>30</v>
      </c>
      <c r="H114" s="528" t="s">
        <v>31</v>
      </c>
      <c r="I114" s="480" t="s">
        <v>30</v>
      </c>
      <c r="J114" s="528" t="s">
        <v>31</v>
      </c>
      <c r="K114" s="480" t="s">
        <v>30</v>
      </c>
      <c r="L114" s="528" t="s">
        <v>31</v>
      </c>
      <c r="M114" s="480" t="s">
        <v>30</v>
      </c>
      <c r="N114" s="528" t="s">
        <v>31</v>
      </c>
      <c r="O114" s="480" t="s">
        <v>30</v>
      </c>
      <c r="P114" s="522" t="s">
        <v>31</v>
      </c>
      <c r="Q114" s="480" t="s">
        <v>30</v>
      </c>
      <c r="R114" s="522" t="s">
        <v>31</v>
      </c>
      <c r="S114" s="480" t="s">
        <v>30</v>
      </c>
      <c r="T114" s="522" t="s">
        <v>31</v>
      </c>
      <c r="U114" s="480" t="s">
        <v>30</v>
      </c>
      <c r="V114" s="522" t="s">
        <v>31</v>
      </c>
      <c r="W114" s="480" t="s">
        <v>30</v>
      </c>
      <c r="X114" s="522" t="s">
        <v>31</v>
      </c>
      <c r="Y114" s="480" t="s">
        <v>30</v>
      </c>
      <c r="Z114" s="522" t="s">
        <v>31</v>
      </c>
      <c r="AA114" s="480" t="s">
        <v>30</v>
      </c>
      <c r="AB114" s="522" t="s">
        <v>31</v>
      </c>
      <c r="AC114" s="480" t="s">
        <v>30</v>
      </c>
      <c r="AD114" s="522" t="s">
        <v>31</v>
      </c>
      <c r="AE114" s="480" t="s">
        <v>30</v>
      </c>
      <c r="AF114" s="522" t="s">
        <v>31</v>
      </c>
      <c r="AG114" s="480" t="s">
        <v>30</v>
      </c>
      <c r="AH114" s="522" t="s">
        <v>31</v>
      </c>
      <c r="AI114" s="480" t="s">
        <v>30</v>
      </c>
      <c r="AJ114" s="522" t="s">
        <v>31</v>
      </c>
      <c r="AK114" s="480" t="s">
        <v>30</v>
      </c>
      <c r="AL114" s="22" t="s">
        <v>31</v>
      </c>
      <c r="AM114" s="2663"/>
    </row>
    <row r="115" spans="1:86" ht="22.5" customHeight="1" x14ac:dyDescent="0.2">
      <c r="A115" s="482" t="s">
        <v>123</v>
      </c>
      <c r="B115" s="483">
        <f>SUM(C115:D115)</f>
        <v>0</v>
      </c>
      <c r="C115" s="484">
        <f>+E115+G115+I115+K115+M115+O115+Q115+S115+U115+W115+Y115+AA115+AC115+AE115+AG115+AI115+AK115</f>
        <v>0</v>
      </c>
      <c r="D115" s="461">
        <f>+F115+H115+J115+L115+N115+P115+R115+T115+V115+X115+Z115+AB115+AD115+AF115+AH115+AJ115+AL115</f>
        <v>0</v>
      </c>
      <c r="E115" s="485"/>
      <c r="F115" s="486"/>
      <c r="G115" s="485"/>
      <c r="H115" s="486"/>
      <c r="I115" s="485"/>
      <c r="J115" s="679"/>
      <c r="K115" s="485"/>
      <c r="L115" s="679"/>
      <c r="M115" s="487"/>
      <c r="N115" s="679"/>
      <c r="O115" s="487"/>
      <c r="P115" s="679"/>
      <c r="Q115" s="487"/>
      <c r="R115" s="679"/>
      <c r="S115" s="487"/>
      <c r="T115" s="679"/>
      <c r="U115" s="487"/>
      <c r="V115" s="679"/>
      <c r="W115" s="487"/>
      <c r="X115" s="679"/>
      <c r="Y115" s="487"/>
      <c r="Z115" s="679"/>
      <c r="AA115" s="487"/>
      <c r="AB115" s="679"/>
      <c r="AC115" s="487"/>
      <c r="AD115" s="679"/>
      <c r="AE115" s="487"/>
      <c r="AF115" s="679"/>
      <c r="AG115" s="487"/>
      <c r="AH115" s="679"/>
      <c r="AI115" s="487"/>
      <c r="AJ115" s="679"/>
      <c r="AK115" s="487"/>
      <c r="AL115" s="680"/>
      <c r="AM115" s="486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2" t="s">
        <v>124</v>
      </c>
      <c r="B116" s="323"/>
      <c r="C116" s="323"/>
      <c r="E116" s="323"/>
    </row>
    <row r="117" spans="1:86" ht="21.75" customHeight="1" x14ac:dyDescent="0.2">
      <c r="A117" s="2672" t="s">
        <v>125</v>
      </c>
      <c r="B117" s="2902" t="s">
        <v>126</v>
      </c>
      <c r="C117" s="2685"/>
      <c r="D117" s="2905"/>
      <c r="E117" s="2735" t="s">
        <v>127</v>
      </c>
    </row>
    <row r="118" spans="1:86" ht="30.75" customHeight="1" x14ac:dyDescent="0.2">
      <c r="A118" s="2674"/>
      <c r="B118" s="488" t="s">
        <v>128</v>
      </c>
      <c r="C118" s="488" t="s">
        <v>129</v>
      </c>
      <c r="D118" s="489" t="s">
        <v>130</v>
      </c>
      <c r="E118" s="2843"/>
    </row>
    <row r="119" spans="1:86" ht="22.5" customHeight="1" x14ac:dyDescent="0.25">
      <c r="A119" s="490" t="s">
        <v>43</v>
      </c>
      <c r="B119" s="485"/>
      <c r="C119" s="485"/>
      <c r="D119" s="491"/>
      <c r="E119" s="492"/>
    </row>
    <row r="120" spans="1:86" ht="21.75" customHeight="1" x14ac:dyDescent="0.2">
      <c r="A120" s="553" t="s">
        <v>131</v>
      </c>
      <c r="B120" s="266"/>
      <c r="C120" s="266"/>
      <c r="H120" s="338"/>
      <c r="I120" s="338"/>
      <c r="J120" s="160"/>
    </row>
    <row r="121" spans="1:86" x14ac:dyDescent="0.2">
      <c r="A121" s="2655" t="s">
        <v>3</v>
      </c>
      <c r="B121" s="2658" t="s">
        <v>5</v>
      </c>
      <c r="C121" s="2659"/>
      <c r="D121" s="2660"/>
      <c r="E121" s="2899"/>
      <c r="F121" s="2665"/>
      <c r="G121" s="2665"/>
      <c r="H121" s="2665"/>
      <c r="I121" s="2665"/>
      <c r="J121" s="2904"/>
    </row>
    <row r="122" spans="1:86" x14ac:dyDescent="0.2">
      <c r="A122" s="2656"/>
      <c r="B122" s="2661"/>
      <c r="C122" s="2662"/>
      <c r="D122" s="2663"/>
      <c r="E122" s="2899" t="s">
        <v>132</v>
      </c>
      <c r="F122" s="2904"/>
      <c r="G122" s="2899" t="s">
        <v>133</v>
      </c>
      <c r="H122" s="2904"/>
      <c r="I122" s="2899" t="s">
        <v>134</v>
      </c>
      <c r="J122" s="2904"/>
    </row>
    <row r="123" spans="1:86" x14ac:dyDescent="0.2">
      <c r="A123" s="2657"/>
      <c r="B123" s="478" t="s">
        <v>29</v>
      </c>
      <c r="C123" s="479" t="s">
        <v>30</v>
      </c>
      <c r="D123" s="521" t="s">
        <v>31</v>
      </c>
      <c r="E123" s="480" t="s">
        <v>30</v>
      </c>
      <c r="F123" s="528" t="s">
        <v>31</v>
      </c>
      <c r="G123" s="480" t="s">
        <v>30</v>
      </c>
      <c r="H123" s="528" t="s">
        <v>31</v>
      </c>
      <c r="I123" s="480" t="s">
        <v>30</v>
      </c>
      <c r="J123" s="528" t="s">
        <v>31</v>
      </c>
    </row>
    <row r="124" spans="1:86" ht="27" customHeight="1" x14ac:dyDescent="0.2">
      <c r="A124" s="670" t="s">
        <v>135</v>
      </c>
      <c r="B124" s="671">
        <f>SUM(C124:D124)</f>
        <v>0</v>
      </c>
      <c r="C124" s="481">
        <f t="shared" ref="C124:D126" si="26">+E124+G124+I124</f>
        <v>0</v>
      </c>
      <c r="D124" s="550">
        <f t="shared" si="26"/>
        <v>0</v>
      </c>
      <c r="E124" s="672"/>
      <c r="F124" s="673"/>
      <c r="G124" s="672"/>
      <c r="H124" s="673"/>
      <c r="I124" s="672"/>
      <c r="J124" s="674"/>
    </row>
    <row r="125" spans="1:86" ht="26.25" customHeight="1" x14ac:dyDescent="0.2">
      <c r="A125" s="339" t="s">
        <v>136</v>
      </c>
      <c r="B125" s="340">
        <f>SUM(C125:D125)</f>
        <v>0</v>
      </c>
      <c r="C125" s="341">
        <f t="shared" si="26"/>
        <v>0</v>
      </c>
      <c r="D125" s="342">
        <f t="shared" si="26"/>
        <v>0</v>
      </c>
      <c r="E125" s="343"/>
      <c r="F125" s="344"/>
      <c r="G125" s="343"/>
      <c r="H125" s="344"/>
      <c r="I125" s="343"/>
      <c r="J125" s="345"/>
    </row>
    <row r="126" spans="1:86" ht="41.25" customHeight="1" x14ac:dyDescent="0.2">
      <c r="A126" s="346" t="s">
        <v>137</v>
      </c>
      <c r="B126" s="317">
        <f>SUM(C126:D126)</f>
        <v>0</v>
      </c>
      <c r="C126" s="677">
        <f t="shared" si="26"/>
        <v>0</v>
      </c>
      <c r="D126" s="185">
        <f t="shared" si="26"/>
        <v>0</v>
      </c>
      <c r="E126" s="319"/>
      <c r="F126" s="320"/>
      <c r="G126" s="319"/>
      <c r="H126" s="678"/>
      <c r="I126" s="319"/>
      <c r="J126" s="320"/>
    </row>
    <row r="127" spans="1:86" ht="24" customHeight="1" x14ac:dyDescent="0.25">
      <c r="A127" s="558" t="s">
        <v>138</v>
      </c>
      <c r="B127" s="495"/>
      <c r="C127" s="349"/>
      <c r="D127" s="349"/>
      <c r="F127" s="350"/>
      <c r="G127" s="351"/>
      <c r="H127" s="351"/>
      <c r="I127" s="323"/>
    </row>
    <row r="128" spans="1:86" ht="30" customHeight="1" x14ac:dyDescent="0.2">
      <c r="A128" s="2660" t="s">
        <v>3</v>
      </c>
      <c r="B128" s="2655" t="s">
        <v>43</v>
      </c>
      <c r="C128" s="2658" t="s">
        <v>139</v>
      </c>
      <c r="D128" s="2660"/>
      <c r="E128" s="2658" t="s">
        <v>140</v>
      </c>
      <c r="F128" s="2660"/>
      <c r="G128" s="2899" t="s">
        <v>141</v>
      </c>
      <c r="H128" s="2665"/>
      <c r="I128" s="2904"/>
    </row>
    <row r="129" spans="1:90" ht="47.25" customHeight="1" x14ac:dyDescent="0.2">
      <c r="A129" s="2923"/>
      <c r="B129" s="2918"/>
      <c r="C129" s="480" t="s">
        <v>30</v>
      </c>
      <c r="D129" s="681" t="s">
        <v>31</v>
      </c>
      <c r="E129" s="496" t="s">
        <v>142</v>
      </c>
      <c r="F129" s="528" t="s">
        <v>143</v>
      </c>
      <c r="G129" s="496" t="s">
        <v>144</v>
      </c>
      <c r="H129" s="449" t="s">
        <v>145</v>
      </c>
      <c r="I129" s="528" t="s">
        <v>146</v>
      </c>
    </row>
    <row r="130" spans="1:90" ht="22.5" customHeight="1" x14ac:dyDescent="0.2">
      <c r="A130" s="498" t="s">
        <v>147</v>
      </c>
      <c r="B130" s="499">
        <f>SUM(C130:D130)</f>
        <v>0</v>
      </c>
      <c r="C130" s="500"/>
      <c r="D130" s="679"/>
      <c r="E130" s="500"/>
      <c r="F130" s="486"/>
      <c r="G130" s="500"/>
      <c r="H130" s="500"/>
      <c r="I130" s="486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655" t="s">
        <v>3</v>
      </c>
      <c r="B132" s="2655" t="s">
        <v>4</v>
      </c>
      <c r="C132" s="2658" t="s">
        <v>5</v>
      </c>
      <c r="D132" s="2659"/>
      <c r="E132" s="2660"/>
      <c r="F132" s="2899" t="s">
        <v>6</v>
      </c>
      <c r="G132" s="2665"/>
      <c r="H132" s="2665"/>
      <c r="I132" s="2665"/>
      <c r="J132" s="2665"/>
      <c r="K132" s="2665"/>
      <c r="L132" s="2665"/>
      <c r="M132" s="2665"/>
      <c r="N132" s="2665"/>
      <c r="O132" s="2665"/>
      <c r="P132" s="2665"/>
      <c r="Q132" s="2665"/>
      <c r="R132" s="2665"/>
      <c r="S132" s="2665"/>
      <c r="T132" s="2665"/>
      <c r="U132" s="2665"/>
      <c r="V132" s="2665"/>
      <c r="W132" s="2665"/>
      <c r="X132" s="2665"/>
      <c r="Y132" s="2665"/>
      <c r="Z132" s="2665"/>
      <c r="AA132" s="2665"/>
      <c r="AB132" s="2665"/>
      <c r="AC132" s="2665"/>
      <c r="AD132" s="2665"/>
      <c r="AE132" s="2665"/>
      <c r="AF132" s="2665"/>
      <c r="AG132" s="2665"/>
      <c r="AH132" s="2665"/>
      <c r="AI132" s="2665"/>
      <c r="AJ132" s="2665"/>
      <c r="AK132" s="2665"/>
      <c r="AL132" s="2665"/>
      <c r="AM132" s="2901"/>
      <c r="AN132" s="2660" t="s">
        <v>7</v>
      </c>
      <c r="AO132" s="2660" t="s">
        <v>8</v>
      </c>
      <c r="AP132" s="2660" t="s">
        <v>9</v>
      </c>
      <c r="AQ132" s="2660" t="s">
        <v>10</v>
      </c>
      <c r="AR132" s="2660" t="s">
        <v>149</v>
      </c>
      <c r="AS132" s="2660" t="s">
        <v>150</v>
      </c>
    </row>
    <row r="133" spans="1:90" x14ac:dyDescent="0.2">
      <c r="A133" s="2656"/>
      <c r="B133" s="2656"/>
      <c r="C133" s="2932"/>
      <c r="D133" s="2662"/>
      <c r="E133" s="2923"/>
      <c r="F133" s="2899" t="s">
        <v>12</v>
      </c>
      <c r="G133" s="2904"/>
      <c r="H133" s="2899" t="s">
        <v>13</v>
      </c>
      <c r="I133" s="2904"/>
      <c r="J133" s="2899" t="s">
        <v>14</v>
      </c>
      <c r="K133" s="2904"/>
      <c r="L133" s="2899" t="s">
        <v>15</v>
      </c>
      <c r="M133" s="2904"/>
      <c r="N133" s="2899" t="s">
        <v>16</v>
      </c>
      <c r="O133" s="2904"/>
      <c r="P133" s="2902" t="s">
        <v>17</v>
      </c>
      <c r="Q133" s="2903"/>
      <c r="R133" s="2902" t="s">
        <v>18</v>
      </c>
      <c r="S133" s="2903"/>
      <c r="T133" s="2902" t="s">
        <v>19</v>
      </c>
      <c r="U133" s="2903"/>
      <c r="V133" s="2902" t="s">
        <v>20</v>
      </c>
      <c r="W133" s="2903"/>
      <c r="X133" s="2902" t="s">
        <v>21</v>
      </c>
      <c r="Y133" s="2903"/>
      <c r="Z133" s="2902" t="s">
        <v>22</v>
      </c>
      <c r="AA133" s="2903"/>
      <c r="AB133" s="2902" t="s">
        <v>23</v>
      </c>
      <c r="AC133" s="2903"/>
      <c r="AD133" s="2902" t="s">
        <v>24</v>
      </c>
      <c r="AE133" s="2903"/>
      <c r="AF133" s="2902" t="s">
        <v>25</v>
      </c>
      <c r="AG133" s="2903"/>
      <c r="AH133" s="2902" t="s">
        <v>26</v>
      </c>
      <c r="AI133" s="2903"/>
      <c r="AJ133" s="2902" t="s">
        <v>27</v>
      </c>
      <c r="AK133" s="2903"/>
      <c r="AL133" s="2902" t="s">
        <v>28</v>
      </c>
      <c r="AM133" s="2905"/>
      <c r="AN133" s="2667"/>
      <c r="AO133" s="2667"/>
      <c r="AP133" s="2667"/>
      <c r="AQ133" s="2667"/>
      <c r="AR133" s="2667"/>
      <c r="AS133" s="2667"/>
    </row>
    <row r="134" spans="1:90" x14ac:dyDescent="0.2">
      <c r="A134" s="2918"/>
      <c r="B134" s="2918"/>
      <c r="C134" s="18" t="s">
        <v>29</v>
      </c>
      <c r="D134" s="19" t="s">
        <v>30</v>
      </c>
      <c r="E134" s="522" t="s">
        <v>31</v>
      </c>
      <c r="F134" s="480" t="s">
        <v>30</v>
      </c>
      <c r="G134" s="522" t="s">
        <v>31</v>
      </c>
      <c r="H134" s="480" t="s">
        <v>30</v>
      </c>
      <c r="I134" s="522" t="s">
        <v>31</v>
      </c>
      <c r="J134" s="480" t="s">
        <v>30</v>
      </c>
      <c r="K134" s="522" t="s">
        <v>31</v>
      </c>
      <c r="L134" s="480" t="s">
        <v>30</v>
      </c>
      <c r="M134" s="522" t="s">
        <v>31</v>
      </c>
      <c r="N134" s="480" t="s">
        <v>30</v>
      </c>
      <c r="O134" s="522" t="s">
        <v>31</v>
      </c>
      <c r="P134" s="480" t="s">
        <v>30</v>
      </c>
      <c r="Q134" s="522" t="s">
        <v>31</v>
      </c>
      <c r="R134" s="480" t="s">
        <v>30</v>
      </c>
      <c r="S134" s="522" t="s">
        <v>31</v>
      </c>
      <c r="T134" s="480" t="s">
        <v>30</v>
      </c>
      <c r="U134" s="522" t="s">
        <v>31</v>
      </c>
      <c r="V134" s="480" t="s">
        <v>30</v>
      </c>
      <c r="W134" s="522" t="s">
        <v>31</v>
      </c>
      <c r="X134" s="480" t="s">
        <v>30</v>
      </c>
      <c r="Y134" s="522" t="s">
        <v>31</v>
      </c>
      <c r="Z134" s="480" t="s">
        <v>30</v>
      </c>
      <c r="AA134" s="522" t="s">
        <v>31</v>
      </c>
      <c r="AB134" s="480" t="s">
        <v>30</v>
      </c>
      <c r="AC134" s="522" t="s">
        <v>31</v>
      </c>
      <c r="AD134" s="480" t="s">
        <v>30</v>
      </c>
      <c r="AE134" s="522" t="s">
        <v>31</v>
      </c>
      <c r="AF134" s="480" t="s">
        <v>30</v>
      </c>
      <c r="AG134" s="522" t="s">
        <v>31</v>
      </c>
      <c r="AH134" s="480" t="s">
        <v>30</v>
      </c>
      <c r="AI134" s="522" t="s">
        <v>31</v>
      </c>
      <c r="AJ134" s="480" t="s">
        <v>30</v>
      </c>
      <c r="AK134" s="522" t="s">
        <v>31</v>
      </c>
      <c r="AL134" s="480" t="s">
        <v>30</v>
      </c>
      <c r="AM134" s="22" t="s">
        <v>31</v>
      </c>
      <c r="AN134" s="2923"/>
      <c r="AO134" s="2923"/>
      <c r="AP134" s="2923"/>
      <c r="AQ134" s="2923"/>
      <c r="AR134" s="2923"/>
      <c r="AS134" s="2923"/>
    </row>
    <row r="135" spans="1:90" ht="14.25" customHeight="1" x14ac:dyDescent="0.2">
      <c r="A135" s="2672" t="s">
        <v>151</v>
      </c>
      <c r="B135" s="682" t="s">
        <v>33</v>
      </c>
      <c r="C135" s="683">
        <f t="shared" ref="C135:C147" si="27">SUM(D135+E135)</f>
        <v>0</v>
      </c>
      <c r="D135" s="684">
        <f t="shared" ref="D135:D147" si="28">SUM(F135+H135+J135+L135+N135+P135+R135+T135+V135+X135+Z135+AB135+AD135+AF135+AH135+AJ135+AL135)</f>
        <v>0</v>
      </c>
      <c r="E135" s="550">
        <f t="shared" ref="E135:E147" si="29">SUM(G135+I135+K135+M135+O135+Q135+S135+U135+W135+Y135+AA135+AC135+AE135+AG135+AI135+AK135+AM135)</f>
        <v>0</v>
      </c>
      <c r="F135" s="668"/>
      <c r="G135" s="452"/>
      <c r="H135" s="668"/>
      <c r="I135" s="452"/>
      <c r="J135" s="668"/>
      <c r="K135" s="685"/>
      <c r="L135" s="668"/>
      <c r="M135" s="685"/>
      <c r="N135" s="668"/>
      <c r="O135" s="685"/>
      <c r="P135" s="668"/>
      <c r="Q135" s="685"/>
      <c r="R135" s="668"/>
      <c r="S135" s="685"/>
      <c r="T135" s="668"/>
      <c r="U135" s="685"/>
      <c r="V135" s="668"/>
      <c r="W135" s="685"/>
      <c r="X135" s="668"/>
      <c r="Y135" s="685"/>
      <c r="Z135" s="668"/>
      <c r="AA135" s="685"/>
      <c r="AB135" s="668"/>
      <c r="AC135" s="685"/>
      <c r="AD135" s="668"/>
      <c r="AE135" s="685"/>
      <c r="AF135" s="668"/>
      <c r="AG135" s="685"/>
      <c r="AH135" s="668"/>
      <c r="AI135" s="685"/>
      <c r="AJ135" s="668"/>
      <c r="AK135" s="685"/>
      <c r="AL135" s="686"/>
      <c r="AM135" s="687"/>
      <c r="AN135" s="452"/>
      <c r="AO135" s="452"/>
      <c r="AP135" s="452"/>
      <c r="AQ135" s="452"/>
      <c r="AR135" s="452"/>
      <c r="AS135" s="452"/>
      <c r="AT135" s="28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73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28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73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28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73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28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73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28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73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28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73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28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73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28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73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28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73"/>
      <c r="B144" s="359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28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910"/>
      <c r="B145" s="502" t="s">
        <v>43</v>
      </c>
      <c r="C145" s="503">
        <f t="shared" si="27"/>
        <v>0</v>
      </c>
      <c r="D145" s="535">
        <f t="shared" si="28"/>
        <v>0</v>
      </c>
      <c r="E145" s="461">
        <f t="shared" si="29"/>
        <v>0</v>
      </c>
      <c r="F145" s="505">
        <f>SUM(F135:F144)</f>
        <v>0</v>
      </c>
      <c r="G145" s="506">
        <f t="shared" ref="G145:AS145" si="38">SUM(G135:G144)</f>
        <v>0</v>
      </c>
      <c r="H145" s="505">
        <f t="shared" si="38"/>
        <v>0</v>
      </c>
      <c r="I145" s="506">
        <f t="shared" si="38"/>
        <v>0</v>
      </c>
      <c r="J145" s="505">
        <f t="shared" si="38"/>
        <v>0</v>
      </c>
      <c r="K145" s="536">
        <f t="shared" si="38"/>
        <v>0</v>
      </c>
      <c r="L145" s="505">
        <f t="shared" si="38"/>
        <v>0</v>
      </c>
      <c r="M145" s="536">
        <f t="shared" si="38"/>
        <v>0</v>
      </c>
      <c r="N145" s="505">
        <f t="shared" si="38"/>
        <v>0</v>
      </c>
      <c r="O145" s="536">
        <f t="shared" si="38"/>
        <v>0</v>
      </c>
      <c r="P145" s="505">
        <f t="shared" si="38"/>
        <v>0</v>
      </c>
      <c r="Q145" s="536">
        <f t="shared" si="38"/>
        <v>0</v>
      </c>
      <c r="R145" s="505">
        <f t="shared" si="38"/>
        <v>0</v>
      </c>
      <c r="S145" s="536">
        <f t="shared" si="38"/>
        <v>0</v>
      </c>
      <c r="T145" s="505">
        <f t="shared" si="38"/>
        <v>0</v>
      </c>
      <c r="U145" s="536">
        <f t="shared" si="38"/>
        <v>0</v>
      </c>
      <c r="V145" s="505">
        <f t="shared" si="38"/>
        <v>0</v>
      </c>
      <c r="W145" s="536">
        <f t="shared" si="38"/>
        <v>0</v>
      </c>
      <c r="X145" s="505">
        <f t="shared" si="38"/>
        <v>0</v>
      </c>
      <c r="Y145" s="536">
        <f t="shared" si="38"/>
        <v>0</v>
      </c>
      <c r="Z145" s="505">
        <f t="shared" si="38"/>
        <v>0</v>
      </c>
      <c r="AA145" s="536">
        <f t="shared" si="38"/>
        <v>0</v>
      </c>
      <c r="AB145" s="505">
        <f t="shared" si="38"/>
        <v>0</v>
      </c>
      <c r="AC145" s="536">
        <f t="shared" si="38"/>
        <v>0</v>
      </c>
      <c r="AD145" s="505">
        <f t="shared" si="38"/>
        <v>0</v>
      </c>
      <c r="AE145" s="536">
        <f t="shared" si="38"/>
        <v>0</v>
      </c>
      <c r="AF145" s="505">
        <f t="shared" si="38"/>
        <v>0</v>
      </c>
      <c r="AG145" s="536">
        <f t="shared" si="38"/>
        <v>0</v>
      </c>
      <c r="AH145" s="505">
        <f t="shared" si="38"/>
        <v>0</v>
      </c>
      <c r="AI145" s="536">
        <f t="shared" si="38"/>
        <v>0</v>
      </c>
      <c r="AJ145" s="505">
        <f t="shared" si="38"/>
        <v>0</v>
      </c>
      <c r="AK145" s="536">
        <f t="shared" si="38"/>
        <v>0</v>
      </c>
      <c r="AL145" s="508">
        <f t="shared" si="38"/>
        <v>0</v>
      </c>
      <c r="AM145" s="537">
        <f t="shared" si="38"/>
        <v>0</v>
      </c>
      <c r="AN145" s="506">
        <f t="shared" si="38"/>
        <v>0</v>
      </c>
      <c r="AO145" s="506">
        <f t="shared" si="38"/>
        <v>0</v>
      </c>
      <c r="AP145" s="506">
        <f t="shared" si="38"/>
        <v>0</v>
      </c>
      <c r="AQ145" s="506">
        <f t="shared" si="38"/>
        <v>0</v>
      </c>
      <c r="AR145" s="506">
        <f t="shared" si="38"/>
        <v>0</v>
      </c>
      <c r="AS145" s="506">
        <f t="shared" si="38"/>
        <v>0</v>
      </c>
      <c r="AT145" s="28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933" t="s">
        <v>44</v>
      </c>
      <c r="B146" s="2934"/>
      <c r="C146" s="688">
        <f t="shared" si="27"/>
        <v>0</v>
      </c>
      <c r="D146" s="689">
        <f t="shared" si="28"/>
        <v>0</v>
      </c>
      <c r="E146" s="690">
        <f t="shared" si="29"/>
        <v>0</v>
      </c>
      <c r="F146" s="691"/>
      <c r="G146" s="692"/>
      <c r="H146" s="691"/>
      <c r="I146" s="692"/>
      <c r="J146" s="691"/>
      <c r="K146" s="693"/>
      <c r="L146" s="691"/>
      <c r="M146" s="693"/>
      <c r="N146" s="691"/>
      <c r="O146" s="693"/>
      <c r="P146" s="691"/>
      <c r="Q146" s="693"/>
      <c r="R146" s="691"/>
      <c r="S146" s="693"/>
      <c r="T146" s="691"/>
      <c r="U146" s="693"/>
      <c r="V146" s="691"/>
      <c r="W146" s="693"/>
      <c r="X146" s="691"/>
      <c r="Y146" s="693"/>
      <c r="Z146" s="691"/>
      <c r="AA146" s="693"/>
      <c r="AB146" s="691"/>
      <c r="AC146" s="693"/>
      <c r="AD146" s="691"/>
      <c r="AE146" s="693"/>
      <c r="AF146" s="691"/>
      <c r="AG146" s="693"/>
      <c r="AH146" s="691"/>
      <c r="AI146" s="693"/>
      <c r="AJ146" s="691"/>
      <c r="AK146" s="693"/>
      <c r="AL146" s="694"/>
      <c r="AM146" s="695"/>
      <c r="AN146" s="692"/>
      <c r="AO146" s="692"/>
      <c r="AP146" s="692"/>
      <c r="AQ146" s="692"/>
      <c r="AR146" s="692"/>
      <c r="AS146" s="692"/>
      <c r="AT146" s="28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935" t="s">
        <v>152</v>
      </c>
      <c r="B147" s="2936"/>
      <c r="C147" s="401">
        <f t="shared" si="27"/>
        <v>0</v>
      </c>
      <c r="D147" s="369">
        <f t="shared" si="28"/>
        <v>0</v>
      </c>
      <c r="E147" s="631">
        <f t="shared" si="29"/>
        <v>0</v>
      </c>
      <c r="F147" s="396"/>
      <c r="G147" s="599"/>
      <c r="H147" s="396"/>
      <c r="I147" s="599"/>
      <c r="J147" s="396"/>
      <c r="K147" s="397"/>
      <c r="L147" s="396"/>
      <c r="M147" s="397"/>
      <c r="N147" s="396"/>
      <c r="O147" s="397"/>
      <c r="P147" s="396"/>
      <c r="Q147" s="397"/>
      <c r="R147" s="396"/>
      <c r="S147" s="397"/>
      <c r="T147" s="396"/>
      <c r="U147" s="397"/>
      <c r="V147" s="396"/>
      <c r="W147" s="397"/>
      <c r="X147" s="396"/>
      <c r="Y147" s="397"/>
      <c r="Z147" s="396"/>
      <c r="AA147" s="397"/>
      <c r="AB147" s="396"/>
      <c r="AC147" s="397"/>
      <c r="AD147" s="396"/>
      <c r="AE147" s="397"/>
      <c r="AF147" s="396"/>
      <c r="AG147" s="397"/>
      <c r="AH147" s="396"/>
      <c r="AI147" s="397"/>
      <c r="AJ147" s="396"/>
      <c r="AK147" s="397"/>
      <c r="AL147" s="600"/>
      <c r="AM147" s="400"/>
      <c r="AN147" s="599"/>
      <c r="AO147" s="599"/>
      <c r="AP147" s="599"/>
      <c r="AQ147" s="599"/>
      <c r="AR147" s="599"/>
      <c r="AS147" s="599"/>
      <c r="AT147" s="28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655" t="s">
        <v>3</v>
      </c>
      <c r="B149" s="2655" t="s">
        <v>4</v>
      </c>
      <c r="C149" s="2658" t="s">
        <v>5</v>
      </c>
      <c r="D149" s="2659"/>
      <c r="E149" s="2660"/>
      <c r="F149" s="2899" t="s">
        <v>6</v>
      </c>
      <c r="G149" s="2665"/>
      <c r="H149" s="2665"/>
      <c r="I149" s="2665"/>
      <c r="J149" s="2665"/>
      <c r="K149" s="2665"/>
      <c r="L149" s="2665"/>
      <c r="M149" s="2665"/>
      <c r="N149" s="2665"/>
      <c r="O149" s="2665"/>
      <c r="P149" s="2665"/>
      <c r="Q149" s="2665"/>
      <c r="R149" s="2665"/>
      <c r="S149" s="2665"/>
      <c r="T149" s="2665"/>
      <c r="U149" s="2665"/>
      <c r="V149" s="2665"/>
      <c r="W149" s="2665"/>
      <c r="X149" s="2665"/>
      <c r="Y149" s="2665"/>
      <c r="Z149" s="2665"/>
      <c r="AA149" s="2665"/>
      <c r="AB149" s="2665"/>
      <c r="AC149" s="2665"/>
      <c r="AD149" s="2665"/>
      <c r="AE149" s="2665"/>
      <c r="AF149" s="2665"/>
      <c r="AG149" s="2665"/>
      <c r="AH149" s="2665"/>
      <c r="AI149" s="2665"/>
      <c r="AJ149" s="2665"/>
      <c r="AK149" s="2665"/>
      <c r="AL149" s="2665"/>
      <c r="AM149" s="2901"/>
      <c r="AN149" s="2660" t="s">
        <v>7</v>
      </c>
      <c r="AO149" s="2660" t="s">
        <v>8</v>
      </c>
      <c r="AP149" s="2672" t="s">
        <v>9</v>
      </c>
      <c r="AQ149" s="2660" t="s">
        <v>10</v>
      </c>
    </row>
    <row r="150" spans="1:90" ht="18" customHeight="1" x14ac:dyDescent="0.2">
      <c r="A150" s="2656"/>
      <c r="B150" s="2656"/>
      <c r="C150" s="2932"/>
      <c r="D150" s="2662"/>
      <c r="E150" s="2923"/>
      <c r="F150" s="2899" t="s">
        <v>12</v>
      </c>
      <c r="G150" s="2904"/>
      <c r="H150" s="2899" t="s">
        <v>13</v>
      </c>
      <c r="I150" s="2904"/>
      <c r="J150" s="2899" t="s">
        <v>14</v>
      </c>
      <c r="K150" s="2904"/>
      <c r="L150" s="2899" t="s">
        <v>15</v>
      </c>
      <c r="M150" s="2904"/>
      <c r="N150" s="2899" t="s">
        <v>16</v>
      </c>
      <c r="O150" s="2904"/>
      <c r="P150" s="2902" t="s">
        <v>17</v>
      </c>
      <c r="Q150" s="2903"/>
      <c r="R150" s="2902" t="s">
        <v>18</v>
      </c>
      <c r="S150" s="2903"/>
      <c r="T150" s="2902" t="s">
        <v>19</v>
      </c>
      <c r="U150" s="2903"/>
      <c r="V150" s="2902" t="s">
        <v>20</v>
      </c>
      <c r="W150" s="2903"/>
      <c r="X150" s="2902" t="s">
        <v>21</v>
      </c>
      <c r="Y150" s="2903"/>
      <c r="Z150" s="2902" t="s">
        <v>22</v>
      </c>
      <c r="AA150" s="2903"/>
      <c r="AB150" s="2902" t="s">
        <v>23</v>
      </c>
      <c r="AC150" s="2903"/>
      <c r="AD150" s="2902" t="s">
        <v>24</v>
      </c>
      <c r="AE150" s="2903"/>
      <c r="AF150" s="2902" t="s">
        <v>25</v>
      </c>
      <c r="AG150" s="2903"/>
      <c r="AH150" s="2902" t="s">
        <v>26</v>
      </c>
      <c r="AI150" s="2903"/>
      <c r="AJ150" s="2902" t="s">
        <v>27</v>
      </c>
      <c r="AK150" s="2903"/>
      <c r="AL150" s="2902" t="s">
        <v>28</v>
      </c>
      <c r="AM150" s="2905"/>
      <c r="AN150" s="2667"/>
      <c r="AO150" s="2667"/>
      <c r="AP150" s="2673"/>
      <c r="AQ150" s="2667"/>
    </row>
    <row r="151" spans="1:90" ht="33.75" customHeight="1" x14ac:dyDescent="0.2">
      <c r="A151" s="2918"/>
      <c r="B151" s="2918"/>
      <c r="C151" s="18" t="s">
        <v>29</v>
      </c>
      <c r="D151" s="19" t="s">
        <v>30</v>
      </c>
      <c r="E151" s="522" t="s">
        <v>31</v>
      </c>
      <c r="F151" s="480" t="s">
        <v>30</v>
      </c>
      <c r="G151" s="522" t="s">
        <v>31</v>
      </c>
      <c r="H151" s="480" t="s">
        <v>30</v>
      </c>
      <c r="I151" s="522" t="s">
        <v>31</v>
      </c>
      <c r="J151" s="480" t="s">
        <v>30</v>
      </c>
      <c r="K151" s="522" t="s">
        <v>31</v>
      </c>
      <c r="L151" s="480" t="s">
        <v>30</v>
      </c>
      <c r="M151" s="522" t="s">
        <v>31</v>
      </c>
      <c r="N151" s="480" t="s">
        <v>30</v>
      </c>
      <c r="O151" s="522" t="s">
        <v>31</v>
      </c>
      <c r="P151" s="480" t="s">
        <v>30</v>
      </c>
      <c r="Q151" s="522" t="s">
        <v>31</v>
      </c>
      <c r="R151" s="480" t="s">
        <v>30</v>
      </c>
      <c r="S151" s="522" t="s">
        <v>31</v>
      </c>
      <c r="T151" s="480" t="s">
        <v>30</v>
      </c>
      <c r="U151" s="522" t="s">
        <v>31</v>
      </c>
      <c r="V151" s="480" t="s">
        <v>30</v>
      </c>
      <c r="W151" s="522" t="s">
        <v>31</v>
      </c>
      <c r="X151" s="480" t="s">
        <v>30</v>
      </c>
      <c r="Y151" s="522" t="s">
        <v>31</v>
      </c>
      <c r="Z151" s="480" t="s">
        <v>30</v>
      </c>
      <c r="AA151" s="522" t="s">
        <v>31</v>
      </c>
      <c r="AB151" s="480" t="s">
        <v>30</v>
      </c>
      <c r="AC151" s="522" t="s">
        <v>31</v>
      </c>
      <c r="AD151" s="480" t="s">
        <v>30</v>
      </c>
      <c r="AE151" s="522" t="s">
        <v>31</v>
      </c>
      <c r="AF151" s="480" t="s">
        <v>30</v>
      </c>
      <c r="AG151" s="522" t="s">
        <v>31</v>
      </c>
      <c r="AH151" s="480" t="s">
        <v>30</v>
      </c>
      <c r="AI151" s="522" t="s">
        <v>31</v>
      </c>
      <c r="AJ151" s="480" t="s">
        <v>30</v>
      </c>
      <c r="AK151" s="522" t="s">
        <v>31</v>
      </c>
      <c r="AL151" s="480" t="s">
        <v>30</v>
      </c>
      <c r="AM151" s="22" t="s">
        <v>31</v>
      </c>
      <c r="AN151" s="2923"/>
      <c r="AO151" s="2923"/>
      <c r="AP151" s="2910"/>
      <c r="AQ151" s="2923"/>
    </row>
    <row r="152" spans="1:90" x14ac:dyDescent="0.2">
      <c r="A152" s="2743" t="s">
        <v>154</v>
      </c>
      <c r="B152" s="697" t="s">
        <v>155</v>
      </c>
      <c r="C152" s="698">
        <f>SUM(D152+E152)</f>
        <v>38</v>
      </c>
      <c r="D152" s="699">
        <f t="shared" ref="D152:E155" si="39">SUM(F152+H152+J152+L152+N152+P152+R152+T152+V152+X152+Z152+AB152+AD152+AF152+AH152+AJ152+AL152)</f>
        <v>11</v>
      </c>
      <c r="E152" s="700">
        <f t="shared" si="39"/>
        <v>27</v>
      </c>
      <c r="F152" s="691">
        <v>0</v>
      </c>
      <c r="G152" s="693">
        <v>0</v>
      </c>
      <c r="H152" s="691">
        <v>1</v>
      </c>
      <c r="I152" s="693">
        <v>0</v>
      </c>
      <c r="J152" s="691">
        <v>0</v>
      </c>
      <c r="K152" s="693">
        <v>10</v>
      </c>
      <c r="L152" s="691">
        <v>3</v>
      </c>
      <c r="M152" s="693">
        <v>8</v>
      </c>
      <c r="N152" s="691">
        <v>1</v>
      </c>
      <c r="O152" s="693">
        <v>1</v>
      </c>
      <c r="P152" s="691">
        <v>1</v>
      </c>
      <c r="Q152" s="693">
        <v>2</v>
      </c>
      <c r="R152" s="691">
        <v>0</v>
      </c>
      <c r="S152" s="693">
        <v>0</v>
      </c>
      <c r="T152" s="691">
        <v>2</v>
      </c>
      <c r="U152" s="693">
        <v>1</v>
      </c>
      <c r="V152" s="691">
        <v>1</v>
      </c>
      <c r="W152" s="693">
        <v>3</v>
      </c>
      <c r="X152" s="691">
        <v>1</v>
      </c>
      <c r="Y152" s="693">
        <v>0</v>
      </c>
      <c r="Z152" s="691">
        <v>0</v>
      </c>
      <c r="AA152" s="693">
        <v>0</v>
      </c>
      <c r="AB152" s="691">
        <v>0</v>
      </c>
      <c r="AC152" s="693">
        <v>0</v>
      </c>
      <c r="AD152" s="691">
        <v>0</v>
      </c>
      <c r="AE152" s="693">
        <v>0</v>
      </c>
      <c r="AF152" s="691">
        <v>0</v>
      </c>
      <c r="AG152" s="693">
        <v>0</v>
      </c>
      <c r="AH152" s="691">
        <v>1</v>
      </c>
      <c r="AI152" s="693">
        <v>2</v>
      </c>
      <c r="AJ152" s="691">
        <v>0</v>
      </c>
      <c r="AK152" s="693">
        <v>0</v>
      </c>
      <c r="AL152" s="691">
        <v>0</v>
      </c>
      <c r="AM152" s="695">
        <v>0</v>
      </c>
      <c r="AN152" s="692">
        <v>38</v>
      </c>
      <c r="AO152" s="692">
        <v>6</v>
      </c>
      <c r="AP152" s="701">
        <v>0</v>
      </c>
      <c r="AQ152" s="692">
        <v>1</v>
      </c>
      <c r="AR152" s="28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4"/>
      <c r="B153" s="377" t="s">
        <v>156</v>
      </c>
      <c r="C153" s="378">
        <f>SUM(D153+E153)</f>
        <v>0</v>
      </c>
      <c r="D153" s="379">
        <f t="shared" si="39"/>
        <v>0</v>
      </c>
      <c r="E153" s="380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2"/>
      <c r="AQ153" s="38"/>
      <c r="AR153" s="28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4"/>
      <c r="B154" s="377" t="s">
        <v>157</v>
      </c>
      <c r="C154" s="378">
        <f>SUM(D154+E154)</f>
        <v>0</v>
      </c>
      <c r="D154" s="379">
        <f t="shared" si="39"/>
        <v>0</v>
      </c>
      <c r="E154" s="380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28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937"/>
      <c r="B155" s="512" t="s">
        <v>43</v>
      </c>
      <c r="C155" s="513">
        <f>SUM(D155+E155)</f>
        <v>38</v>
      </c>
      <c r="D155" s="702">
        <f t="shared" si="39"/>
        <v>11</v>
      </c>
      <c r="E155" s="514">
        <f t="shared" si="39"/>
        <v>27</v>
      </c>
      <c r="F155" s="515">
        <f t="shared" ref="F155:AQ155" si="41">SUM(F152:F154)</f>
        <v>0</v>
      </c>
      <c r="G155" s="516">
        <f t="shared" si="41"/>
        <v>0</v>
      </c>
      <c r="H155" s="515">
        <f t="shared" si="41"/>
        <v>1</v>
      </c>
      <c r="I155" s="516">
        <f t="shared" si="41"/>
        <v>0</v>
      </c>
      <c r="J155" s="515">
        <f t="shared" si="41"/>
        <v>0</v>
      </c>
      <c r="K155" s="457">
        <f t="shared" si="41"/>
        <v>10</v>
      </c>
      <c r="L155" s="515">
        <f t="shared" si="41"/>
        <v>3</v>
      </c>
      <c r="M155" s="457">
        <f t="shared" si="41"/>
        <v>8</v>
      </c>
      <c r="N155" s="515">
        <f t="shared" si="41"/>
        <v>1</v>
      </c>
      <c r="O155" s="457">
        <f t="shared" si="41"/>
        <v>1</v>
      </c>
      <c r="P155" s="515">
        <f t="shared" si="41"/>
        <v>1</v>
      </c>
      <c r="Q155" s="457">
        <f t="shared" si="41"/>
        <v>2</v>
      </c>
      <c r="R155" s="515">
        <f t="shared" si="41"/>
        <v>0</v>
      </c>
      <c r="S155" s="457">
        <f t="shared" si="41"/>
        <v>0</v>
      </c>
      <c r="T155" s="515">
        <f t="shared" si="41"/>
        <v>2</v>
      </c>
      <c r="U155" s="457">
        <f t="shared" si="41"/>
        <v>1</v>
      </c>
      <c r="V155" s="515">
        <f t="shared" si="41"/>
        <v>1</v>
      </c>
      <c r="W155" s="457">
        <f t="shared" si="41"/>
        <v>3</v>
      </c>
      <c r="X155" s="515">
        <f t="shared" si="41"/>
        <v>1</v>
      </c>
      <c r="Y155" s="457">
        <f t="shared" si="41"/>
        <v>0</v>
      </c>
      <c r="Z155" s="515">
        <f t="shared" si="41"/>
        <v>0</v>
      </c>
      <c r="AA155" s="457">
        <f t="shared" si="41"/>
        <v>0</v>
      </c>
      <c r="AB155" s="515">
        <f t="shared" si="41"/>
        <v>0</v>
      </c>
      <c r="AC155" s="457">
        <f t="shared" si="41"/>
        <v>0</v>
      </c>
      <c r="AD155" s="515">
        <f t="shared" si="41"/>
        <v>0</v>
      </c>
      <c r="AE155" s="457">
        <f t="shared" si="41"/>
        <v>0</v>
      </c>
      <c r="AF155" s="515">
        <f t="shared" si="41"/>
        <v>0</v>
      </c>
      <c r="AG155" s="457">
        <f t="shared" si="41"/>
        <v>0</v>
      </c>
      <c r="AH155" s="515">
        <f t="shared" si="41"/>
        <v>1</v>
      </c>
      <c r="AI155" s="457">
        <f t="shared" si="41"/>
        <v>2</v>
      </c>
      <c r="AJ155" s="515">
        <f t="shared" si="41"/>
        <v>0</v>
      </c>
      <c r="AK155" s="457">
        <f t="shared" si="41"/>
        <v>0</v>
      </c>
      <c r="AL155" s="517">
        <f t="shared" si="41"/>
        <v>0</v>
      </c>
      <c r="AM155" s="703">
        <f t="shared" si="41"/>
        <v>0</v>
      </c>
      <c r="AN155" s="516">
        <f t="shared" si="41"/>
        <v>38</v>
      </c>
      <c r="AO155" s="516">
        <f t="shared" si="41"/>
        <v>6</v>
      </c>
      <c r="AP155" s="518">
        <f t="shared" si="41"/>
        <v>0</v>
      </c>
      <c r="AQ155" s="516">
        <f t="shared" si="41"/>
        <v>1</v>
      </c>
    </row>
    <row r="175" spans="1:104" ht="14.25" customHeight="1" x14ac:dyDescent="0.2"/>
    <row r="176" spans="1:104" s="391" customFormat="1" ht="16.5" hidden="1" customHeight="1" x14ac:dyDescent="0.2">
      <c r="A176" s="391">
        <f>SUM(C23,C25:C27,C51:C52,C57:C78,B109:B110,B89:D95,B104,C43:C46,C82:J85,B115,B119:E119,B124:B126,B130,C135:C147,C152:C155,B39,B33)</f>
        <v>973</v>
      </c>
      <c r="B176" s="391">
        <f>SUM(CG8:CL155)</f>
        <v>0</v>
      </c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81E94C43-5C6F-4D30-AB17-41E7CA2ACB04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92B7DC35-8436-4F7C-AD43-BFB5F8B246FA}">
      <formula1>0</formula1>
      <formula2>1E+30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9F9A-D506-4B4E-B2CE-0F7734075505}">
  <dimension ref="A1:CZ178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0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",[6]NOMBRE!B6," - ","( ",[6]NOMBRE!C6,[6]NOMBRE!D6," )")</f>
        <v>MES: MAYO - ( 05 )</v>
      </c>
    </row>
    <row r="5" spans="1:90" ht="16.350000000000001" customHeight="1" x14ac:dyDescent="0.2">
      <c r="A5" s="1" t="str">
        <f>CONCATENATE("AÑO: ",[6]NOMBRE!B7)</f>
        <v>AÑO: 2022</v>
      </c>
    </row>
    <row r="6" spans="1:90" ht="15" x14ac:dyDescent="0.2">
      <c r="A6" s="2654" t="s">
        <v>1</v>
      </c>
      <c r="B6" s="2654"/>
      <c r="C6" s="2654"/>
      <c r="D6" s="2654"/>
      <c r="E6" s="2654"/>
      <c r="F6" s="2654"/>
      <c r="G6" s="2654"/>
      <c r="H6" s="2654"/>
      <c r="I6" s="2654"/>
      <c r="J6" s="2654"/>
      <c r="K6" s="2654"/>
      <c r="L6" s="2654"/>
      <c r="M6" s="2654"/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585"/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534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938" t="s">
        <v>3</v>
      </c>
      <c r="B10" s="2938" t="s">
        <v>4</v>
      </c>
      <c r="C10" s="2658" t="s">
        <v>5</v>
      </c>
      <c r="D10" s="2659"/>
      <c r="E10" s="2660"/>
      <c r="F10" s="2911" t="s">
        <v>6</v>
      </c>
      <c r="G10" s="2913"/>
      <c r="H10" s="2913"/>
      <c r="I10" s="2913"/>
      <c r="J10" s="2913"/>
      <c r="K10" s="2913"/>
      <c r="L10" s="2913"/>
      <c r="M10" s="2913"/>
      <c r="N10" s="2913"/>
      <c r="O10" s="2913"/>
      <c r="P10" s="2913"/>
      <c r="Q10" s="2913"/>
      <c r="R10" s="2913"/>
      <c r="S10" s="2913"/>
      <c r="T10" s="2913"/>
      <c r="U10" s="2913"/>
      <c r="V10" s="2913"/>
      <c r="W10" s="2913"/>
      <c r="X10" s="2913"/>
      <c r="Y10" s="2913"/>
      <c r="Z10" s="2913"/>
      <c r="AA10" s="2913"/>
      <c r="AB10" s="2913"/>
      <c r="AC10" s="2913"/>
      <c r="AD10" s="2913"/>
      <c r="AE10" s="2913"/>
      <c r="AF10" s="2913"/>
      <c r="AG10" s="2913"/>
      <c r="AH10" s="2913"/>
      <c r="AI10" s="2913"/>
      <c r="AJ10" s="2913"/>
      <c r="AK10" s="2913"/>
      <c r="AL10" s="2913"/>
      <c r="AM10" s="2939"/>
      <c r="AN10" s="2660" t="s">
        <v>7</v>
      </c>
      <c r="AO10" s="2660" t="s">
        <v>8</v>
      </c>
      <c r="AP10" s="2660" t="s">
        <v>9</v>
      </c>
      <c r="AQ10" s="2660" t="s">
        <v>10</v>
      </c>
      <c r="AR10" s="2660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656"/>
      <c r="B11" s="2656"/>
      <c r="C11" s="2932"/>
      <c r="D11" s="2662"/>
      <c r="E11" s="2663"/>
      <c r="F11" s="2911" t="s">
        <v>12</v>
      </c>
      <c r="G11" s="2912"/>
      <c r="H11" s="2911" t="s">
        <v>13</v>
      </c>
      <c r="I11" s="2912"/>
      <c r="J11" s="2911" t="s">
        <v>14</v>
      </c>
      <c r="K11" s="2912"/>
      <c r="L11" s="2911" t="s">
        <v>15</v>
      </c>
      <c r="M11" s="2912"/>
      <c r="N11" s="2911" t="s">
        <v>16</v>
      </c>
      <c r="O11" s="2912"/>
      <c r="P11" s="2940" t="s">
        <v>17</v>
      </c>
      <c r="Q11" s="2941"/>
      <c r="R11" s="2940" t="s">
        <v>18</v>
      </c>
      <c r="S11" s="2941"/>
      <c r="T11" s="2940" t="s">
        <v>19</v>
      </c>
      <c r="U11" s="2941"/>
      <c r="V11" s="2940" t="s">
        <v>20</v>
      </c>
      <c r="W11" s="2941"/>
      <c r="X11" s="2940" t="s">
        <v>21</v>
      </c>
      <c r="Y11" s="2941"/>
      <c r="Z11" s="2940" t="s">
        <v>22</v>
      </c>
      <c r="AA11" s="2941"/>
      <c r="AB11" s="2940" t="s">
        <v>23</v>
      </c>
      <c r="AC11" s="2941"/>
      <c r="AD11" s="2940" t="s">
        <v>24</v>
      </c>
      <c r="AE11" s="2941"/>
      <c r="AF11" s="2940" t="s">
        <v>25</v>
      </c>
      <c r="AG11" s="2941"/>
      <c r="AH11" s="2940" t="s">
        <v>26</v>
      </c>
      <c r="AI11" s="2941"/>
      <c r="AJ11" s="2940" t="s">
        <v>27</v>
      </c>
      <c r="AK11" s="2941"/>
      <c r="AL11" s="2940" t="s">
        <v>28</v>
      </c>
      <c r="AM11" s="2942"/>
      <c r="AN11" s="2667"/>
      <c r="AO11" s="2667"/>
      <c r="AP11" s="2667"/>
      <c r="AQ11" s="2667"/>
      <c r="AR11" s="266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795"/>
      <c r="B12" s="2795"/>
      <c r="C12" s="588" t="s">
        <v>29</v>
      </c>
      <c r="D12" s="589" t="s">
        <v>30</v>
      </c>
      <c r="E12" s="579" t="s">
        <v>31</v>
      </c>
      <c r="F12" s="613" t="s">
        <v>30</v>
      </c>
      <c r="G12" s="579" t="s">
        <v>31</v>
      </c>
      <c r="H12" s="613" t="s">
        <v>30</v>
      </c>
      <c r="I12" s="579" t="s">
        <v>31</v>
      </c>
      <c r="J12" s="613" t="s">
        <v>30</v>
      </c>
      <c r="K12" s="579" t="s">
        <v>31</v>
      </c>
      <c r="L12" s="613" t="s">
        <v>30</v>
      </c>
      <c r="M12" s="579" t="s">
        <v>31</v>
      </c>
      <c r="N12" s="613" t="s">
        <v>30</v>
      </c>
      <c r="O12" s="579" t="s">
        <v>31</v>
      </c>
      <c r="P12" s="613" t="s">
        <v>30</v>
      </c>
      <c r="Q12" s="579" t="s">
        <v>31</v>
      </c>
      <c r="R12" s="613" t="s">
        <v>30</v>
      </c>
      <c r="S12" s="579" t="s">
        <v>31</v>
      </c>
      <c r="T12" s="613" t="s">
        <v>30</v>
      </c>
      <c r="U12" s="579" t="s">
        <v>31</v>
      </c>
      <c r="V12" s="613" t="s">
        <v>30</v>
      </c>
      <c r="W12" s="579" t="s">
        <v>31</v>
      </c>
      <c r="X12" s="613" t="s">
        <v>30</v>
      </c>
      <c r="Y12" s="579" t="s">
        <v>31</v>
      </c>
      <c r="Z12" s="613" t="s">
        <v>30</v>
      </c>
      <c r="AA12" s="579" t="s">
        <v>31</v>
      </c>
      <c r="AB12" s="613" t="s">
        <v>30</v>
      </c>
      <c r="AC12" s="579" t="s">
        <v>31</v>
      </c>
      <c r="AD12" s="613" t="s">
        <v>30</v>
      </c>
      <c r="AE12" s="579" t="s">
        <v>31</v>
      </c>
      <c r="AF12" s="613" t="s">
        <v>30</v>
      </c>
      <c r="AG12" s="579" t="s">
        <v>31</v>
      </c>
      <c r="AH12" s="613" t="s">
        <v>30</v>
      </c>
      <c r="AI12" s="579" t="s">
        <v>31</v>
      </c>
      <c r="AJ12" s="613" t="s">
        <v>30</v>
      </c>
      <c r="AK12" s="579" t="s">
        <v>31</v>
      </c>
      <c r="AL12" s="613" t="s">
        <v>30</v>
      </c>
      <c r="AM12" s="22" t="s">
        <v>31</v>
      </c>
      <c r="AN12" s="2663"/>
      <c r="AO12" s="2663"/>
      <c r="AP12" s="2663"/>
      <c r="AQ12" s="2663"/>
      <c r="AR12" s="2663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909" t="s">
        <v>32</v>
      </c>
      <c r="B13" s="715" t="s">
        <v>33</v>
      </c>
      <c r="C13" s="567">
        <f t="shared" ref="C13:C27" si="0">SUM(D13+E13)</f>
        <v>0</v>
      </c>
      <c r="D13" s="568">
        <f t="shared" ref="D13:D27" si="1">SUM(F13+H13+J13+L13+N13+P13+R13+T13+V13+X13+Z13+AB13+AD13+AF13+AH13+AJ13+AL13)</f>
        <v>0</v>
      </c>
      <c r="E13" s="690">
        <f t="shared" ref="E13:E27" si="2">SUM(G13+I13+K13+M13+O13+Q13+S13+U13+W13+Y13+AA13+AC13+AE13+AG13+AI13+AK13+AM13)</f>
        <v>0</v>
      </c>
      <c r="F13" s="565"/>
      <c r="G13" s="692"/>
      <c r="H13" s="565"/>
      <c r="I13" s="692"/>
      <c r="J13" s="565"/>
      <c r="K13" s="566"/>
      <c r="L13" s="565"/>
      <c r="M13" s="566"/>
      <c r="N13" s="565"/>
      <c r="O13" s="566"/>
      <c r="P13" s="565"/>
      <c r="Q13" s="566"/>
      <c r="R13" s="565"/>
      <c r="S13" s="566"/>
      <c r="T13" s="565"/>
      <c r="U13" s="566"/>
      <c r="V13" s="565"/>
      <c r="W13" s="566"/>
      <c r="X13" s="565"/>
      <c r="Y13" s="566"/>
      <c r="Z13" s="565"/>
      <c r="AA13" s="566"/>
      <c r="AB13" s="565"/>
      <c r="AC13" s="566"/>
      <c r="AD13" s="565"/>
      <c r="AE13" s="566"/>
      <c r="AF13" s="565"/>
      <c r="AG13" s="566"/>
      <c r="AH13" s="565"/>
      <c r="AI13" s="566"/>
      <c r="AJ13" s="565"/>
      <c r="AK13" s="566"/>
      <c r="AL13" s="694"/>
      <c r="AM13" s="716"/>
      <c r="AN13" s="692"/>
      <c r="AO13" s="692"/>
      <c r="AP13" s="692"/>
      <c r="AQ13" s="692"/>
      <c r="AR13" s="692"/>
      <c r="AS13" s="28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73"/>
      <c r="B14" s="33" t="s">
        <v>34</v>
      </c>
      <c r="C14" s="34">
        <f t="shared" si="0"/>
        <v>157</v>
      </c>
      <c r="D14" s="35">
        <f t="shared" si="1"/>
        <v>40</v>
      </c>
      <c r="E14" s="36">
        <f t="shared" si="2"/>
        <v>117</v>
      </c>
      <c r="F14" s="37">
        <v>0</v>
      </c>
      <c r="G14" s="38">
        <v>1</v>
      </c>
      <c r="H14" s="37">
        <v>2</v>
      </c>
      <c r="I14" s="38">
        <v>2</v>
      </c>
      <c r="J14" s="37">
        <v>12</v>
      </c>
      <c r="K14" s="39">
        <v>35</v>
      </c>
      <c r="L14" s="37">
        <v>19</v>
      </c>
      <c r="M14" s="39">
        <v>69</v>
      </c>
      <c r="N14" s="37">
        <v>2</v>
      </c>
      <c r="O14" s="39">
        <v>2</v>
      </c>
      <c r="P14" s="37">
        <v>1</v>
      </c>
      <c r="Q14" s="39">
        <v>0</v>
      </c>
      <c r="R14" s="37">
        <v>1</v>
      </c>
      <c r="S14" s="39">
        <v>0</v>
      </c>
      <c r="T14" s="37">
        <v>0</v>
      </c>
      <c r="U14" s="39">
        <v>4</v>
      </c>
      <c r="V14" s="37">
        <v>1</v>
      </c>
      <c r="W14" s="39">
        <v>0</v>
      </c>
      <c r="X14" s="37">
        <v>0</v>
      </c>
      <c r="Y14" s="39">
        <v>1</v>
      </c>
      <c r="Z14" s="37">
        <v>1</v>
      </c>
      <c r="AA14" s="39">
        <v>0</v>
      </c>
      <c r="AB14" s="37">
        <v>0</v>
      </c>
      <c r="AC14" s="39">
        <v>3</v>
      </c>
      <c r="AD14" s="37">
        <v>1</v>
      </c>
      <c r="AE14" s="39">
        <v>0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157</v>
      </c>
      <c r="AO14" s="38">
        <v>0</v>
      </c>
      <c r="AP14" s="38">
        <v>0</v>
      </c>
      <c r="AQ14" s="38">
        <v>0</v>
      </c>
      <c r="AR14" s="38">
        <v>0</v>
      </c>
      <c r="AS14" s="28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73"/>
      <c r="B15" s="33" t="s">
        <v>35</v>
      </c>
      <c r="C15" s="34">
        <f t="shared" si="0"/>
        <v>236</v>
      </c>
      <c r="D15" s="35">
        <f t="shared" si="1"/>
        <v>107</v>
      </c>
      <c r="E15" s="36">
        <f t="shared" si="2"/>
        <v>129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6</v>
      </c>
      <c r="M15" s="39">
        <v>0</v>
      </c>
      <c r="N15" s="37">
        <v>4</v>
      </c>
      <c r="O15" s="39">
        <v>0</v>
      </c>
      <c r="P15" s="37">
        <v>13</v>
      </c>
      <c r="Q15" s="39">
        <v>8</v>
      </c>
      <c r="R15" s="37">
        <v>11</v>
      </c>
      <c r="S15" s="39">
        <v>8</v>
      </c>
      <c r="T15" s="37">
        <v>14</v>
      </c>
      <c r="U15" s="39">
        <v>11</v>
      </c>
      <c r="V15" s="37">
        <v>12</v>
      </c>
      <c r="W15" s="39">
        <v>9</v>
      </c>
      <c r="X15" s="37">
        <v>8</v>
      </c>
      <c r="Y15" s="39">
        <v>7</v>
      </c>
      <c r="Z15" s="37">
        <v>8</v>
      </c>
      <c r="AA15" s="39">
        <v>32</v>
      </c>
      <c r="AB15" s="37">
        <v>8</v>
      </c>
      <c r="AC15" s="39">
        <v>22</v>
      </c>
      <c r="AD15" s="37">
        <v>9</v>
      </c>
      <c r="AE15" s="39">
        <v>20</v>
      </c>
      <c r="AF15" s="37">
        <v>7</v>
      </c>
      <c r="AG15" s="39">
        <v>11</v>
      </c>
      <c r="AH15" s="37">
        <v>7</v>
      </c>
      <c r="AI15" s="39">
        <v>1</v>
      </c>
      <c r="AJ15" s="37">
        <v>0</v>
      </c>
      <c r="AK15" s="39">
        <v>0</v>
      </c>
      <c r="AL15" s="40">
        <v>0</v>
      </c>
      <c r="AM15" s="41">
        <v>0</v>
      </c>
      <c r="AN15" s="38">
        <v>236</v>
      </c>
      <c r="AO15" s="38">
        <v>0</v>
      </c>
      <c r="AP15" s="38">
        <v>0</v>
      </c>
      <c r="AQ15" s="38">
        <v>0</v>
      </c>
      <c r="AR15" s="38">
        <v>0</v>
      </c>
      <c r="AS15" s="28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73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28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73"/>
      <c r="B17" s="33" t="s">
        <v>37</v>
      </c>
      <c r="C17" s="34">
        <f t="shared" si="0"/>
        <v>135</v>
      </c>
      <c r="D17" s="35">
        <f t="shared" si="1"/>
        <v>65</v>
      </c>
      <c r="E17" s="36">
        <f t="shared" si="2"/>
        <v>70</v>
      </c>
      <c r="F17" s="37">
        <v>0</v>
      </c>
      <c r="G17" s="38">
        <v>0</v>
      </c>
      <c r="H17" s="37">
        <v>0</v>
      </c>
      <c r="I17" s="38">
        <v>0</v>
      </c>
      <c r="J17" s="37">
        <v>2</v>
      </c>
      <c r="K17" s="39">
        <v>7</v>
      </c>
      <c r="L17" s="37">
        <v>7</v>
      </c>
      <c r="M17" s="39">
        <v>6</v>
      </c>
      <c r="N17" s="37">
        <v>5</v>
      </c>
      <c r="O17" s="39">
        <v>3</v>
      </c>
      <c r="P17" s="37">
        <v>13</v>
      </c>
      <c r="Q17" s="39">
        <v>2</v>
      </c>
      <c r="R17" s="37">
        <v>12</v>
      </c>
      <c r="S17" s="39">
        <v>7</v>
      </c>
      <c r="T17" s="37">
        <v>9</v>
      </c>
      <c r="U17" s="39">
        <v>5</v>
      </c>
      <c r="V17" s="37">
        <v>1</v>
      </c>
      <c r="W17" s="39">
        <v>8</v>
      </c>
      <c r="X17" s="37">
        <v>2</v>
      </c>
      <c r="Y17" s="39">
        <v>1</v>
      </c>
      <c r="Z17" s="37">
        <v>3</v>
      </c>
      <c r="AA17" s="39">
        <v>13</v>
      </c>
      <c r="AB17" s="37">
        <v>4</v>
      </c>
      <c r="AC17" s="39">
        <v>10</v>
      </c>
      <c r="AD17" s="37">
        <v>3</v>
      </c>
      <c r="AE17" s="39">
        <v>5</v>
      </c>
      <c r="AF17" s="37">
        <v>1</v>
      </c>
      <c r="AG17" s="39">
        <v>2</v>
      </c>
      <c r="AH17" s="37">
        <v>1</v>
      </c>
      <c r="AI17" s="39">
        <v>1</v>
      </c>
      <c r="AJ17" s="37">
        <v>2</v>
      </c>
      <c r="AK17" s="39">
        <v>0</v>
      </c>
      <c r="AL17" s="40">
        <v>0</v>
      </c>
      <c r="AM17" s="41">
        <v>0</v>
      </c>
      <c r="AN17" s="38">
        <v>135</v>
      </c>
      <c r="AO17" s="38">
        <v>0</v>
      </c>
      <c r="AP17" s="38">
        <v>0</v>
      </c>
      <c r="AQ17" s="38">
        <v>0</v>
      </c>
      <c r="AR17" s="38">
        <v>0</v>
      </c>
      <c r="AS17" s="28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73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28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73"/>
      <c r="B19" s="33" t="s">
        <v>39</v>
      </c>
      <c r="C19" s="42">
        <f t="shared" si="0"/>
        <v>102</v>
      </c>
      <c r="D19" s="43">
        <f t="shared" si="1"/>
        <v>78</v>
      </c>
      <c r="E19" s="44">
        <f t="shared" si="2"/>
        <v>24</v>
      </c>
      <c r="F19" s="45">
        <v>9</v>
      </c>
      <c r="G19" s="46">
        <v>2</v>
      </c>
      <c r="H19" s="45">
        <v>34</v>
      </c>
      <c r="I19" s="46">
        <v>9</v>
      </c>
      <c r="J19" s="45">
        <v>22</v>
      </c>
      <c r="K19" s="47">
        <v>9</v>
      </c>
      <c r="L19" s="45">
        <v>10</v>
      </c>
      <c r="M19" s="47">
        <v>2</v>
      </c>
      <c r="N19" s="45">
        <v>2</v>
      </c>
      <c r="O19" s="47">
        <v>0</v>
      </c>
      <c r="P19" s="45">
        <v>1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1</v>
      </c>
      <c r="AB19" s="45">
        <v>0</v>
      </c>
      <c r="AC19" s="47">
        <v>1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102</v>
      </c>
      <c r="AO19" s="46">
        <v>0</v>
      </c>
      <c r="AP19" s="46">
        <v>0</v>
      </c>
      <c r="AQ19" s="46">
        <v>0</v>
      </c>
      <c r="AR19" s="46">
        <v>0</v>
      </c>
      <c r="AS19" s="28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73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>
        <v>0</v>
      </c>
      <c r="AP20" s="46">
        <v>0</v>
      </c>
      <c r="AQ20" s="46">
        <v>0</v>
      </c>
      <c r="AR20" s="46">
        <v>0</v>
      </c>
      <c r="AS20" s="28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73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>
        <v>0</v>
      </c>
      <c r="AP21" s="46">
        <v>0</v>
      </c>
      <c r="AQ21" s="46">
        <v>0</v>
      </c>
      <c r="AR21" s="46">
        <v>0</v>
      </c>
      <c r="AS21" s="28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73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>
        <v>0</v>
      </c>
      <c r="AP22" s="46">
        <v>0</v>
      </c>
      <c r="AQ22" s="46">
        <v>0</v>
      </c>
      <c r="AR22" s="46">
        <v>0</v>
      </c>
      <c r="AS22" s="28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804"/>
      <c r="B23" s="571" t="s">
        <v>43</v>
      </c>
      <c r="C23" s="717">
        <f t="shared" si="0"/>
        <v>630</v>
      </c>
      <c r="D23" s="718">
        <f t="shared" si="1"/>
        <v>290</v>
      </c>
      <c r="E23" s="719">
        <f t="shared" si="2"/>
        <v>340</v>
      </c>
      <c r="F23" s="720">
        <f>SUM(F13:F22)</f>
        <v>9</v>
      </c>
      <c r="G23" s="721">
        <f t="shared" ref="G23:AR23" si="12">SUM(G13:G22)</f>
        <v>3</v>
      </c>
      <c r="H23" s="720">
        <f t="shared" si="12"/>
        <v>36</v>
      </c>
      <c r="I23" s="721">
        <f t="shared" si="12"/>
        <v>11</v>
      </c>
      <c r="J23" s="720">
        <f t="shared" si="12"/>
        <v>36</v>
      </c>
      <c r="K23" s="573">
        <f t="shared" si="12"/>
        <v>51</v>
      </c>
      <c r="L23" s="720">
        <f t="shared" si="12"/>
        <v>42</v>
      </c>
      <c r="M23" s="573">
        <f t="shared" si="12"/>
        <v>77</v>
      </c>
      <c r="N23" s="720">
        <f t="shared" si="12"/>
        <v>13</v>
      </c>
      <c r="O23" s="573">
        <f t="shared" si="12"/>
        <v>5</v>
      </c>
      <c r="P23" s="720">
        <f t="shared" si="12"/>
        <v>28</v>
      </c>
      <c r="Q23" s="573">
        <f t="shared" si="12"/>
        <v>10</v>
      </c>
      <c r="R23" s="720">
        <f t="shared" si="12"/>
        <v>24</v>
      </c>
      <c r="S23" s="573">
        <f t="shared" si="12"/>
        <v>15</v>
      </c>
      <c r="T23" s="720">
        <f t="shared" si="12"/>
        <v>23</v>
      </c>
      <c r="U23" s="573">
        <f t="shared" si="12"/>
        <v>20</v>
      </c>
      <c r="V23" s="720">
        <f t="shared" si="12"/>
        <v>14</v>
      </c>
      <c r="W23" s="573">
        <f t="shared" si="12"/>
        <v>17</v>
      </c>
      <c r="X23" s="720">
        <f t="shared" si="12"/>
        <v>10</v>
      </c>
      <c r="Y23" s="573">
        <f t="shared" si="12"/>
        <v>9</v>
      </c>
      <c r="Z23" s="720">
        <f t="shared" si="12"/>
        <v>12</v>
      </c>
      <c r="AA23" s="573">
        <f t="shared" si="12"/>
        <v>46</v>
      </c>
      <c r="AB23" s="720">
        <f t="shared" si="12"/>
        <v>12</v>
      </c>
      <c r="AC23" s="573">
        <f t="shared" si="12"/>
        <v>36</v>
      </c>
      <c r="AD23" s="720">
        <f t="shared" si="12"/>
        <v>13</v>
      </c>
      <c r="AE23" s="573">
        <f t="shared" si="12"/>
        <v>25</v>
      </c>
      <c r="AF23" s="720">
        <f t="shared" si="12"/>
        <v>8</v>
      </c>
      <c r="AG23" s="573">
        <f t="shared" si="12"/>
        <v>13</v>
      </c>
      <c r="AH23" s="720">
        <f t="shared" si="12"/>
        <v>8</v>
      </c>
      <c r="AI23" s="573">
        <f t="shared" si="12"/>
        <v>2</v>
      </c>
      <c r="AJ23" s="720">
        <f t="shared" si="12"/>
        <v>2</v>
      </c>
      <c r="AK23" s="573">
        <f t="shared" si="12"/>
        <v>0</v>
      </c>
      <c r="AL23" s="722">
        <f t="shared" si="12"/>
        <v>0</v>
      </c>
      <c r="AM23" s="574">
        <f t="shared" si="12"/>
        <v>0</v>
      </c>
      <c r="AN23" s="721">
        <f t="shared" si="12"/>
        <v>630</v>
      </c>
      <c r="AO23" s="721">
        <f t="shared" si="12"/>
        <v>0</v>
      </c>
      <c r="AP23" s="721">
        <f t="shared" si="12"/>
        <v>0</v>
      </c>
      <c r="AQ23" s="721">
        <f t="shared" si="12"/>
        <v>0</v>
      </c>
      <c r="AR23" s="721">
        <f t="shared" si="12"/>
        <v>0</v>
      </c>
      <c r="AS23" s="28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943" t="s">
        <v>44</v>
      </c>
      <c r="B24" s="2944"/>
      <c r="C24" s="723">
        <f t="shared" si="0"/>
        <v>46</v>
      </c>
      <c r="D24" s="724">
        <f t="shared" si="1"/>
        <v>19</v>
      </c>
      <c r="E24" s="719">
        <f t="shared" si="2"/>
        <v>27</v>
      </c>
      <c r="F24" s="725">
        <v>0</v>
      </c>
      <c r="G24" s="726">
        <v>0</v>
      </c>
      <c r="H24" s="725">
        <v>4</v>
      </c>
      <c r="I24" s="726">
        <v>0</v>
      </c>
      <c r="J24" s="725">
        <v>5</v>
      </c>
      <c r="K24" s="727">
        <v>1</v>
      </c>
      <c r="L24" s="725">
        <v>0</v>
      </c>
      <c r="M24" s="727">
        <v>5</v>
      </c>
      <c r="N24" s="725">
        <v>3</v>
      </c>
      <c r="O24" s="727">
        <v>0</v>
      </c>
      <c r="P24" s="725">
        <v>0</v>
      </c>
      <c r="Q24" s="727">
        <v>5</v>
      </c>
      <c r="R24" s="725">
        <v>0</v>
      </c>
      <c r="S24" s="727">
        <v>0</v>
      </c>
      <c r="T24" s="725">
        <v>0</v>
      </c>
      <c r="U24" s="727">
        <v>0</v>
      </c>
      <c r="V24" s="725">
        <v>2</v>
      </c>
      <c r="W24" s="727">
        <v>4</v>
      </c>
      <c r="X24" s="725">
        <v>3</v>
      </c>
      <c r="Y24" s="727">
        <v>9</v>
      </c>
      <c r="Z24" s="725">
        <v>1</v>
      </c>
      <c r="AA24" s="727">
        <v>3</v>
      </c>
      <c r="AB24" s="725">
        <v>1</v>
      </c>
      <c r="AC24" s="727">
        <v>0</v>
      </c>
      <c r="AD24" s="725">
        <v>0</v>
      </c>
      <c r="AE24" s="727">
        <v>0</v>
      </c>
      <c r="AF24" s="725">
        <v>0</v>
      </c>
      <c r="AG24" s="727">
        <v>0</v>
      </c>
      <c r="AH24" s="725">
        <v>0</v>
      </c>
      <c r="AI24" s="727">
        <v>0</v>
      </c>
      <c r="AJ24" s="725">
        <v>0</v>
      </c>
      <c r="AK24" s="727">
        <v>0</v>
      </c>
      <c r="AL24" s="728">
        <v>0</v>
      </c>
      <c r="AM24" s="729">
        <v>0</v>
      </c>
      <c r="AN24" s="726">
        <v>46</v>
      </c>
      <c r="AO24" s="726">
        <v>0</v>
      </c>
      <c r="AP24" s="726">
        <v>0</v>
      </c>
      <c r="AQ24" s="726">
        <v>0</v>
      </c>
      <c r="AR24" s="726">
        <v>0</v>
      </c>
      <c r="AS24" s="28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730" t="s">
        <v>45</v>
      </c>
      <c r="B25" s="63" t="s">
        <v>34</v>
      </c>
      <c r="C25" s="594">
        <f t="shared" si="0"/>
        <v>4</v>
      </c>
      <c r="D25" s="595">
        <f t="shared" si="1"/>
        <v>2</v>
      </c>
      <c r="E25" s="66">
        <f t="shared" si="2"/>
        <v>2</v>
      </c>
      <c r="F25" s="596">
        <v>0</v>
      </c>
      <c r="G25" s="68">
        <v>0</v>
      </c>
      <c r="H25" s="596">
        <v>0</v>
      </c>
      <c r="I25" s="68">
        <v>0</v>
      </c>
      <c r="J25" s="596">
        <v>0</v>
      </c>
      <c r="K25" s="597">
        <v>0</v>
      </c>
      <c r="L25" s="596">
        <v>0</v>
      </c>
      <c r="M25" s="597">
        <v>0</v>
      </c>
      <c r="N25" s="596">
        <v>0</v>
      </c>
      <c r="O25" s="597">
        <v>1</v>
      </c>
      <c r="P25" s="596">
        <v>0</v>
      </c>
      <c r="Q25" s="597">
        <v>0</v>
      </c>
      <c r="R25" s="596">
        <v>0</v>
      </c>
      <c r="S25" s="597">
        <v>0</v>
      </c>
      <c r="T25" s="596">
        <v>1</v>
      </c>
      <c r="U25" s="597">
        <v>0</v>
      </c>
      <c r="V25" s="596">
        <v>0</v>
      </c>
      <c r="W25" s="597">
        <v>0</v>
      </c>
      <c r="X25" s="596">
        <v>0</v>
      </c>
      <c r="Y25" s="597">
        <v>0</v>
      </c>
      <c r="Z25" s="596">
        <v>1</v>
      </c>
      <c r="AA25" s="597">
        <v>0</v>
      </c>
      <c r="AB25" s="596">
        <v>0</v>
      </c>
      <c r="AC25" s="597">
        <v>1</v>
      </c>
      <c r="AD25" s="596">
        <v>0</v>
      </c>
      <c r="AE25" s="597">
        <v>0</v>
      </c>
      <c r="AF25" s="596">
        <v>0</v>
      </c>
      <c r="AG25" s="597">
        <v>0</v>
      </c>
      <c r="AH25" s="596">
        <v>0</v>
      </c>
      <c r="AI25" s="597">
        <v>0</v>
      </c>
      <c r="AJ25" s="596">
        <v>0</v>
      </c>
      <c r="AK25" s="597">
        <v>0</v>
      </c>
      <c r="AL25" s="70">
        <v>0</v>
      </c>
      <c r="AM25" s="598">
        <v>0</v>
      </c>
      <c r="AN25" s="68">
        <v>4</v>
      </c>
      <c r="AO25" s="68">
        <v>0</v>
      </c>
      <c r="AP25" s="68">
        <v>0</v>
      </c>
      <c r="AQ25" s="68">
        <v>0</v>
      </c>
      <c r="AR25" s="68">
        <v>0</v>
      </c>
      <c r="AS25" s="28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909" t="s">
        <v>46</v>
      </c>
      <c r="B26" s="563" t="s">
        <v>34</v>
      </c>
      <c r="C26" s="567">
        <f t="shared" si="0"/>
        <v>227</v>
      </c>
      <c r="D26" s="568">
        <f t="shared" si="1"/>
        <v>70</v>
      </c>
      <c r="E26" s="690">
        <f t="shared" si="2"/>
        <v>157</v>
      </c>
      <c r="F26" s="565">
        <v>0</v>
      </c>
      <c r="G26" s="692">
        <v>0</v>
      </c>
      <c r="H26" s="565">
        <v>0</v>
      </c>
      <c r="I26" s="692">
        <v>0</v>
      </c>
      <c r="J26" s="565">
        <v>0</v>
      </c>
      <c r="K26" s="566">
        <v>0</v>
      </c>
      <c r="L26" s="565">
        <v>6</v>
      </c>
      <c r="M26" s="566">
        <v>5</v>
      </c>
      <c r="N26" s="565">
        <v>6</v>
      </c>
      <c r="O26" s="566">
        <v>10</v>
      </c>
      <c r="P26" s="565">
        <v>17</v>
      </c>
      <c r="Q26" s="566">
        <v>12</v>
      </c>
      <c r="R26" s="565">
        <v>8</v>
      </c>
      <c r="S26" s="566">
        <v>23</v>
      </c>
      <c r="T26" s="565">
        <v>5</v>
      </c>
      <c r="U26" s="566">
        <v>10</v>
      </c>
      <c r="V26" s="565">
        <v>4</v>
      </c>
      <c r="W26" s="566">
        <v>24</v>
      </c>
      <c r="X26" s="565">
        <v>5</v>
      </c>
      <c r="Y26" s="566">
        <v>22</v>
      </c>
      <c r="Z26" s="565">
        <v>4</v>
      </c>
      <c r="AA26" s="566">
        <v>17</v>
      </c>
      <c r="AB26" s="565">
        <v>8</v>
      </c>
      <c r="AC26" s="566">
        <v>14</v>
      </c>
      <c r="AD26" s="565">
        <v>5</v>
      </c>
      <c r="AE26" s="566">
        <v>6</v>
      </c>
      <c r="AF26" s="565">
        <v>2</v>
      </c>
      <c r="AG26" s="566">
        <v>6</v>
      </c>
      <c r="AH26" s="565">
        <v>0</v>
      </c>
      <c r="AI26" s="566">
        <v>5</v>
      </c>
      <c r="AJ26" s="565">
        <v>0</v>
      </c>
      <c r="AK26" s="566">
        <v>3</v>
      </c>
      <c r="AL26" s="694">
        <v>0</v>
      </c>
      <c r="AM26" s="716">
        <v>0</v>
      </c>
      <c r="AN26" s="692">
        <v>227</v>
      </c>
      <c r="AO26" s="692">
        <v>0</v>
      </c>
      <c r="AP26" s="692">
        <v>0</v>
      </c>
      <c r="AQ26" s="692">
        <v>0</v>
      </c>
      <c r="AR26" s="692">
        <v>0</v>
      </c>
      <c r="AS26" s="28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804"/>
      <c r="B27" s="696" t="s">
        <v>47</v>
      </c>
      <c r="C27" s="561">
        <f t="shared" si="0"/>
        <v>0</v>
      </c>
      <c r="D27" s="562">
        <f t="shared" si="1"/>
        <v>0</v>
      </c>
      <c r="E27" s="76">
        <f t="shared" si="2"/>
        <v>0</v>
      </c>
      <c r="F27" s="77"/>
      <c r="G27" s="78"/>
      <c r="H27" s="77"/>
      <c r="I27" s="79"/>
      <c r="J27" s="77"/>
      <c r="K27" s="79"/>
      <c r="L27" s="77"/>
      <c r="M27" s="79"/>
      <c r="N27" s="77"/>
      <c r="O27" s="80"/>
      <c r="P27" s="77"/>
      <c r="Q27" s="78"/>
      <c r="R27" s="600"/>
      <c r="S27" s="79"/>
      <c r="T27" s="77"/>
      <c r="U27" s="79"/>
      <c r="V27" s="77"/>
      <c r="W27" s="79"/>
      <c r="X27" s="77"/>
      <c r="Y27" s="78"/>
      <c r="Z27" s="77"/>
      <c r="AA27" s="78"/>
      <c r="AB27" s="77"/>
      <c r="AC27" s="79"/>
      <c r="AD27" s="77"/>
      <c r="AE27" s="78"/>
      <c r="AF27" s="77"/>
      <c r="AG27" s="78"/>
      <c r="AH27" s="77"/>
      <c r="AI27" s="79"/>
      <c r="AJ27" s="77"/>
      <c r="AK27" s="79"/>
      <c r="AL27" s="82"/>
      <c r="AM27" s="83"/>
      <c r="AN27" s="80"/>
      <c r="AO27" s="80">
        <v>0</v>
      </c>
      <c r="AP27" s="80">
        <v>0</v>
      </c>
      <c r="AQ27" s="80">
        <v>0</v>
      </c>
      <c r="AR27" s="80">
        <v>0</v>
      </c>
      <c r="AS27" s="28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909" t="s">
        <v>3</v>
      </c>
      <c r="B29" s="2909" t="s">
        <v>49</v>
      </c>
      <c r="C29" s="2911" t="s">
        <v>50</v>
      </c>
      <c r="D29" s="2912"/>
      <c r="E29" s="2911" t="s">
        <v>51</v>
      </c>
      <c r="F29" s="2913"/>
      <c r="G29" s="2912"/>
      <c r="H29" s="2911" t="s">
        <v>12</v>
      </c>
      <c r="I29" s="2912"/>
      <c r="J29" s="2911" t="s">
        <v>13</v>
      </c>
      <c r="K29" s="2912"/>
      <c r="L29" s="2911" t="s">
        <v>14</v>
      </c>
      <c r="M29" s="2912"/>
      <c r="N29" s="2911" t="s">
        <v>15</v>
      </c>
      <c r="O29" s="2912"/>
      <c r="P29" s="2911" t="s">
        <v>16</v>
      </c>
      <c r="Q29" s="2912"/>
      <c r="R29" s="2940" t="s">
        <v>17</v>
      </c>
      <c r="S29" s="2941"/>
      <c r="T29" s="2952" t="s">
        <v>18</v>
      </c>
      <c r="U29" s="2952"/>
      <c r="V29" s="2940" t="s">
        <v>19</v>
      </c>
      <c r="W29" s="2941"/>
      <c r="X29" s="2940" t="s">
        <v>20</v>
      </c>
      <c r="Y29" s="2941"/>
      <c r="Z29" s="2940" t="s">
        <v>21</v>
      </c>
      <c r="AA29" s="2941"/>
      <c r="AB29" s="2940" t="s">
        <v>22</v>
      </c>
      <c r="AC29" s="2941"/>
      <c r="AD29" s="2940" t="s">
        <v>23</v>
      </c>
      <c r="AE29" s="2941"/>
      <c r="AF29" s="2940" t="s">
        <v>24</v>
      </c>
      <c r="AG29" s="2941"/>
      <c r="AH29" s="2940" t="s">
        <v>25</v>
      </c>
      <c r="AI29" s="2941"/>
      <c r="AJ29" s="2940" t="s">
        <v>26</v>
      </c>
      <c r="AK29" s="2941"/>
      <c r="AL29" s="2940" t="s">
        <v>27</v>
      </c>
      <c r="AM29" s="2941"/>
      <c r="AN29" s="2940" t="s">
        <v>28</v>
      </c>
      <c r="AO29" s="2941"/>
      <c r="AP29" s="541"/>
      <c r="AQ29" s="542"/>
      <c r="AR29" s="541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804"/>
      <c r="B30" s="2804"/>
      <c r="C30" s="587" t="s">
        <v>52</v>
      </c>
      <c r="D30" s="587" t="s">
        <v>53</v>
      </c>
      <c r="E30" s="613" t="s">
        <v>29</v>
      </c>
      <c r="F30" s="614" t="s">
        <v>30</v>
      </c>
      <c r="G30" s="611" t="s">
        <v>31</v>
      </c>
      <c r="H30" s="613" t="s">
        <v>30</v>
      </c>
      <c r="I30" s="611" t="s">
        <v>31</v>
      </c>
      <c r="J30" s="613" t="s">
        <v>30</v>
      </c>
      <c r="K30" s="611" t="s">
        <v>31</v>
      </c>
      <c r="L30" s="613" t="s">
        <v>30</v>
      </c>
      <c r="M30" s="611" t="s">
        <v>31</v>
      </c>
      <c r="N30" s="613" t="s">
        <v>30</v>
      </c>
      <c r="O30" s="611" t="s">
        <v>31</v>
      </c>
      <c r="P30" s="613" t="s">
        <v>30</v>
      </c>
      <c r="Q30" s="611" t="s">
        <v>31</v>
      </c>
      <c r="R30" s="613" t="s">
        <v>30</v>
      </c>
      <c r="S30" s="611" t="s">
        <v>31</v>
      </c>
      <c r="T30" s="613" t="s">
        <v>30</v>
      </c>
      <c r="U30" s="612" t="s">
        <v>31</v>
      </c>
      <c r="V30" s="613" t="s">
        <v>30</v>
      </c>
      <c r="W30" s="611" t="s">
        <v>31</v>
      </c>
      <c r="X30" s="613" t="s">
        <v>30</v>
      </c>
      <c r="Y30" s="611" t="s">
        <v>31</v>
      </c>
      <c r="Z30" s="613" t="s">
        <v>30</v>
      </c>
      <c r="AA30" s="611" t="s">
        <v>31</v>
      </c>
      <c r="AB30" s="613" t="s">
        <v>30</v>
      </c>
      <c r="AC30" s="611" t="s">
        <v>31</v>
      </c>
      <c r="AD30" s="613" t="s">
        <v>30</v>
      </c>
      <c r="AE30" s="611" t="s">
        <v>31</v>
      </c>
      <c r="AF30" s="613" t="s">
        <v>30</v>
      </c>
      <c r="AG30" s="611" t="s">
        <v>31</v>
      </c>
      <c r="AH30" s="613" t="s">
        <v>30</v>
      </c>
      <c r="AI30" s="611" t="s">
        <v>31</v>
      </c>
      <c r="AJ30" s="613" t="s">
        <v>30</v>
      </c>
      <c r="AK30" s="611" t="s">
        <v>31</v>
      </c>
      <c r="AL30" s="613" t="s">
        <v>30</v>
      </c>
      <c r="AM30" s="611" t="s">
        <v>31</v>
      </c>
      <c r="AN30" s="613" t="s">
        <v>30</v>
      </c>
      <c r="AO30" s="611" t="s">
        <v>31</v>
      </c>
      <c r="AP30" s="731"/>
      <c r="AQ30" s="732"/>
      <c r="AR30" s="731"/>
      <c r="AS30" s="733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563" t="s">
        <v>54</v>
      </c>
      <c r="B31" s="564">
        <f>SUM(C31:D31)</f>
        <v>0</v>
      </c>
      <c r="C31" s="734"/>
      <c r="D31" s="735"/>
      <c r="E31" s="736">
        <f>SUM(F31+G31)</f>
        <v>0</v>
      </c>
      <c r="F31" s="737">
        <f>SUM(H31+J31+L31+N31+P31+R31+T31+V31+X31+Z31+AB31+AD31+AF31+AH31+AJ31+AL31+AN31)</f>
        <v>0</v>
      </c>
      <c r="G31" s="738">
        <f>SUM(I31+K31+M31+O31+Q31+S31+U31+W31+Y31+AA31+AC31+AE31+AG31+AI31+AK31+AM31+AO31)</f>
        <v>0</v>
      </c>
      <c r="H31" s="739"/>
      <c r="I31" s="734"/>
      <c r="J31" s="739"/>
      <c r="K31" s="740"/>
      <c r="L31" s="739"/>
      <c r="M31" s="740"/>
      <c r="N31" s="739"/>
      <c r="O31" s="740"/>
      <c r="P31" s="739"/>
      <c r="Q31" s="734"/>
      <c r="R31" s="739"/>
      <c r="S31" s="734"/>
      <c r="T31" s="741"/>
      <c r="U31" s="740"/>
      <c r="V31" s="739"/>
      <c r="W31" s="740"/>
      <c r="X31" s="739"/>
      <c r="Y31" s="740"/>
      <c r="Z31" s="739"/>
      <c r="AA31" s="734"/>
      <c r="AB31" s="739"/>
      <c r="AC31" s="734"/>
      <c r="AD31" s="739"/>
      <c r="AE31" s="740"/>
      <c r="AF31" s="739"/>
      <c r="AG31" s="734"/>
      <c r="AH31" s="739"/>
      <c r="AI31" s="734"/>
      <c r="AJ31" s="739"/>
      <c r="AK31" s="740"/>
      <c r="AL31" s="739"/>
      <c r="AM31" s="740"/>
      <c r="AN31" s="741"/>
      <c r="AO31" s="740"/>
      <c r="AP31" s="731"/>
      <c r="AQ31" s="732"/>
      <c r="AR31" s="731"/>
      <c r="AS31" s="733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731"/>
      <c r="AQ32" s="732"/>
      <c r="AR32" s="731"/>
      <c r="AS32" s="733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742" t="s">
        <v>43</v>
      </c>
      <c r="B33" s="743">
        <f t="shared" ref="B33:H33" si="13">SUM(B31:B32)</f>
        <v>0</v>
      </c>
      <c r="C33" s="744">
        <f t="shared" si="13"/>
        <v>0</v>
      </c>
      <c r="D33" s="743">
        <f t="shared" si="13"/>
        <v>0</v>
      </c>
      <c r="E33" s="745">
        <f t="shared" si="13"/>
        <v>0</v>
      </c>
      <c r="F33" s="745">
        <f t="shared" si="13"/>
        <v>0</v>
      </c>
      <c r="G33" s="745">
        <f t="shared" si="13"/>
        <v>0</v>
      </c>
      <c r="H33" s="746">
        <f t="shared" si="13"/>
        <v>0</v>
      </c>
      <c r="I33" s="747">
        <f t="shared" ref="I33:AO33" si="14">SUM(I31:I32)</f>
        <v>0</v>
      </c>
      <c r="J33" s="746">
        <f t="shared" si="14"/>
        <v>0</v>
      </c>
      <c r="K33" s="747">
        <f t="shared" si="14"/>
        <v>0</v>
      </c>
      <c r="L33" s="746">
        <f t="shared" si="14"/>
        <v>0</v>
      </c>
      <c r="M33" s="747">
        <f t="shared" si="14"/>
        <v>0</v>
      </c>
      <c r="N33" s="746">
        <f t="shared" si="14"/>
        <v>0</v>
      </c>
      <c r="O33" s="747">
        <f t="shared" si="14"/>
        <v>0</v>
      </c>
      <c r="P33" s="746">
        <f t="shared" si="14"/>
        <v>0</v>
      </c>
      <c r="Q33" s="747">
        <f t="shared" si="14"/>
        <v>0</v>
      </c>
      <c r="R33" s="746">
        <f t="shared" si="14"/>
        <v>0</v>
      </c>
      <c r="S33" s="747">
        <f t="shared" si="14"/>
        <v>0</v>
      </c>
      <c r="T33" s="746">
        <f t="shared" si="14"/>
        <v>0</v>
      </c>
      <c r="U33" s="747">
        <f t="shared" si="14"/>
        <v>0</v>
      </c>
      <c r="V33" s="746">
        <f t="shared" si="14"/>
        <v>0</v>
      </c>
      <c r="W33" s="747">
        <f t="shared" si="14"/>
        <v>0</v>
      </c>
      <c r="X33" s="746">
        <f t="shared" si="14"/>
        <v>0</v>
      </c>
      <c r="Y33" s="747">
        <f t="shared" si="14"/>
        <v>0</v>
      </c>
      <c r="Z33" s="746">
        <f t="shared" si="14"/>
        <v>0</v>
      </c>
      <c r="AA33" s="747">
        <f t="shared" si="14"/>
        <v>0</v>
      </c>
      <c r="AB33" s="746">
        <f t="shared" si="14"/>
        <v>0</v>
      </c>
      <c r="AC33" s="747">
        <f t="shared" si="14"/>
        <v>0</v>
      </c>
      <c r="AD33" s="746">
        <f t="shared" si="14"/>
        <v>0</v>
      </c>
      <c r="AE33" s="747">
        <f t="shared" si="14"/>
        <v>0</v>
      </c>
      <c r="AF33" s="746">
        <f t="shared" si="14"/>
        <v>0</v>
      </c>
      <c r="AG33" s="747">
        <f t="shared" si="14"/>
        <v>0</v>
      </c>
      <c r="AH33" s="746">
        <f t="shared" si="14"/>
        <v>0</v>
      </c>
      <c r="AI33" s="747">
        <f t="shared" si="14"/>
        <v>0</v>
      </c>
      <c r="AJ33" s="746">
        <f t="shared" si="14"/>
        <v>0</v>
      </c>
      <c r="AK33" s="747">
        <f t="shared" si="14"/>
        <v>0</v>
      </c>
      <c r="AL33" s="746">
        <f t="shared" si="14"/>
        <v>0</v>
      </c>
      <c r="AM33" s="747">
        <f t="shared" si="14"/>
        <v>0</v>
      </c>
      <c r="AN33" s="746">
        <f t="shared" si="14"/>
        <v>0</v>
      </c>
      <c r="AO33" s="748">
        <f t="shared" si="14"/>
        <v>0</v>
      </c>
      <c r="AP33" s="749"/>
      <c r="AQ33" s="750"/>
      <c r="AR33" s="751"/>
      <c r="AS33" s="752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41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945" t="s">
        <v>3</v>
      </c>
      <c r="B35" s="2945" t="s">
        <v>57</v>
      </c>
      <c r="C35" s="2946" t="s">
        <v>58</v>
      </c>
      <c r="D35" s="2947"/>
      <c r="E35" s="2946" t="s">
        <v>51</v>
      </c>
      <c r="F35" s="2948"/>
      <c r="G35" s="2947"/>
      <c r="H35" s="2949" t="s">
        <v>59</v>
      </c>
      <c r="I35" s="2950"/>
      <c r="J35" s="2950"/>
      <c r="K35" s="2950"/>
      <c r="L35" s="2950"/>
      <c r="M35" s="295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910"/>
      <c r="B36" s="2910"/>
      <c r="C36" s="586" t="s">
        <v>52</v>
      </c>
      <c r="D36" s="586" t="s">
        <v>53</v>
      </c>
      <c r="E36" s="753" t="s">
        <v>29</v>
      </c>
      <c r="F36" s="754" t="s">
        <v>30</v>
      </c>
      <c r="G36" s="755" t="s">
        <v>31</v>
      </c>
      <c r="H36" s="756" t="s">
        <v>60</v>
      </c>
      <c r="I36" s="757" t="s">
        <v>61</v>
      </c>
      <c r="J36" s="757" t="s">
        <v>62</v>
      </c>
      <c r="K36" s="757" t="s">
        <v>63</v>
      </c>
      <c r="L36" s="757" t="s">
        <v>64</v>
      </c>
      <c r="M36" s="758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759" t="s">
        <v>54</v>
      </c>
      <c r="B37" s="760">
        <f>SUM(C37:D37)</f>
        <v>3</v>
      </c>
      <c r="C37" s="761"/>
      <c r="D37" s="761">
        <v>3</v>
      </c>
      <c r="E37" s="762">
        <f>SUM(F37:G37)</f>
        <v>9</v>
      </c>
      <c r="F37" s="763">
        <v>1</v>
      </c>
      <c r="G37" s="761">
        <v>8</v>
      </c>
      <c r="H37" s="739">
        <v>3</v>
      </c>
      <c r="I37" s="764"/>
      <c r="J37" s="764"/>
      <c r="K37" s="764"/>
      <c r="L37" s="764"/>
      <c r="M37" s="740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393" t="s">
        <v>55</v>
      </c>
      <c r="B38" s="394">
        <f>SUM(C38:D38)</f>
        <v>0</v>
      </c>
      <c r="C38" s="78"/>
      <c r="D38" s="78"/>
      <c r="E38" s="395">
        <f>SUM(F38:G38)</f>
        <v>0</v>
      </c>
      <c r="F38" s="765"/>
      <c r="G38" s="78"/>
      <c r="H38" s="396"/>
      <c r="I38" s="136"/>
      <c r="J38" s="136"/>
      <c r="K38" s="136"/>
      <c r="L38" s="136"/>
      <c r="M38" s="39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766" t="s">
        <v>43</v>
      </c>
      <c r="B39" s="767">
        <f t="shared" ref="B39:M39" si="15">SUM(B37:B38)</f>
        <v>3</v>
      </c>
      <c r="C39" s="768">
        <f t="shared" si="15"/>
        <v>0</v>
      </c>
      <c r="D39" s="769">
        <f t="shared" si="15"/>
        <v>3</v>
      </c>
      <c r="E39" s="770">
        <f t="shared" si="15"/>
        <v>9</v>
      </c>
      <c r="F39" s="771">
        <f t="shared" si="15"/>
        <v>1</v>
      </c>
      <c r="G39" s="771">
        <f t="shared" si="15"/>
        <v>8</v>
      </c>
      <c r="H39" s="768">
        <f t="shared" si="15"/>
        <v>3</v>
      </c>
      <c r="I39" s="772">
        <f t="shared" si="15"/>
        <v>0</v>
      </c>
      <c r="J39" s="772">
        <f t="shared" si="15"/>
        <v>0</v>
      </c>
      <c r="K39" s="772">
        <f t="shared" si="15"/>
        <v>0</v>
      </c>
      <c r="L39" s="772">
        <f t="shared" si="15"/>
        <v>0</v>
      </c>
      <c r="M39" s="773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2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3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953" t="s">
        <v>3</v>
      </c>
      <c r="B41" s="2945" t="s">
        <v>4</v>
      </c>
      <c r="C41" s="2945" t="s">
        <v>5</v>
      </c>
      <c r="D41" s="144"/>
      <c r="E41" s="144"/>
      <c r="F41" s="144"/>
      <c r="G41" s="144"/>
      <c r="H41" s="144"/>
      <c r="I41" s="144"/>
      <c r="J41" s="144"/>
      <c r="K41" s="144"/>
      <c r="L41" s="145"/>
      <c r="M41" s="146"/>
      <c r="N41" s="5"/>
      <c r="O41" s="5"/>
      <c r="P41" s="5"/>
      <c r="Q41" s="5"/>
      <c r="R41" s="5"/>
      <c r="S41" s="5"/>
      <c r="T41" s="5"/>
      <c r="U41" s="5"/>
      <c r="V41" s="11"/>
      <c r="W41" s="5"/>
      <c r="X41" s="774"/>
      <c r="Y41" s="775"/>
      <c r="Z41" s="775"/>
      <c r="AA41" s="775"/>
      <c r="AB41" s="775"/>
      <c r="AC41" s="77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918"/>
      <c r="B42" s="2910"/>
      <c r="C42" s="2910"/>
      <c r="D42" s="149"/>
      <c r="E42" s="144"/>
      <c r="F42" s="144"/>
      <c r="G42" s="144"/>
      <c r="H42" s="144"/>
      <c r="I42" s="144"/>
      <c r="J42" s="144"/>
      <c r="K42" s="144"/>
      <c r="L42" s="145"/>
      <c r="M42" s="146"/>
      <c r="N42" s="5"/>
      <c r="O42" s="5"/>
      <c r="P42" s="5"/>
      <c r="Q42" s="5"/>
      <c r="R42" s="5"/>
      <c r="S42" s="5"/>
      <c r="T42" s="5"/>
      <c r="U42" s="5"/>
      <c r="V42" s="11"/>
      <c r="W42" s="5"/>
      <c r="X42" s="774"/>
      <c r="Y42" s="775"/>
      <c r="Z42" s="775"/>
      <c r="AA42" s="775"/>
      <c r="AB42" s="775"/>
      <c r="AC42" s="77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909" t="s">
        <v>67</v>
      </c>
      <c r="B43" s="63" t="s">
        <v>47</v>
      </c>
      <c r="C43" s="776"/>
      <c r="D43" s="149"/>
      <c r="E43" s="144"/>
      <c r="F43" s="144"/>
      <c r="G43" s="144"/>
      <c r="H43" s="5"/>
      <c r="I43" s="144"/>
      <c r="J43" s="144"/>
      <c r="K43" s="5"/>
      <c r="L43" s="145"/>
      <c r="M43" s="146"/>
      <c r="N43" s="5"/>
      <c r="O43" s="5"/>
      <c r="P43" s="5"/>
      <c r="Q43" s="5"/>
      <c r="R43" s="5"/>
      <c r="S43" s="5"/>
      <c r="T43" s="5"/>
      <c r="U43" s="5"/>
      <c r="V43" s="11"/>
      <c r="W43" s="5"/>
      <c r="X43" s="777"/>
      <c r="Y43" s="778"/>
      <c r="Z43" s="778"/>
      <c r="AA43" s="778"/>
      <c r="AB43" s="778"/>
      <c r="AC43" s="778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910"/>
      <c r="B44" s="151" t="s">
        <v>68</v>
      </c>
      <c r="C44" s="152"/>
      <c r="D44" s="149"/>
      <c r="E44" s="144"/>
      <c r="F44" s="144"/>
      <c r="G44" s="144"/>
      <c r="H44" s="144"/>
      <c r="I44" s="144"/>
      <c r="J44" s="144"/>
      <c r="K44" s="144"/>
      <c r="L44" s="145"/>
      <c r="M44" s="146"/>
      <c r="N44" s="5"/>
      <c r="O44" s="5"/>
      <c r="P44" s="5"/>
      <c r="Q44" s="5"/>
      <c r="R44" s="5"/>
      <c r="S44" s="5"/>
      <c r="T44" s="5"/>
      <c r="U44" s="5"/>
      <c r="V44" s="11"/>
      <c r="W44" s="5"/>
      <c r="X44" s="777"/>
      <c r="Y44" s="778"/>
      <c r="Z44" s="778"/>
      <c r="AA44" s="778"/>
      <c r="AB44" s="778"/>
      <c r="AC44" s="778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757" t="s">
        <v>69</v>
      </c>
      <c r="B45" s="63" t="s">
        <v>47</v>
      </c>
      <c r="C45" s="779"/>
      <c r="D45" s="149"/>
      <c r="E45" s="144"/>
      <c r="F45" s="144"/>
      <c r="G45" s="144"/>
      <c r="H45" s="144"/>
      <c r="I45" s="144"/>
      <c r="J45" s="144"/>
      <c r="K45" s="144"/>
      <c r="L45" s="145"/>
      <c r="M45" s="146"/>
      <c r="N45" s="5"/>
      <c r="O45" s="5"/>
      <c r="P45" s="5"/>
      <c r="Q45" s="5"/>
      <c r="R45" s="5"/>
      <c r="S45" s="5"/>
      <c r="T45" s="5"/>
      <c r="U45" s="5"/>
      <c r="V45" s="11"/>
      <c r="W45" s="5"/>
      <c r="X45" s="398"/>
      <c r="Y45" s="399"/>
      <c r="Z45" s="399"/>
      <c r="AA45" s="399"/>
      <c r="AB45" s="399"/>
      <c r="AC45" s="39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910"/>
      <c r="B46" s="153" t="s">
        <v>68</v>
      </c>
      <c r="C46" s="106"/>
      <c r="D46" s="154"/>
      <c r="E46" s="144"/>
      <c r="F46" s="144"/>
      <c r="G46" s="144"/>
      <c r="H46" s="144"/>
      <c r="I46" s="144"/>
      <c r="J46" s="144"/>
      <c r="K46" s="144"/>
      <c r="L46" s="145"/>
      <c r="M46" s="146"/>
      <c r="N46" s="5"/>
      <c r="O46" s="5"/>
      <c r="P46" s="5"/>
      <c r="Q46" s="5"/>
      <c r="R46" s="5"/>
      <c r="S46" s="5"/>
      <c r="T46" s="5"/>
      <c r="U46" s="5"/>
      <c r="V46" s="11"/>
      <c r="W46" s="5"/>
      <c r="X46" s="398"/>
      <c r="Y46" s="399"/>
      <c r="Z46" s="399"/>
      <c r="AA46" s="399"/>
      <c r="AB46" s="399"/>
      <c r="AC46" s="39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5"/>
      <c r="C47" s="155"/>
      <c r="D47" s="156"/>
      <c r="E47" s="156"/>
      <c r="F47" s="156"/>
      <c r="G47" s="156"/>
      <c r="H47" s="156"/>
      <c r="I47" s="156"/>
      <c r="J47" s="156"/>
      <c r="K47" s="156"/>
      <c r="L47" s="157"/>
      <c r="M47" s="158"/>
      <c r="N47" s="159"/>
      <c r="O47" s="160"/>
      <c r="P47" s="160"/>
      <c r="Q47" s="160"/>
      <c r="R47" s="160"/>
      <c r="S47" s="160"/>
      <c r="T47" s="160"/>
      <c r="U47" s="160"/>
      <c r="V47" s="161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2"/>
      <c r="AO47" s="163"/>
      <c r="AP47" s="163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88" t="s">
        <v>71</v>
      </c>
      <c r="B48" s="2689"/>
      <c r="C48" s="2694" t="s">
        <v>5</v>
      </c>
      <c r="D48" s="2695"/>
      <c r="E48" s="2696"/>
      <c r="F48" s="2946" t="s">
        <v>72</v>
      </c>
      <c r="G48" s="2665"/>
      <c r="H48" s="2665"/>
      <c r="I48" s="2665"/>
      <c r="J48" s="2665"/>
      <c r="K48" s="2665"/>
      <c r="L48" s="2665"/>
      <c r="M48" s="2665"/>
      <c r="N48" s="2665"/>
      <c r="O48" s="2665"/>
      <c r="P48" s="2665"/>
      <c r="Q48" s="2665"/>
      <c r="R48" s="2665"/>
      <c r="S48" s="2665"/>
      <c r="T48" s="2665"/>
      <c r="U48" s="2665"/>
      <c r="V48" s="2665"/>
      <c r="W48" s="2665"/>
      <c r="X48" s="2665"/>
      <c r="Y48" s="2665"/>
      <c r="Z48" s="2665"/>
      <c r="AA48" s="2665"/>
      <c r="AB48" s="2665"/>
      <c r="AC48" s="2665"/>
      <c r="AD48" s="2665"/>
      <c r="AE48" s="2665"/>
      <c r="AF48" s="2665"/>
      <c r="AG48" s="2665"/>
      <c r="AH48" s="2665"/>
      <c r="AI48" s="2665"/>
      <c r="AJ48" s="2665"/>
      <c r="AK48" s="2665"/>
      <c r="AL48" s="2665"/>
      <c r="AM48" s="2954"/>
      <c r="AN48" s="2660" t="s">
        <v>7</v>
      </c>
      <c r="AO48" s="164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90"/>
      <c r="B49" s="2691"/>
      <c r="C49" s="2697"/>
      <c r="D49" s="2698"/>
      <c r="E49" s="2699"/>
      <c r="F49" s="2946" t="s">
        <v>12</v>
      </c>
      <c r="G49" s="2947"/>
      <c r="H49" s="2665" t="s">
        <v>13</v>
      </c>
      <c r="I49" s="2947"/>
      <c r="J49" s="2955" t="s">
        <v>14</v>
      </c>
      <c r="K49" s="2956"/>
      <c r="L49" s="2946" t="s">
        <v>15</v>
      </c>
      <c r="M49" s="2947"/>
      <c r="N49" s="2946" t="s">
        <v>16</v>
      </c>
      <c r="O49" s="2947"/>
      <c r="P49" s="2957" t="s">
        <v>17</v>
      </c>
      <c r="Q49" s="2958"/>
      <c r="R49" s="2957" t="s">
        <v>18</v>
      </c>
      <c r="S49" s="2958"/>
      <c r="T49" s="2957" t="s">
        <v>19</v>
      </c>
      <c r="U49" s="2958"/>
      <c r="V49" s="2957" t="s">
        <v>20</v>
      </c>
      <c r="W49" s="2958"/>
      <c r="X49" s="2957" t="s">
        <v>21</v>
      </c>
      <c r="Y49" s="2958"/>
      <c r="Z49" s="2957" t="s">
        <v>22</v>
      </c>
      <c r="AA49" s="2958"/>
      <c r="AB49" s="2957" t="s">
        <v>23</v>
      </c>
      <c r="AC49" s="2958"/>
      <c r="AD49" s="2957" t="s">
        <v>24</v>
      </c>
      <c r="AE49" s="2958"/>
      <c r="AF49" s="2957" t="s">
        <v>25</v>
      </c>
      <c r="AG49" s="2958"/>
      <c r="AH49" s="2957" t="s">
        <v>26</v>
      </c>
      <c r="AI49" s="2958"/>
      <c r="AJ49" s="2957" t="s">
        <v>27</v>
      </c>
      <c r="AK49" s="2958"/>
      <c r="AL49" s="2685" t="s">
        <v>28</v>
      </c>
      <c r="AM49" s="2959"/>
      <c r="AN49" s="2667"/>
      <c r="AO49" s="164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692"/>
      <c r="B50" s="2693"/>
      <c r="C50" s="165" t="s">
        <v>29</v>
      </c>
      <c r="D50" s="166" t="s">
        <v>30</v>
      </c>
      <c r="E50" s="584" t="s">
        <v>31</v>
      </c>
      <c r="F50" s="753" t="s">
        <v>30</v>
      </c>
      <c r="G50" s="780" t="s">
        <v>31</v>
      </c>
      <c r="H50" s="753" t="s">
        <v>30</v>
      </c>
      <c r="I50" s="780" t="s">
        <v>31</v>
      </c>
      <c r="J50" s="753" t="s">
        <v>30</v>
      </c>
      <c r="K50" s="780" t="s">
        <v>31</v>
      </c>
      <c r="L50" s="753" t="s">
        <v>30</v>
      </c>
      <c r="M50" s="780" t="s">
        <v>31</v>
      </c>
      <c r="N50" s="753" t="s">
        <v>30</v>
      </c>
      <c r="O50" s="780" t="s">
        <v>31</v>
      </c>
      <c r="P50" s="753" t="s">
        <v>30</v>
      </c>
      <c r="Q50" s="780" t="s">
        <v>31</v>
      </c>
      <c r="R50" s="753" t="s">
        <v>30</v>
      </c>
      <c r="S50" s="780" t="s">
        <v>31</v>
      </c>
      <c r="T50" s="753" t="s">
        <v>30</v>
      </c>
      <c r="U50" s="780" t="s">
        <v>31</v>
      </c>
      <c r="V50" s="753" t="s">
        <v>30</v>
      </c>
      <c r="W50" s="780" t="s">
        <v>31</v>
      </c>
      <c r="X50" s="753" t="s">
        <v>30</v>
      </c>
      <c r="Y50" s="780" t="s">
        <v>31</v>
      </c>
      <c r="Z50" s="753" t="s">
        <v>30</v>
      </c>
      <c r="AA50" s="780" t="s">
        <v>31</v>
      </c>
      <c r="AB50" s="753" t="s">
        <v>30</v>
      </c>
      <c r="AC50" s="780" t="s">
        <v>31</v>
      </c>
      <c r="AD50" s="753" t="s">
        <v>30</v>
      </c>
      <c r="AE50" s="780" t="s">
        <v>31</v>
      </c>
      <c r="AF50" s="753" t="s">
        <v>30</v>
      </c>
      <c r="AG50" s="780" t="s">
        <v>31</v>
      </c>
      <c r="AH50" s="753" t="s">
        <v>30</v>
      </c>
      <c r="AI50" s="780" t="s">
        <v>31</v>
      </c>
      <c r="AJ50" s="753" t="s">
        <v>30</v>
      </c>
      <c r="AK50" s="780" t="s">
        <v>31</v>
      </c>
      <c r="AL50" s="781" t="s">
        <v>30</v>
      </c>
      <c r="AM50" s="782" t="s">
        <v>31</v>
      </c>
      <c r="AN50" s="2663"/>
      <c r="AO50" s="17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581" t="s">
        <v>73</v>
      </c>
      <c r="B51" s="173" t="s">
        <v>74</v>
      </c>
      <c r="C51" s="783">
        <f>SUM(D51+E51)</f>
        <v>0</v>
      </c>
      <c r="D51" s="784">
        <f>SUM(F51+H51+J51+L51+N51+P51+R51+T51+V51+X51+Z51+AB51+AD51+AF51+AH51+AJ51+AL51)</f>
        <v>0</v>
      </c>
      <c r="E51" s="785">
        <f>SUM(G51+I51+K51+M51+O51+Q51+S51+U51+W51+Y51+AA51+AC51+AE51+AG51+AI51+AK51+AM51)</f>
        <v>0</v>
      </c>
      <c r="F51" s="786"/>
      <c r="G51" s="787"/>
      <c r="H51" s="786"/>
      <c r="I51" s="787"/>
      <c r="J51" s="786"/>
      <c r="K51" s="787"/>
      <c r="L51" s="786"/>
      <c r="M51" s="787"/>
      <c r="N51" s="786"/>
      <c r="O51" s="787"/>
      <c r="P51" s="788"/>
      <c r="Q51" s="787"/>
      <c r="R51" s="788"/>
      <c r="S51" s="787"/>
      <c r="T51" s="788"/>
      <c r="U51" s="787"/>
      <c r="V51" s="788"/>
      <c r="W51" s="787"/>
      <c r="X51" s="788"/>
      <c r="Y51" s="787"/>
      <c r="Z51" s="788"/>
      <c r="AA51" s="787"/>
      <c r="AB51" s="788"/>
      <c r="AC51" s="787"/>
      <c r="AD51" s="788"/>
      <c r="AE51" s="787"/>
      <c r="AF51" s="788"/>
      <c r="AG51" s="787"/>
      <c r="AH51" s="788"/>
      <c r="AI51" s="787"/>
      <c r="AJ51" s="788"/>
      <c r="AK51" s="787"/>
      <c r="AL51" s="180"/>
      <c r="AM51" s="789"/>
      <c r="AN51" s="790"/>
      <c r="AO51" s="28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791" t="s">
        <v>75</v>
      </c>
      <c r="B52" s="792" t="s">
        <v>74</v>
      </c>
      <c r="C52" s="401">
        <f>SUM(D52+E52)</f>
        <v>0</v>
      </c>
      <c r="D52" s="369">
        <f>SUM(F52+H52+J52+L52+N52+P52+R52+T52+V52+X52+Z52+AB52+AD52+AF52+AH52+AJ52+AL52)</f>
        <v>0</v>
      </c>
      <c r="E52" s="185">
        <f>SUM(G52+I52+K52+M52+O52+Q52+S52+U52+W52+Y52+AA52+AC52+AE52+AG52+AI52+AK52+AM52)</f>
        <v>0</v>
      </c>
      <c r="F52" s="396"/>
      <c r="G52" s="397"/>
      <c r="H52" s="396"/>
      <c r="I52" s="397"/>
      <c r="J52" s="396"/>
      <c r="K52" s="397"/>
      <c r="L52" s="396"/>
      <c r="M52" s="397"/>
      <c r="N52" s="396"/>
      <c r="O52" s="397"/>
      <c r="P52" s="81"/>
      <c r="Q52" s="397"/>
      <c r="R52" s="81"/>
      <c r="S52" s="397"/>
      <c r="T52" s="81"/>
      <c r="U52" s="397"/>
      <c r="V52" s="81"/>
      <c r="W52" s="397"/>
      <c r="X52" s="81"/>
      <c r="Y52" s="397"/>
      <c r="Z52" s="81"/>
      <c r="AA52" s="397"/>
      <c r="AB52" s="81"/>
      <c r="AC52" s="397"/>
      <c r="AD52" s="81"/>
      <c r="AE52" s="397"/>
      <c r="AF52" s="81"/>
      <c r="AG52" s="397"/>
      <c r="AH52" s="81"/>
      <c r="AI52" s="397"/>
      <c r="AJ52" s="81"/>
      <c r="AK52" s="397"/>
      <c r="AL52" s="188"/>
      <c r="AM52" s="400"/>
      <c r="AN52" s="190"/>
      <c r="AO52" s="28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06" t="s">
        <v>76</v>
      </c>
      <c r="B53" s="2706"/>
      <c r="C53" s="2706"/>
      <c r="D53" s="2706"/>
      <c r="E53" s="2706"/>
      <c r="F53" s="2706"/>
      <c r="G53" s="2706"/>
      <c r="H53" s="2706"/>
      <c r="I53" s="2706"/>
      <c r="J53" s="2706"/>
      <c r="K53" s="2706"/>
      <c r="L53" s="2706"/>
      <c r="M53" s="2706"/>
      <c r="N53" s="191"/>
      <c r="O53" s="162"/>
      <c r="P53" s="162"/>
      <c r="Q53" s="162"/>
      <c r="R53" s="162"/>
      <c r="S53" s="162"/>
      <c r="T53" s="162"/>
      <c r="U53" s="162"/>
      <c r="V53" s="19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71"/>
      <c r="AP53" s="163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88" t="s">
        <v>3</v>
      </c>
      <c r="B54" s="2689"/>
      <c r="C54" s="2695" t="s">
        <v>5</v>
      </c>
      <c r="D54" s="2695"/>
      <c r="E54" s="2696"/>
      <c r="F54" s="2955" t="s">
        <v>72</v>
      </c>
      <c r="G54" s="2707"/>
      <c r="H54" s="2707"/>
      <c r="I54" s="2707"/>
      <c r="J54" s="2707"/>
      <c r="K54" s="2707"/>
      <c r="L54" s="2707"/>
      <c r="M54" s="2707"/>
      <c r="N54" s="2707"/>
      <c r="O54" s="2707"/>
      <c r="P54" s="2707"/>
      <c r="Q54" s="2707"/>
      <c r="R54" s="2707"/>
      <c r="S54" s="2707"/>
      <c r="T54" s="2707"/>
      <c r="U54" s="2707"/>
      <c r="V54" s="2707"/>
      <c r="W54" s="2707"/>
      <c r="X54" s="2707"/>
      <c r="Y54" s="2707"/>
      <c r="Z54" s="2707"/>
      <c r="AA54" s="2707"/>
      <c r="AB54" s="2707"/>
      <c r="AC54" s="2707"/>
      <c r="AD54" s="2707"/>
      <c r="AE54" s="2707"/>
      <c r="AF54" s="2707"/>
      <c r="AG54" s="2707"/>
      <c r="AH54" s="2707"/>
      <c r="AI54" s="2707"/>
      <c r="AJ54" s="2707"/>
      <c r="AK54" s="2707"/>
      <c r="AL54" s="2707"/>
      <c r="AM54" s="2960"/>
      <c r="AN54" s="2660" t="s">
        <v>7</v>
      </c>
      <c r="AO54" s="171"/>
      <c r="AP54" s="793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90"/>
      <c r="B55" s="2691"/>
      <c r="C55" s="2698"/>
      <c r="D55" s="2698"/>
      <c r="E55" s="2699"/>
      <c r="F55" s="2963" t="s">
        <v>12</v>
      </c>
      <c r="G55" s="2963"/>
      <c r="H55" s="2964" t="s">
        <v>13</v>
      </c>
      <c r="I55" s="2947"/>
      <c r="J55" s="2965" t="s">
        <v>14</v>
      </c>
      <c r="K55" s="2956"/>
      <c r="L55" s="2964" t="s">
        <v>15</v>
      </c>
      <c r="M55" s="2947"/>
      <c r="N55" s="2964" t="s">
        <v>16</v>
      </c>
      <c r="O55" s="2947"/>
      <c r="P55" s="2961" t="s">
        <v>17</v>
      </c>
      <c r="Q55" s="2958"/>
      <c r="R55" s="2961" t="s">
        <v>18</v>
      </c>
      <c r="S55" s="2958"/>
      <c r="T55" s="2961" t="s">
        <v>19</v>
      </c>
      <c r="U55" s="2958"/>
      <c r="V55" s="2961" t="s">
        <v>20</v>
      </c>
      <c r="W55" s="2958"/>
      <c r="X55" s="2961" t="s">
        <v>21</v>
      </c>
      <c r="Y55" s="2958"/>
      <c r="Z55" s="2961" t="s">
        <v>22</v>
      </c>
      <c r="AA55" s="2958"/>
      <c r="AB55" s="2961" t="s">
        <v>23</v>
      </c>
      <c r="AC55" s="2958"/>
      <c r="AD55" s="2961" t="s">
        <v>24</v>
      </c>
      <c r="AE55" s="2958"/>
      <c r="AF55" s="2961" t="s">
        <v>25</v>
      </c>
      <c r="AG55" s="2958"/>
      <c r="AH55" s="2961" t="s">
        <v>26</v>
      </c>
      <c r="AI55" s="2958"/>
      <c r="AJ55" s="2961" t="s">
        <v>27</v>
      </c>
      <c r="AK55" s="2958"/>
      <c r="AL55" s="2961" t="s">
        <v>28</v>
      </c>
      <c r="AM55" s="2962"/>
      <c r="AN55" s="2667"/>
      <c r="AO55" s="171"/>
      <c r="AP55" s="794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692"/>
      <c r="B56" s="2693"/>
      <c r="C56" s="795" t="s">
        <v>29</v>
      </c>
      <c r="D56" s="796" t="s">
        <v>30</v>
      </c>
      <c r="E56" s="197" t="s">
        <v>31</v>
      </c>
      <c r="F56" s="18" t="s">
        <v>30</v>
      </c>
      <c r="G56" s="578" t="s">
        <v>31</v>
      </c>
      <c r="H56" s="18" t="s">
        <v>30</v>
      </c>
      <c r="I56" s="578" t="s">
        <v>31</v>
      </c>
      <c r="J56" s="18" t="s">
        <v>30</v>
      </c>
      <c r="K56" s="578" t="s">
        <v>31</v>
      </c>
      <c r="L56" s="18" t="s">
        <v>30</v>
      </c>
      <c r="M56" s="578" t="s">
        <v>31</v>
      </c>
      <c r="N56" s="18" t="s">
        <v>30</v>
      </c>
      <c r="O56" s="578" t="s">
        <v>31</v>
      </c>
      <c r="P56" s="18" t="s">
        <v>30</v>
      </c>
      <c r="Q56" s="578" t="s">
        <v>31</v>
      </c>
      <c r="R56" s="18" t="s">
        <v>30</v>
      </c>
      <c r="S56" s="578" t="s">
        <v>31</v>
      </c>
      <c r="T56" s="18" t="s">
        <v>30</v>
      </c>
      <c r="U56" s="578" t="s">
        <v>31</v>
      </c>
      <c r="V56" s="18" t="s">
        <v>30</v>
      </c>
      <c r="W56" s="578" t="s">
        <v>31</v>
      </c>
      <c r="X56" s="18" t="s">
        <v>30</v>
      </c>
      <c r="Y56" s="578" t="s">
        <v>31</v>
      </c>
      <c r="Z56" s="18" t="s">
        <v>30</v>
      </c>
      <c r="AA56" s="578" t="s">
        <v>31</v>
      </c>
      <c r="AB56" s="18" t="s">
        <v>30</v>
      </c>
      <c r="AC56" s="578" t="s">
        <v>31</v>
      </c>
      <c r="AD56" s="18" t="s">
        <v>30</v>
      </c>
      <c r="AE56" s="578" t="s">
        <v>31</v>
      </c>
      <c r="AF56" s="18" t="s">
        <v>30</v>
      </c>
      <c r="AG56" s="578" t="s">
        <v>31</v>
      </c>
      <c r="AH56" s="18" t="s">
        <v>30</v>
      </c>
      <c r="AI56" s="578" t="s">
        <v>31</v>
      </c>
      <c r="AJ56" s="18" t="s">
        <v>30</v>
      </c>
      <c r="AK56" s="578" t="s">
        <v>31</v>
      </c>
      <c r="AL56" s="199" t="s">
        <v>30</v>
      </c>
      <c r="AM56" s="200" t="s">
        <v>31</v>
      </c>
      <c r="AN56" s="2663"/>
      <c r="AO56" s="171"/>
      <c r="AP56" s="794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712" t="s">
        <v>77</v>
      </c>
      <c r="B57" s="797" t="s">
        <v>33</v>
      </c>
      <c r="C57" s="798">
        <f t="shared" ref="C57:C78" si="16">SUM(D57+E57)</f>
        <v>0</v>
      </c>
      <c r="D57" s="799">
        <f t="shared" ref="D57:E62" si="17">SUM(H57+J57+L57+N57+P57+R57+T57+V57+X57+Z57+AB57+AD57+AF57+AH57+AJ57+AL57)</f>
        <v>0</v>
      </c>
      <c r="E57" s="800">
        <f t="shared" si="17"/>
        <v>0</v>
      </c>
      <c r="F57" s="801"/>
      <c r="G57" s="802"/>
      <c r="H57" s="803"/>
      <c r="I57" s="804"/>
      <c r="J57" s="803"/>
      <c r="K57" s="805"/>
      <c r="L57" s="803"/>
      <c r="M57" s="805"/>
      <c r="N57" s="803"/>
      <c r="O57" s="805"/>
      <c r="P57" s="806"/>
      <c r="Q57" s="805"/>
      <c r="R57" s="806"/>
      <c r="S57" s="805"/>
      <c r="T57" s="806"/>
      <c r="U57" s="805"/>
      <c r="V57" s="806"/>
      <c r="W57" s="805"/>
      <c r="X57" s="806"/>
      <c r="Y57" s="805"/>
      <c r="Z57" s="806"/>
      <c r="AA57" s="805"/>
      <c r="AB57" s="806"/>
      <c r="AC57" s="805"/>
      <c r="AD57" s="806"/>
      <c r="AE57" s="805"/>
      <c r="AF57" s="806"/>
      <c r="AG57" s="805"/>
      <c r="AH57" s="806"/>
      <c r="AI57" s="805"/>
      <c r="AJ57" s="806"/>
      <c r="AK57" s="805"/>
      <c r="AL57" s="806"/>
      <c r="AM57" s="807"/>
      <c r="AN57" s="808"/>
      <c r="AO57" s="28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713"/>
      <c r="B58" s="582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28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713"/>
      <c r="B59" s="582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28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713"/>
      <c r="B60" s="582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28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713"/>
      <c r="B61" s="582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28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927"/>
      <c r="B62" s="583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28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712" t="s">
        <v>79</v>
      </c>
      <c r="B63" s="809" t="s">
        <v>34</v>
      </c>
      <c r="C63" s="810">
        <f t="shared" si="16"/>
        <v>0</v>
      </c>
      <c r="D63" s="811">
        <f t="shared" ref="D63:E68" si="23">SUM(J63+L63+N63)</f>
        <v>0</v>
      </c>
      <c r="E63" s="800">
        <f t="shared" si="23"/>
        <v>0</v>
      </c>
      <c r="F63" s="812"/>
      <c r="G63" s="802"/>
      <c r="H63" s="812"/>
      <c r="I63" s="802"/>
      <c r="J63" s="739"/>
      <c r="K63" s="740"/>
      <c r="L63" s="739"/>
      <c r="M63" s="740"/>
      <c r="N63" s="739"/>
      <c r="O63" s="740"/>
      <c r="P63" s="813"/>
      <c r="Q63" s="814"/>
      <c r="R63" s="813"/>
      <c r="S63" s="814"/>
      <c r="T63" s="813"/>
      <c r="U63" s="814"/>
      <c r="V63" s="813"/>
      <c r="W63" s="814"/>
      <c r="X63" s="813"/>
      <c r="Y63" s="814"/>
      <c r="Z63" s="813"/>
      <c r="AA63" s="814"/>
      <c r="AB63" s="813"/>
      <c r="AC63" s="814"/>
      <c r="AD63" s="813"/>
      <c r="AE63" s="814"/>
      <c r="AF63" s="813"/>
      <c r="AG63" s="814"/>
      <c r="AH63" s="813"/>
      <c r="AI63" s="814"/>
      <c r="AJ63" s="812"/>
      <c r="AK63" s="814"/>
      <c r="AL63" s="813"/>
      <c r="AM63" s="815"/>
      <c r="AN63" s="808"/>
      <c r="AO63" s="28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927"/>
      <c r="B64" s="583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28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712" t="s">
        <v>80</v>
      </c>
      <c r="B65" s="809" t="s">
        <v>33</v>
      </c>
      <c r="C65" s="810">
        <f t="shared" si="16"/>
        <v>0</v>
      </c>
      <c r="D65" s="811">
        <f t="shared" si="23"/>
        <v>0</v>
      </c>
      <c r="E65" s="800">
        <f t="shared" si="23"/>
        <v>0</v>
      </c>
      <c r="F65" s="812"/>
      <c r="G65" s="802"/>
      <c r="H65" s="812"/>
      <c r="I65" s="802"/>
      <c r="J65" s="739"/>
      <c r="K65" s="740"/>
      <c r="L65" s="739"/>
      <c r="M65" s="740"/>
      <c r="N65" s="739"/>
      <c r="O65" s="740"/>
      <c r="P65" s="813"/>
      <c r="Q65" s="814"/>
      <c r="R65" s="813"/>
      <c r="S65" s="814"/>
      <c r="T65" s="813"/>
      <c r="U65" s="814"/>
      <c r="V65" s="813"/>
      <c r="W65" s="814"/>
      <c r="X65" s="813"/>
      <c r="Y65" s="814"/>
      <c r="Z65" s="813"/>
      <c r="AA65" s="814"/>
      <c r="AB65" s="813"/>
      <c r="AC65" s="814"/>
      <c r="AD65" s="813"/>
      <c r="AE65" s="814"/>
      <c r="AF65" s="813"/>
      <c r="AG65" s="814"/>
      <c r="AH65" s="813"/>
      <c r="AI65" s="814"/>
      <c r="AJ65" s="812"/>
      <c r="AK65" s="814"/>
      <c r="AL65" s="813"/>
      <c r="AM65" s="815"/>
      <c r="AN65" s="808"/>
      <c r="AO65" s="28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713"/>
      <c r="B66" s="582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28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713"/>
      <c r="B67" s="582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28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927"/>
      <c r="B68" s="583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28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712" t="s">
        <v>81</v>
      </c>
      <c r="B69" s="809" t="s">
        <v>33</v>
      </c>
      <c r="C69" s="810">
        <f t="shared" si="16"/>
        <v>0</v>
      </c>
      <c r="D69" s="811">
        <f t="shared" ref="D69:D78" si="24">SUM(J69+L69+N69+P69+R69+T69+V69+X69+Z69+AB69+AD69+AF69+AH69+AJ69+AL69)</f>
        <v>0</v>
      </c>
      <c r="E69" s="800">
        <f t="shared" ref="E69:E78" si="25">SUM(K69+M69+O69+Q69+S69+U69+W69+Y69+AA69+AC69+AE69+AG69+AI69+AK69+AM69)</f>
        <v>0</v>
      </c>
      <c r="F69" s="812"/>
      <c r="G69" s="802"/>
      <c r="H69" s="812"/>
      <c r="I69" s="814"/>
      <c r="J69" s="739"/>
      <c r="K69" s="740"/>
      <c r="L69" s="739"/>
      <c r="M69" s="740"/>
      <c r="N69" s="739"/>
      <c r="O69" s="740"/>
      <c r="P69" s="739"/>
      <c r="Q69" s="740"/>
      <c r="R69" s="739"/>
      <c r="S69" s="740"/>
      <c r="T69" s="739"/>
      <c r="U69" s="740"/>
      <c r="V69" s="739"/>
      <c r="W69" s="740"/>
      <c r="X69" s="739"/>
      <c r="Y69" s="740"/>
      <c r="Z69" s="739"/>
      <c r="AA69" s="740"/>
      <c r="AB69" s="739"/>
      <c r="AC69" s="740"/>
      <c r="AD69" s="739"/>
      <c r="AE69" s="740"/>
      <c r="AF69" s="739"/>
      <c r="AG69" s="740"/>
      <c r="AH69" s="739"/>
      <c r="AI69" s="740"/>
      <c r="AJ69" s="739"/>
      <c r="AK69" s="740"/>
      <c r="AL69" s="739"/>
      <c r="AM69" s="816"/>
      <c r="AN69" s="808"/>
      <c r="AO69" s="28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927"/>
      <c r="B70" s="582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28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712" t="s">
        <v>82</v>
      </c>
      <c r="B71" s="809" t="s">
        <v>33</v>
      </c>
      <c r="C71" s="810">
        <f t="shared" si="16"/>
        <v>0</v>
      </c>
      <c r="D71" s="568">
        <f t="shared" si="24"/>
        <v>0</v>
      </c>
      <c r="E71" s="800">
        <f t="shared" si="25"/>
        <v>0</v>
      </c>
      <c r="F71" s="812"/>
      <c r="G71" s="802"/>
      <c r="H71" s="812"/>
      <c r="I71" s="802"/>
      <c r="J71" s="739"/>
      <c r="K71" s="740"/>
      <c r="L71" s="739"/>
      <c r="M71" s="740"/>
      <c r="N71" s="739"/>
      <c r="O71" s="740"/>
      <c r="P71" s="739"/>
      <c r="Q71" s="740"/>
      <c r="R71" s="739"/>
      <c r="S71" s="740"/>
      <c r="T71" s="739"/>
      <c r="U71" s="740"/>
      <c r="V71" s="739"/>
      <c r="W71" s="740"/>
      <c r="X71" s="739"/>
      <c r="Y71" s="740"/>
      <c r="Z71" s="739"/>
      <c r="AA71" s="740"/>
      <c r="AB71" s="739"/>
      <c r="AC71" s="740"/>
      <c r="AD71" s="739"/>
      <c r="AE71" s="740"/>
      <c r="AF71" s="739"/>
      <c r="AG71" s="740"/>
      <c r="AH71" s="739"/>
      <c r="AI71" s="740"/>
      <c r="AJ71" s="739"/>
      <c r="AK71" s="740"/>
      <c r="AL71" s="739"/>
      <c r="AM71" s="816"/>
      <c r="AN71" s="808"/>
      <c r="AO71" s="28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927"/>
      <c r="B72" s="583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28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712" t="s">
        <v>83</v>
      </c>
      <c r="B73" s="809" t="s">
        <v>33</v>
      </c>
      <c r="C73" s="810">
        <f t="shared" si="16"/>
        <v>0</v>
      </c>
      <c r="D73" s="568">
        <f t="shared" si="24"/>
        <v>0</v>
      </c>
      <c r="E73" s="800">
        <f t="shared" si="25"/>
        <v>0</v>
      </c>
      <c r="F73" s="812"/>
      <c r="G73" s="802"/>
      <c r="H73" s="812"/>
      <c r="I73" s="802"/>
      <c r="J73" s="739"/>
      <c r="K73" s="740"/>
      <c r="L73" s="739"/>
      <c r="M73" s="740"/>
      <c r="N73" s="739"/>
      <c r="O73" s="740"/>
      <c r="P73" s="739"/>
      <c r="Q73" s="740"/>
      <c r="R73" s="739"/>
      <c r="S73" s="740"/>
      <c r="T73" s="739"/>
      <c r="U73" s="740"/>
      <c r="V73" s="739"/>
      <c r="W73" s="740"/>
      <c r="X73" s="739"/>
      <c r="Y73" s="740"/>
      <c r="Z73" s="739"/>
      <c r="AA73" s="740"/>
      <c r="AB73" s="739"/>
      <c r="AC73" s="740"/>
      <c r="AD73" s="739"/>
      <c r="AE73" s="740"/>
      <c r="AF73" s="739"/>
      <c r="AG73" s="740"/>
      <c r="AH73" s="739"/>
      <c r="AI73" s="740"/>
      <c r="AJ73" s="739"/>
      <c r="AK73" s="740"/>
      <c r="AL73" s="739"/>
      <c r="AM73" s="816"/>
      <c r="AN73" s="808"/>
      <c r="AO73" s="28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713"/>
      <c r="B74" s="582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28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713"/>
      <c r="B75" s="582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28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713"/>
      <c r="B76" s="582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28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713"/>
      <c r="B77" s="582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28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927"/>
      <c r="B78" s="583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28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2"/>
      <c r="N79" s="192"/>
      <c r="O79" s="162"/>
      <c r="P79" s="162"/>
      <c r="Q79" s="162"/>
      <c r="R79" s="162"/>
      <c r="S79" s="162"/>
      <c r="T79" s="162"/>
      <c r="U79" s="162"/>
      <c r="V79" s="19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3"/>
      <c r="AP79" s="163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712" t="s">
        <v>85</v>
      </c>
      <c r="B80" s="2712"/>
      <c r="C80" s="2966" t="s">
        <v>86</v>
      </c>
      <c r="D80" s="2966"/>
      <c r="E80" s="2966" t="s">
        <v>87</v>
      </c>
      <c r="F80" s="2968"/>
      <c r="G80" s="2956" t="s">
        <v>88</v>
      </c>
      <c r="H80" s="2966"/>
      <c r="I80" s="2956" t="s">
        <v>89</v>
      </c>
      <c r="J80" s="2966"/>
      <c r="K80" s="24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817"/>
      <c r="Y80" s="818"/>
      <c r="Z80" s="818"/>
      <c r="AA80" s="818"/>
      <c r="AB80" s="818"/>
      <c r="AC80" s="818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3"/>
      <c r="AP80" s="163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927"/>
      <c r="B81" s="2927"/>
      <c r="C81" s="819" t="s">
        <v>90</v>
      </c>
      <c r="D81" s="820" t="s">
        <v>91</v>
      </c>
      <c r="E81" s="819" t="s">
        <v>90</v>
      </c>
      <c r="F81" s="821" t="s">
        <v>91</v>
      </c>
      <c r="G81" s="822" t="s">
        <v>90</v>
      </c>
      <c r="H81" s="820" t="s">
        <v>91</v>
      </c>
      <c r="I81" s="822" t="s">
        <v>90</v>
      </c>
      <c r="J81" s="820" t="s">
        <v>91</v>
      </c>
      <c r="K81" s="24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817"/>
      <c r="Y81" s="818"/>
      <c r="Z81" s="818"/>
      <c r="AA81" s="818"/>
      <c r="AB81" s="818"/>
      <c r="AC81" s="818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3"/>
      <c r="AP81" s="163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967" t="s">
        <v>92</v>
      </c>
      <c r="B82" s="2967"/>
      <c r="C82" s="823"/>
      <c r="D82" s="824"/>
      <c r="E82" s="823"/>
      <c r="F82" s="825"/>
      <c r="G82" s="826"/>
      <c r="H82" s="824"/>
      <c r="I82" s="826"/>
      <c r="J82" s="824"/>
      <c r="K82" s="24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817"/>
      <c r="Y82" s="818"/>
      <c r="Z82" s="818"/>
      <c r="AA82" s="818"/>
      <c r="AB82" s="818"/>
      <c r="AC82" s="818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3"/>
      <c r="AP82" s="163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723" t="s">
        <v>93</v>
      </c>
      <c r="B83" s="2723"/>
      <c r="C83" s="253"/>
      <c r="D83" s="254"/>
      <c r="E83" s="253"/>
      <c r="F83" s="255"/>
      <c r="G83" s="256"/>
      <c r="H83" s="254"/>
      <c r="I83" s="256"/>
      <c r="J83" s="254"/>
      <c r="K83" s="24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817"/>
      <c r="Y83" s="818"/>
      <c r="Z83" s="818"/>
      <c r="AA83" s="818"/>
      <c r="AB83" s="818"/>
      <c r="AC83" s="818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3"/>
      <c r="AP83" s="163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723" t="s">
        <v>94</v>
      </c>
      <c r="B84" s="2723"/>
      <c r="C84" s="253"/>
      <c r="D84" s="254"/>
      <c r="E84" s="253"/>
      <c r="F84" s="255"/>
      <c r="G84" s="256"/>
      <c r="H84" s="254"/>
      <c r="I84" s="256"/>
      <c r="J84" s="254"/>
      <c r="K84" s="24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817"/>
      <c r="Y84" s="818"/>
      <c r="Z84" s="818"/>
      <c r="AA84" s="818"/>
      <c r="AB84" s="818"/>
      <c r="AC84" s="818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3"/>
      <c r="AP84" s="163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724" t="s">
        <v>95</v>
      </c>
      <c r="B85" s="2724"/>
      <c r="C85" s="77"/>
      <c r="D85" s="231"/>
      <c r="E85" s="77"/>
      <c r="F85" s="232"/>
      <c r="G85" s="257"/>
      <c r="H85" s="231"/>
      <c r="I85" s="257"/>
      <c r="J85" s="231"/>
      <c r="K85" s="24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817"/>
      <c r="Y85" s="818"/>
      <c r="Z85" s="818"/>
      <c r="AA85" s="818"/>
      <c r="AB85" s="818"/>
      <c r="AC85" s="818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3"/>
      <c r="AP85" s="163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2"/>
      <c r="P86" s="162"/>
      <c r="Q86" s="162"/>
      <c r="R86" s="162"/>
      <c r="S86" s="162"/>
      <c r="T86" s="162"/>
      <c r="U86" s="162"/>
      <c r="V86" s="817"/>
      <c r="W86" s="827"/>
      <c r="X86" s="828"/>
      <c r="Y86" s="828"/>
      <c r="Z86" s="828"/>
      <c r="AA86" s="828"/>
      <c r="AB86" s="828"/>
      <c r="AC86" s="828"/>
      <c r="AD86" s="162"/>
      <c r="AE86" s="162"/>
      <c r="AF86" s="162"/>
      <c r="AG86" s="162"/>
      <c r="AH86" s="828"/>
      <c r="AI86" s="828"/>
      <c r="AJ86" s="828"/>
      <c r="AK86" s="828"/>
      <c r="AL86" s="162"/>
      <c r="AM86" s="162"/>
      <c r="AN86" s="162"/>
      <c r="AO86" s="162"/>
      <c r="AP86" s="162"/>
      <c r="CG86" s="12"/>
      <c r="CH86" s="12"/>
      <c r="CI86" s="12"/>
      <c r="CJ86" s="12"/>
      <c r="CK86" s="12"/>
      <c r="CL86" s="12"/>
    </row>
    <row r="87" spans="1:90" ht="24.6" customHeight="1" x14ac:dyDescent="0.2">
      <c r="A87" s="2712" t="s">
        <v>97</v>
      </c>
      <c r="B87" s="2712" t="s">
        <v>98</v>
      </c>
      <c r="C87" s="2725" t="s">
        <v>99</v>
      </c>
      <c r="D87" s="2696" t="s">
        <v>100</v>
      </c>
      <c r="E87" s="829"/>
      <c r="F87" s="830"/>
      <c r="G87" s="831"/>
      <c r="H87" s="831"/>
      <c r="I87" s="162"/>
      <c r="J87" s="162"/>
      <c r="K87" s="162"/>
      <c r="L87" s="162"/>
      <c r="M87" s="162"/>
      <c r="N87" s="162"/>
      <c r="O87" s="162"/>
      <c r="P87" s="162"/>
      <c r="Q87" s="192"/>
      <c r="R87" s="162"/>
      <c r="S87" s="162"/>
      <c r="T87" s="162"/>
      <c r="U87" s="266"/>
      <c r="V87" s="832"/>
      <c r="W87" s="832"/>
      <c r="X87" s="551"/>
      <c r="Y87" s="551"/>
      <c r="Z87" s="552"/>
      <c r="AA87" s="552"/>
      <c r="AB87" s="552"/>
      <c r="AC87" s="162"/>
      <c r="AD87" s="162"/>
      <c r="AE87" s="162"/>
      <c r="AF87" s="162"/>
      <c r="AG87" s="266"/>
      <c r="AH87" s="832"/>
      <c r="AI87" s="832"/>
      <c r="AJ87" s="832"/>
      <c r="AK87" s="833"/>
      <c r="CG87" s="12"/>
      <c r="CH87" s="12"/>
      <c r="CI87" s="12"/>
      <c r="CJ87" s="12"/>
      <c r="CK87" s="12"/>
      <c r="CL87" s="12"/>
    </row>
    <row r="88" spans="1:90" ht="24.6" customHeight="1" x14ac:dyDescent="0.2">
      <c r="A88" s="2829"/>
      <c r="B88" s="2829"/>
      <c r="C88" s="2835"/>
      <c r="D88" s="2699"/>
      <c r="E88" s="5"/>
      <c r="F88" s="162"/>
      <c r="G88" s="162"/>
      <c r="H88" s="271"/>
      <c r="I88" s="241"/>
      <c r="J88" s="241"/>
      <c r="K88" s="162"/>
      <c r="L88" s="162"/>
      <c r="M88" s="162"/>
      <c r="N88" s="162"/>
      <c r="O88" s="162"/>
      <c r="P88" s="162"/>
      <c r="Q88" s="162"/>
      <c r="R88" s="162"/>
      <c r="S88" s="192"/>
      <c r="T88" s="162"/>
      <c r="U88" s="162"/>
      <c r="V88" s="828"/>
      <c r="W88" s="832"/>
      <c r="X88" s="832"/>
      <c r="Y88" s="832"/>
      <c r="Z88" s="832"/>
      <c r="AA88" s="832"/>
      <c r="AB88" s="828"/>
      <c r="AC88" s="162"/>
      <c r="AD88" s="162"/>
      <c r="AE88" s="162"/>
      <c r="AF88" s="162"/>
      <c r="AG88" s="162"/>
      <c r="AH88" s="828"/>
      <c r="AI88" s="832"/>
      <c r="AJ88" s="832"/>
      <c r="AK88" s="833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834">
        <v>133</v>
      </c>
      <c r="C89" s="835">
        <v>43</v>
      </c>
      <c r="D89" s="836">
        <v>90</v>
      </c>
      <c r="E89" s="5"/>
      <c r="F89" s="162"/>
      <c r="G89" s="162"/>
      <c r="H89" s="271"/>
      <c r="I89" s="241"/>
      <c r="J89" s="241"/>
      <c r="K89" s="162"/>
      <c r="L89" s="162"/>
      <c r="M89" s="162"/>
      <c r="N89" s="162"/>
      <c r="O89" s="162"/>
      <c r="P89" s="162"/>
      <c r="Q89" s="162"/>
      <c r="R89" s="162"/>
      <c r="S89" s="192"/>
      <c r="T89" s="162"/>
      <c r="U89" s="162"/>
      <c r="V89" s="828"/>
      <c r="W89" s="832"/>
      <c r="X89" s="832"/>
      <c r="Y89" s="832"/>
      <c r="Z89" s="832"/>
      <c r="AA89" s="832"/>
      <c r="AB89" s="828"/>
      <c r="AC89" s="162"/>
      <c r="AD89" s="162"/>
      <c r="AE89" s="162"/>
      <c r="AF89" s="162"/>
      <c r="AG89" s="162"/>
      <c r="AH89" s="828"/>
      <c r="AI89" s="832"/>
      <c r="AJ89" s="832"/>
      <c r="AK89" s="833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2"/>
      <c r="G90" s="162"/>
      <c r="H90" s="271"/>
      <c r="I90" s="241"/>
      <c r="J90" s="241"/>
      <c r="K90" s="162"/>
      <c r="L90" s="162"/>
      <c r="M90" s="162"/>
      <c r="N90" s="162"/>
      <c r="O90" s="162"/>
      <c r="P90" s="162"/>
      <c r="Q90" s="162"/>
      <c r="R90" s="162"/>
      <c r="S90" s="192"/>
      <c r="T90" s="162"/>
      <c r="U90" s="162"/>
      <c r="V90" s="828"/>
      <c r="W90" s="832"/>
      <c r="X90" s="832"/>
      <c r="Y90" s="832"/>
      <c r="Z90" s="832"/>
      <c r="AA90" s="832"/>
      <c r="AB90" s="828"/>
      <c r="AC90" s="162"/>
      <c r="AD90" s="162"/>
      <c r="AE90" s="162"/>
      <c r="AF90" s="162"/>
      <c r="AG90" s="162"/>
      <c r="AH90" s="828"/>
      <c r="AI90" s="832"/>
      <c r="AJ90" s="832"/>
      <c r="AK90" s="833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2"/>
      <c r="G91" s="162"/>
      <c r="H91" s="271"/>
      <c r="I91" s="241"/>
      <c r="J91" s="241"/>
      <c r="K91" s="162"/>
      <c r="L91" s="162"/>
      <c r="M91" s="162"/>
      <c r="N91" s="162"/>
      <c r="O91" s="162"/>
      <c r="P91" s="162"/>
      <c r="Q91" s="162"/>
      <c r="R91" s="162"/>
      <c r="S91" s="192"/>
      <c r="T91" s="162"/>
      <c r="U91" s="162"/>
      <c r="V91" s="828"/>
      <c r="W91" s="832"/>
      <c r="X91" s="832"/>
      <c r="Y91" s="832"/>
      <c r="Z91" s="832"/>
      <c r="AA91" s="832"/>
      <c r="AB91" s="828"/>
      <c r="AC91" s="162"/>
      <c r="AD91" s="162"/>
      <c r="AE91" s="162"/>
      <c r="AF91" s="162"/>
      <c r="AG91" s="162"/>
      <c r="AH91" s="828"/>
      <c r="AI91" s="832"/>
      <c r="AJ91" s="832"/>
      <c r="AK91" s="833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2"/>
      <c r="G92" s="162"/>
      <c r="H92" s="271"/>
      <c r="I92" s="241"/>
      <c r="J92" s="241"/>
      <c r="K92" s="162"/>
      <c r="L92" s="162"/>
      <c r="M92" s="162"/>
      <c r="N92" s="162"/>
      <c r="O92" s="162"/>
      <c r="P92" s="162"/>
      <c r="Q92" s="162"/>
      <c r="R92" s="162"/>
      <c r="S92" s="192"/>
      <c r="T92" s="162"/>
      <c r="U92" s="162"/>
      <c r="V92" s="828"/>
      <c r="W92" s="832"/>
      <c r="X92" s="832"/>
      <c r="Y92" s="832"/>
      <c r="Z92" s="832"/>
      <c r="AA92" s="832"/>
      <c r="AB92" s="828"/>
      <c r="AC92" s="162"/>
      <c r="AD92" s="162"/>
      <c r="AE92" s="162"/>
      <c r="AF92" s="162"/>
      <c r="AG92" s="162"/>
      <c r="AH92" s="828"/>
      <c r="AI92" s="832"/>
      <c r="AJ92" s="832"/>
      <c r="AK92" s="833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2"/>
      <c r="G93" s="162"/>
      <c r="H93" s="271"/>
      <c r="I93" s="241"/>
      <c r="J93" s="241"/>
      <c r="K93" s="162"/>
      <c r="L93" s="162"/>
      <c r="M93" s="162"/>
      <c r="N93" s="162"/>
      <c r="O93" s="162"/>
      <c r="P93" s="162"/>
      <c r="Q93" s="162"/>
      <c r="R93" s="162"/>
      <c r="S93" s="192"/>
      <c r="T93" s="162"/>
      <c r="U93" s="162"/>
      <c r="V93" s="828"/>
      <c r="W93" s="832"/>
      <c r="X93" s="832"/>
      <c r="Y93" s="832"/>
      <c r="Z93" s="832"/>
      <c r="AA93" s="832"/>
      <c r="AB93" s="828"/>
      <c r="AC93" s="162"/>
      <c r="AD93" s="162"/>
      <c r="AE93" s="162"/>
      <c r="AF93" s="162"/>
      <c r="AG93" s="162"/>
      <c r="AH93" s="828"/>
      <c r="AI93" s="832"/>
      <c r="AJ93" s="832"/>
      <c r="AK93" s="833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2"/>
      <c r="G94" s="162"/>
      <c r="H94" s="271"/>
      <c r="I94" s="241"/>
      <c r="J94" s="241"/>
      <c r="K94" s="162"/>
      <c r="L94" s="162"/>
      <c r="M94" s="162"/>
      <c r="N94" s="162"/>
      <c r="O94" s="162"/>
      <c r="P94" s="162"/>
      <c r="Q94" s="162"/>
      <c r="R94" s="162"/>
      <c r="S94" s="192"/>
      <c r="T94" s="162"/>
      <c r="U94" s="162"/>
      <c r="V94" s="828"/>
      <c r="W94" s="832"/>
      <c r="X94" s="832"/>
      <c r="Y94" s="832"/>
      <c r="Z94" s="832"/>
      <c r="AA94" s="832"/>
      <c r="AB94" s="828"/>
      <c r="AC94" s="162"/>
      <c r="AD94" s="162"/>
      <c r="AE94" s="162"/>
      <c r="AF94" s="162"/>
      <c r="AG94" s="162"/>
      <c r="AH94" s="828"/>
      <c r="AI94" s="832"/>
      <c r="AJ94" s="837"/>
      <c r="AK94" s="838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2"/>
      <c r="G95" s="162"/>
      <c r="H95" s="271"/>
      <c r="I95" s="241"/>
      <c r="J95" s="241"/>
      <c r="K95" s="162"/>
      <c r="L95" s="162"/>
      <c r="M95" s="162"/>
      <c r="N95" s="162"/>
      <c r="O95" s="162"/>
      <c r="P95" s="162"/>
      <c r="Q95" s="162"/>
      <c r="R95" s="162"/>
      <c r="S95" s="192"/>
      <c r="T95" s="162"/>
      <c r="U95" s="162"/>
      <c r="V95" s="828"/>
      <c r="W95" s="832"/>
      <c r="X95" s="832"/>
      <c r="Y95" s="832"/>
      <c r="Z95" s="832"/>
      <c r="AA95" s="832"/>
      <c r="AB95" s="828"/>
      <c r="AC95" s="162"/>
      <c r="AD95" s="162"/>
      <c r="AE95" s="162"/>
      <c r="AF95" s="162"/>
      <c r="AG95" s="162"/>
      <c r="AH95" s="828"/>
      <c r="AI95" s="839"/>
      <c r="AJ95" s="832"/>
      <c r="AK95" s="833"/>
      <c r="AL95" s="833"/>
      <c r="AM95" s="833"/>
      <c r="AN95" s="833"/>
      <c r="AO95" s="833"/>
      <c r="AP95" s="833"/>
      <c r="AQ95" s="833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2"/>
      <c r="I96" s="162"/>
      <c r="J96" s="162"/>
      <c r="K96" s="271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817"/>
      <c r="W96" s="828"/>
      <c r="X96" s="828"/>
      <c r="Y96" s="828"/>
      <c r="Z96" s="828"/>
      <c r="AA96" s="828"/>
      <c r="AB96" s="828"/>
      <c r="AC96" s="162"/>
      <c r="AD96" s="162"/>
      <c r="AE96" s="162"/>
      <c r="AF96" s="162"/>
      <c r="AG96" s="162"/>
      <c r="AH96" s="162"/>
      <c r="AI96" s="162"/>
      <c r="AJ96" s="828"/>
      <c r="AK96" s="828"/>
      <c r="AL96" s="828"/>
      <c r="AM96" s="828"/>
      <c r="AN96" s="828"/>
      <c r="AO96" s="828"/>
      <c r="AP96" s="828"/>
      <c r="AQ96" s="833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712" t="s">
        <v>109</v>
      </c>
      <c r="B97" s="2712" t="s">
        <v>110</v>
      </c>
      <c r="C97" s="2969" t="s">
        <v>111</v>
      </c>
      <c r="D97" s="2956"/>
      <c r="E97" s="5"/>
      <c r="F97" s="162"/>
      <c r="G97" s="162"/>
      <c r="H97" s="162"/>
      <c r="I97" s="162"/>
      <c r="J97" s="271"/>
      <c r="K97" s="290"/>
      <c r="L97" s="241"/>
      <c r="M97" s="162"/>
      <c r="N97" s="162"/>
      <c r="O97" s="162"/>
      <c r="P97" s="162"/>
      <c r="Q97" s="162"/>
      <c r="R97" s="162"/>
      <c r="S97" s="162"/>
      <c r="T97" s="162"/>
      <c r="U97" s="192"/>
      <c r="V97" s="828"/>
      <c r="W97" s="828"/>
      <c r="X97" s="828"/>
      <c r="Y97" s="818"/>
      <c r="Z97" s="818"/>
      <c r="AA97" s="818"/>
      <c r="AB97" s="818"/>
      <c r="AC97" s="840"/>
      <c r="AD97" s="828"/>
      <c r="AE97" s="162"/>
      <c r="AF97" s="162"/>
      <c r="AG97" s="162"/>
      <c r="AH97" s="162"/>
      <c r="AI97" s="162"/>
      <c r="AJ97" s="828"/>
      <c r="AK97" s="818"/>
      <c r="AL97" s="818"/>
      <c r="AM97" s="818"/>
      <c r="AN97" s="818"/>
      <c r="AO97" s="818"/>
      <c r="AP97" s="818"/>
      <c r="AQ97" s="833"/>
      <c r="CG97" s="12"/>
      <c r="CH97" s="12"/>
      <c r="CI97" s="12"/>
      <c r="CJ97" s="12"/>
      <c r="CK97" s="12"/>
      <c r="CL97" s="12"/>
    </row>
    <row r="98" spans="1:90" ht="27.75" customHeight="1" x14ac:dyDescent="0.2">
      <c r="A98" s="2829"/>
      <c r="B98" s="2829"/>
      <c r="C98" s="819" t="s">
        <v>112</v>
      </c>
      <c r="D98" s="841" t="s">
        <v>113</v>
      </c>
      <c r="E98" s="5"/>
      <c r="F98" s="162"/>
      <c r="G98" s="162"/>
      <c r="H98" s="162"/>
      <c r="I98" s="162"/>
      <c r="J98" s="271"/>
      <c r="K98" s="290"/>
      <c r="L98" s="241"/>
      <c r="M98" s="162"/>
      <c r="N98" s="162"/>
      <c r="O98" s="162"/>
      <c r="P98" s="162"/>
      <c r="Q98" s="162"/>
      <c r="R98" s="162"/>
      <c r="S98" s="162"/>
      <c r="T98" s="162"/>
      <c r="U98" s="192"/>
      <c r="V98" s="828"/>
      <c r="W98" s="828"/>
      <c r="X98" s="828"/>
      <c r="Y98" s="818"/>
      <c r="Z98" s="818"/>
      <c r="AA98" s="818"/>
      <c r="AB98" s="818"/>
      <c r="AC98" s="840"/>
      <c r="AD98" s="828"/>
      <c r="AE98" s="162"/>
      <c r="AF98" s="162"/>
      <c r="AG98" s="162"/>
      <c r="AH98" s="162"/>
      <c r="AI98" s="162"/>
      <c r="AJ98" s="828"/>
      <c r="AK98" s="818"/>
      <c r="AL98" s="818"/>
      <c r="AM98" s="818"/>
      <c r="AN98" s="818"/>
      <c r="AO98" s="818"/>
      <c r="AP98" s="818"/>
      <c r="AQ98" s="833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809" t="s">
        <v>114</v>
      </c>
      <c r="B99" s="735">
        <v>28</v>
      </c>
      <c r="C99" s="739"/>
      <c r="D99" s="804"/>
      <c r="E99" s="5"/>
      <c r="F99" s="162"/>
      <c r="G99" s="162"/>
      <c r="H99" s="162"/>
      <c r="I99" s="162"/>
      <c r="J99" s="271"/>
      <c r="K99" s="293"/>
      <c r="L99" s="241"/>
      <c r="M99" s="162"/>
      <c r="N99" s="162"/>
      <c r="O99" s="162"/>
      <c r="P99" s="162"/>
      <c r="Q99" s="162"/>
      <c r="R99" s="162"/>
      <c r="S99" s="162"/>
      <c r="T99" s="162"/>
      <c r="U99" s="192"/>
      <c r="V99" s="828"/>
      <c r="W99" s="828"/>
      <c r="X99" s="828"/>
      <c r="Y99" s="818"/>
      <c r="Z99" s="818"/>
      <c r="AA99" s="818"/>
      <c r="AB99" s="818"/>
      <c r="AC99" s="840"/>
      <c r="AD99" s="828"/>
      <c r="AE99" s="162"/>
      <c r="AF99" s="162"/>
      <c r="AG99" s="162"/>
      <c r="AH99" s="162"/>
      <c r="AI99" s="162"/>
      <c r="AJ99" s="828"/>
      <c r="AK99" s="818"/>
      <c r="AL99" s="818"/>
      <c r="AM99" s="818"/>
      <c r="AN99" s="818"/>
      <c r="AO99" s="818"/>
      <c r="AP99" s="818"/>
      <c r="AQ99" s="833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582" t="s">
        <v>115</v>
      </c>
      <c r="B100" s="152">
        <v>3</v>
      </c>
      <c r="C100" s="37"/>
      <c r="D100" s="38"/>
      <c r="E100" s="5"/>
      <c r="F100" s="162"/>
      <c r="G100" s="162"/>
      <c r="H100" s="162"/>
      <c r="I100" s="162"/>
      <c r="J100" s="271"/>
      <c r="K100" s="293"/>
      <c r="L100" s="241"/>
      <c r="M100" s="162"/>
      <c r="N100" s="162"/>
      <c r="O100" s="162"/>
      <c r="P100" s="162"/>
      <c r="Q100" s="162"/>
      <c r="R100" s="162"/>
      <c r="S100" s="162"/>
      <c r="T100" s="162"/>
      <c r="U100" s="192"/>
      <c r="V100" s="828"/>
      <c r="W100" s="828"/>
      <c r="X100" s="828"/>
      <c r="Y100" s="818"/>
      <c r="Z100" s="818"/>
      <c r="AA100" s="818"/>
      <c r="AB100" s="818"/>
      <c r="AC100" s="840"/>
      <c r="AD100" s="828"/>
      <c r="AE100" s="162"/>
      <c r="AF100" s="162"/>
      <c r="AG100" s="162"/>
      <c r="AH100" s="162"/>
      <c r="AI100" s="162"/>
      <c r="AJ100" s="828"/>
      <c r="AK100" s="818"/>
      <c r="AL100" s="818"/>
      <c r="AM100" s="818"/>
      <c r="AN100" s="818"/>
      <c r="AO100" s="818"/>
      <c r="AP100" s="818"/>
      <c r="AQ100" s="833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582" t="s">
        <v>116</v>
      </c>
      <c r="B101" s="152"/>
      <c r="C101" s="37"/>
      <c r="D101" s="38"/>
      <c r="E101" s="5"/>
      <c r="F101" s="162"/>
      <c r="G101" s="162"/>
      <c r="H101" s="162"/>
      <c r="I101" s="162"/>
      <c r="J101" s="162"/>
      <c r="K101" s="294"/>
      <c r="L101" s="241"/>
      <c r="M101" s="162"/>
      <c r="N101" s="162"/>
      <c r="O101" s="162"/>
      <c r="P101" s="162"/>
      <c r="Q101" s="162"/>
      <c r="R101" s="162"/>
      <c r="S101" s="162"/>
      <c r="T101" s="162"/>
      <c r="U101" s="192"/>
      <c r="V101" s="828"/>
      <c r="W101" s="828"/>
      <c r="X101" s="828"/>
      <c r="Y101" s="818"/>
      <c r="Z101" s="818"/>
      <c r="AA101" s="818"/>
      <c r="AB101" s="818"/>
      <c r="AC101" s="840"/>
      <c r="AD101" s="828"/>
      <c r="AE101" s="162"/>
      <c r="AF101" s="162"/>
      <c r="AG101" s="162"/>
      <c r="AH101" s="162"/>
      <c r="AI101" s="162"/>
      <c r="AJ101" s="828"/>
      <c r="AK101" s="818"/>
      <c r="AL101" s="818"/>
      <c r="AM101" s="818"/>
      <c r="AN101" s="818"/>
      <c r="AO101" s="818"/>
      <c r="AP101" s="818"/>
      <c r="AQ101" s="833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582" t="s">
        <v>117</v>
      </c>
      <c r="B102" s="152"/>
      <c r="C102" s="37"/>
      <c r="D102" s="38"/>
      <c r="E102" s="5"/>
      <c r="F102" s="162"/>
      <c r="G102" s="162"/>
      <c r="H102" s="162"/>
      <c r="I102" s="162"/>
      <c r="J102" s="162"/>
      <c r="K102" s="294"/>
      <c r="L102" s="241"/>
      <c r="M102" s="162"/>
      <c r="N102" s="162"/>
      <c r="O102" s="162"/>
      <c r="P102" s="162"/>
      <c r="Q102" s="162"/>
      <c r="R102" s="162"/>
      <c r="S102" s="162"/>
      <c r="T102" s="162"/>
      <c r="U102" s="192"/>
      <c r="V102" s="828"/>
      <c r="W102" s="828"/>
      <c r="X102" s="828"/>
      <c r="Y102" s="818"/>
      <c r="Z102" s="818"/>
      <c r="AA102" s="818"/>
      <c r="AB102" s="818"/>
      <c r="AC102" s="840"/>
      <c r="AD102" s="828"/>
      <c r="AE102" s="162"/>
      <c r="AF102" s="162"/>
      <c r="AG102" s="162"/>
      <c r="AH102" s="162"/>
      <c r="AI102" s="162"/>
      <c r="AJ102" s="828"/>
      <c r="AK102" s="818"/>
      <c r="AL102" s="818"/>
      <c r="AM102" s="818"/>
      <c r="AN102" s="818"/>
      <c r="AO102" s="818"/>
      <c r="AP102" s="818"/>
      <c r="AQ102" s="833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582" t="s">
        <v>118</v>
      </c>
      <c r="B103" s="152"/>
      <c r="C103" s="37"/>
      <c r="D103" s="38"/>
      <c r="E103" s="5"/>
      <c r="F103" s="162"/>
      <c r="G103" s="162"/>
      <c r="H103" s="162"/>
      <c r="I103" s="162"/>
      <c r="J103" s="162"/>
      <c r="K103" s="294"/>
      <c r="L103" s="241"/>
      <c r="M103" s="162"/>
      <c r="N103" s="162"/>
      <c r="O103" s="162"/>
      <c r="P103" s="162"/>
      <c r="Q103" s="162"/>
      <c r="R103" s="162"/>
      <c r="S103" s="162"/>
      <c r="T103" s="162"/>
      <c r="U103" s="192"/>
      <c r="V103" s="828"/>
      <c r="W103" s="828"/>
      <c r="X103" s="828"/>
      <c r="Y103" s="818"/>
      <c r="Z103" s="818"/>
      <c r="AA103" s="818"/>
      <c r="AB103" s="818"/>
      <c r="AC103" s="840"/>
      <c r="AD103" s="828"/>
      <c r="AE103" s="162"/>
      <c r="AF103" s="162"/>
      <c r="AG103" s="162"/>
      <c r="AH103" s="162"/>
      <c r="AI103" s="162"/>
      <c r="AJ103" s="828"/>
      <c r="AK103" s="818"/>
      <c r="AL103" s="818"/>
      <c r="AM103" s="818"/>
      <c r="AN103" s="818"/>
      <c r="AO103" s="818"/>
      <c r="AP103" s="818"/>
      <c r="AQ103" s="833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842" t="s">
        <v>43</v>
      </c>
      <c r="B104" s="843">
        <f>SUM(B99:B103)</f>
        <v>31</v>
      </c>
      <c r="C104" s="844">
        <f>SUM(C99:C103)</f>
        <v>0</v>
      </c>
      <c r="D104" s="845">
        <f>SUM(D99:D103)</f>
        <v>0</v>
      </c>
      <c r="E104" s="5"/>
      <c r="F104" s="162"/>
      <c r="G104" s="162"/>
      <c r="H104" s="162"/>
      <c r="I104" s="162"/>
      <c r="J104" s="162"/>
      <c r="K104" s="294"/>
      <c r="L104" s="241"/>
      <c r="M104" s="162"/>
      <c r="N104" s="162"/>
      <c r="O104" s="162"/>
      <c r="P104" s="162"/>
      <c r="Q104" s="162"/>
      <c r="R104" s="162"/>
      <c r="S104" s="162"/>
      <c r="T104" s="162"/>
      <c r="U104" s="192"/>
      <c r="V104" s="828"/>
      <c r="W104" s="828"/>
      <c r="X104" s="828"/>
      <c r="Y104" s="818"/>
      <c r="Z104" s="818"/>
      <c r="AA104" s="818"/>
      <c r="AB104" s="818"/>
      <c r="AC104" s="840"/>
      <c r="AD104" s="828"/>
      <c r="AE104" s="162"/>
      <c r="AF104" s="162"/>
      <c r="AG104" s="162"/>
      <c r="AH104" s="162"/>
      <c r="AI104" s="162"/>
      <c r="AJ104" s="828"/>
      <c r="AK104" s="818"/>
      <c r="AL104" s="818"/>
      <c r="AM104" s="818"/>
      <c r="AN104" s="818"/>
      <c r="AO104" s="818"/>
      <c r="AP104" s="818"/>
      <c r="AQ104" s="833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55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60"/>
      <c r="M105" s="160"/>
      <c r="N105" s="162"/>
      <c r="O105" s="162"/>
      <c r="P105" s="162"/>
      <c r="Q105" s="162"/>
      <c r="R105" s="162"/>
      <c r="S105" s="162"/>
      <c r="T105" s="162"/>
      <c r="U105" s="817"/>
      <c r="V105" s="828"/>
      <c r="W105" s="828"/>
      <c r="X105" s="828"/>
      <c r="Y105" s="828"/>
      <c r="Z105" s="828"/>
      <c r="AA105" s="828"/>
      <c r="AB105" s="846"/>
      <c r="AC105" s="828"/>
      <c r="AD105" s="162"/>
      <c r="AE105" s="162"/>
      <c r="AF105" s="162"/>
      <c r="AG105" s="162"/>
      <c r="AH105" s="162"/>
      <c r="AI105" s="828"/>
      <c r="AJ105" s="828"/>
      <c r="AK105" s="828"/>
      <c r="AL105" s="828"/>
      <c r="AM105" s="828"/>
      <c r="AN105" s="828"/>
      <c r="AO105" s="828"/>
      <c r="AP105" s="833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655" t="s">
        <v>3</v>
      </c>
      <c r="B106" s="2658" t="s">
        <v>5</v>
      </c>
      <c r="C106" s="2659"/>
      <c r="D106" s="2660"/>
      <c r="E106" s="2932" t="s">
        <v>6</v>
      </c>
      <c r="F106" s="2662"/>
      <c r="G106" s="2662"/>
      <c r="H106" s="2662"/>
      <c r="I106" s="2662"/>
      <c r="J106" s="2662"/>
      <c r="K106" s="2662"/>
      <c r="L106" s="2662"/>
      <c r="M106" s="2662"/>
      <c r="N106" s="847"/>
      <c r="O106" s="162"/>
      <c r="P106" s="162"/>
      <c r="Q106" s="162"/>
      <c r="R106" s="162"/>
      <c r="S106" s="162"/>
      <c r="T106" s="162"/>
      <c r="U106" s="162"/>
      <c r="V106" s="19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828"/>
      <c r="AK106" s="828"/>
      <c r="AL106" s="828"/>
      <c r="AM106" s="828"/>
      <c r="AN106" s="828"/>
      <c r="AO106" s="828"/>
      <c r="AP106" s="828"/>
      <c r="AQ106" s="833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656"/>
      <c r="B107" s="2932"/>
      <c r="C107" s="2662"/>
      <c r="D107" s="2663"/>
      <c r="E107" s="2970" t="s">
        <v>12</v>
      </c>
      <c r="F107" s="2947"/>
      <c r="G107" s="2970" t="s">
        <v>13</v>
      </c>
      <c r="H107" s="2947"/>
      <c r="I107" s="2970" t="s">
        <v>14</v>
      </c>
      <c r="J107" s="2947"/>
      <c r="K107" s="2970" t="s">
        <v>15</v>
      </c>
      <c r="L107" s="2947"/>
      <c r="M107" s="2970" t="s">
        <v>16</v>
      </c>
      <c r="N107" s="2947"/>
      <c r="O107" s="162"/>
      <c r="P107" s="162"/>
      <c r="Q107" s="162"/>
      <c r="R107" s="162"/>
      <c r="S107" s="162"/>
      <c r="T107" s="162"/>
      <c r="U107" s="162"/>
      <c r="V107" s="162"/>
      <c r="W107" s="19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828"/>
      <c r="AK107" s="828"/>
      <c r="AL107" s="828"/>
      <c r="AM107" s="828"/>
      <c r="AN107" s="828"/>
      <c r="AO107" s="828"/>
      <c r="AP107" s="828"/>
      <c r="AQ107" s="833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795"/>
      <c r="B108" s="848" t="s">
        <v>29</v>
      </c>
      <c r="C108" s="849" t="s">
        <v>30</v>
      </c>
      <c r="D108" s="580" t="s">
        <v>31</v>
      </c>
      <c r="E108" s="850" t="s">
        <v>30</v>
      </c>
      <c r="F108" s="780" t="s">
        <v>31</v>
      </c>
      <c r="G108" s="850" t="s">
        <v>30</v>
      </c>
      <c r="H108" s="780" t="s">
        <v>31</v>
      </c>
      <c r="I108" s="850" t="s">
        <v>30</v>
      </c>
      <c r="J108" s="780" t="s">
        <v>31</v>
      </c>
      <c r="K108" s="850" t="s">
        <v>30</v>
      </c>
      <c r="L108" s="780" t="s">
        <v>31</v>
      </c>
      <c r="M108" s="850" t="s">
        <v>30</v>
      </c>
      <c r="N108" s="780" t="s">
        <v>31</v>
      </c>
      <c r="O108" s="554"/>
      <c r="P108" s="162"/>
      <c r="Q108" s="294"/>
      <c r="R108" s="162"/>
      <c r="S108" s="162"/>
      <c r="T108" s="162"/>
      <c r="U108" s="162"/>
      <c r="V108" s="162"/>
      <c r="W108" s="162"/>
      <c r="X108" s="162"/>
      <c r="Y108" s="162"/>
      <c r="Z108" s="162"/>
      <c r="AA108" s="19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759" t="s">
        <v>120</v>
      </c>
      <c r="B109" s="851">
        <f>SUM(C109:D109)</f>
        <v>0</v>
      </c>
      <c r="C109" s="852">
        <f>SUM(E109+G109+I109+K109+M109)</f>
        <v>0</v>
      </c>
      <c r="D109" s="800">
        <f>SUM(F109+H109+J109+L109+N109)</f>
        <v>0</v>
      </c>
      <c r="E109" s="835"/>
      <c r="F109" s="836"/>
      <c r="G109" s="835"/>
      <c r="H109" s="836"/>
      <c r="I109" s="835"/>
      <c r="J109" s="853"/>
      <c r="K109" s="835"/>
      <c r="L109" s="853"/>
      <c r="M109" s="854"/>
      <c r="N109" s="853"/>
      <c r="O109" s="855"/>
      <c r="P109" s="162"/>
      <c r="Q109" s="294"/>
      <c r="R109" s="162"/>
      <c r="S109" s="162"/>
      <c r="T109" s="162"/>
      <c r="U109" s="162"/>
      <c r="V109" s="162"/>
      <c r="W109" s="162"/>
      <c r="X109" s="162"/>
      <c r="Y109" s="162"/>
      <c r="Z109" s="162"/>
      <c r="AA109" s="19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555" t="s">
        <v>121</v>
      </c>
      <c r="B110" s="556">
        <f>SUM(C110:D110)</f>
        <v>0</v>
      </c>
      <c r="C110" s="856">
        <f>SUM(E110+G110+I110+K110+M110)</f>
        <v>0</v>
      </c>
      <c r="D110" s="185">
        <f>SUM(F110+H110+J110+L110+N110)</f>
        <v>0</v>
      </c>
      <c r="E110" s="557"/>
      <c r="F110" s="320"/>
      <c r="G110" s="557"/>
      <c r="H110" s="678"/>
      <c r="I110" s="557"/>
      <c r="J110" s="320"/>
      <c r="K110" s="557"/>
      <c r="L110" s="320"/>
      <c r="M110" s="322"/>
      <c r="N110" s="678"/>
      <c r="O110" s="855"/>
      <c r="P110" s="162"/>
      <c r="Q110" s="294"/>
      <c r="R110" s="162"/>
      <c r="S110" s="162"/>
      <c r="T110" s="162"/>
      <c r="U110" s="162"/>
      <c r="V110" s="162"/>
      <c r="W110" s="162"/>
      <c r="X110" s="162"/>
      <c r="Y110" s="162"/>
      <c r="Z110" s="162"/>
      <c r="AA110" s="19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553" t="s">
        <v>122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323"/>
    </row>
    <row r="112" spans="1:90" ht="20.25" customHeight="1" x14ac:dyDescent="0.2">
      <c r="A112" s="2655" t="s">
        <v>3</v>
      </c>
      <c r="B112" s="2658" t="s">
        <v>5</v>
      </c>
      <c r="C112" s="2659"/>
      <c r="D112" s="2660"/>
      <c r="E112" s="2970" t="s">
        <v>6</v>
      </c>
      <c r="F112" s="2665"/>
      <c r="G112" s="2665"/>
      <c r="H112" s="2665"/>
      <c r="I112" s="2665"/>
      <c r="J112" s="2665"/>
      <c r="K112" s="2665"/>
      <c r="L112" s="2665"/>
      <c r="M112" s="2665"/>
      <c r="N112" s="2665"/>
      <c r="O112" s="2665"/>
      <c r="P112" s="2665"/>
      <c r="Q112" s="2665"/>
      <c r="R112" s="2665"/>
      <c r="S112" s="2665"/>
      <c r="T112" s="2665"/>
      <c r="U112" s="2665"/>
      <c r="V112" s="2665"/>
      <c r="W112" s="2665"/>
      <c r="X112" s="2665"/>
      <c r="Y112" s="2665"/>
      <c r="Z112" s="2665"/>
      <c r="AA112" s="2665"/>
      <c r="AB112" s="2665"/>
      <c r="AC112" s="2665"/>
      <c r="AD112" s="2665"/>
      <c r="AE112" s="2665"/>
      <c r="AF112" s="2665"/>
      <c r="AG112" s="2665"/>
      <c r="AH112" s="2665"/>
      <c r="AI112" s="2665"/>
      <c r="AJ112" s="2665"/>
      <c r="AK112" s="2665"/>
      <c r="AL112" s="2971"/>
      <c r="AM112" s="2660" t="s">
        <v>8</v>
      </c>
    </row>
    <row r="113" spans="1:86" ht="20.25" customHeight="1" x14ac:dyDescent="0.2">
      <c r="A113" s="2656"/>
      <c r="B113" s="2932"/>
      <c r="C113" s="2662"/>
      <c r="D113" s="2663"/>
      <c r="E113" s="2970" t="s">
        <v>12</v>
      </c>
      <c r="F113" s="2947"/>
      <c r="G113" s="2970" t="s">
        <v>13</v>
      </c>
      <c r="H113" s="2947"/>
      <c r="I113" s="2970" t="s">
        <v>14</v>
      </c>
      <c r="J113" s="2947"/>
      <c r="K113" s="2970" t="s">
        <v>15</v>
      </c>
      <c r="L113" s="2947"/>
      <c r="M113" s="2970" t="s">
        <v>16</v>
      </c>
      <c r="N113" s="2947"/>
      <c r="O113" s="2972" t="s">
        <v>17</v>
      </c>
      <c r="P113" s="2958"/>
      <c r="Q113" s="2972" t="s">
        <v>18</v>
      </c>
      <c r="R113" s="2958"/>
      <c r="S113" s="2972" t="s">
        <v>19</v>
      </c>
      <c r="T113" s="2958"/>
      <c r="U113" s="2972" t="s">
        <v>20</v>
      </c>
      <c r="V113" s="2958"/>
      <c r="W113" s="2972" t="s">
        <v>21</v>
      </c>
      <c r="X113" s="2958"/>
      <c r="Y113" s="2972" t="s">
        <v>22</v>
      </c>
      <c r="Z113" s="2958"/>
      <c r="AA113" s="2972" t="s">
        <v>23</v>
      </c>
      <c r="AB113" s="2958"/>
      <c r="AC113" s="2972" t="s">
        <v>24</v>
      </c>
      <c r="AD113" s="2958"/>
      <c r="AE113" s="2972" t="s">
        <v>25</v>
      </c>
      <c r="AF113" s="2958"/>
      <c r="AG113" s="2972" t="s">
        <v>26</v>
      </c>
      <c r="AH113" s="2958"/>
      <c r="AI113" s="2972" t="s">
        <v>27</v>
      </c>
      <c r="AJ113" s="2958"/>
      <c r="AK113" s="2972" t="s">
        <v>28</v>
      </c>
      <c r="AL113" s="2973"/>
      <c r="AM113" s="2667"/>
    </row>
    <row r="114" spans="1:86" ht="25.5" customHeight="1" x14ac:dyDescent="0.2">
      <c r="A114" s="2795"/>
      <c r="B114" s="848" t="s">
        <v>29</v>
      </c>
      <c r="C114" s="849" t="s">
        <v>30</v>
      </c>
      <c r="D114" s="580" t="s">
        <v>31</v>
      </c>
      <c r="E114" s="850" t="s">
        <v>30</v>
      </c>
      <c r="F114" s="780" t="s">
        <v>31</v>
      </c>
      <c r="G114" s="850" t="s">
        <v>30</v>
      </c>
      <c r="H114" s="780" t="s">
        <v>31</v>
      </c>
      <c r="I114" s="850" t="s">
        <v>30</v>
      </c>
      <c r="J114" s="780" t="s">
        <v>31</v>
      </c>
      <c r="K114" s="850" t="s">
        <v>30</v>
      </c>
      <c r="L114" s="780" t="s">
        <v>31</v>
      </c>
      <c r="M114" s="850" t="s">
        <v>30</v>
      </c>
      <c r="N114" s="780" t="s">
        <v>31</v>
      </c>
      <c r="O114" s="850" t="s">
        <v>30</v>
      </c>
      <c r="P114" s="579" t="s">
        <v>31</v>
      </c>
      <c r="Q114" s="850" t="s">
        <v>30</v>
      </c>
      <c r="R114" s="579" t="s">
        <v>31</v>
      </c>
      <c r="S114" s="850" t="s">
        <v>30</v>
      </c>
      <c r="T114" s="579" t="s">
        <v>31</v>
      </c>
      <c r="U114" s="850" t="s">
        <v>30</v>
      </c>
      <c r="V114" s="579" t="s">
        <v>31</v>
      </c>
      <c r="W114" s="850" t="s">
        <v>30</v>
      </c>
      <c r="X114" s="579" t="s">
        <v>31</v>
      </c>
      <c r="Y114" s="850" t="s">
        <v>30</v>
      </c>
      <c r="Z114" s="579" t="s">
        <v>31</v>
      </c>
      <c r="AA114" s="850" t="s">
        <v>30</v>
      </c>
      <c r="AB114" s="579" t="s">
        <v>31</v>
      </c>
      <c r="AC114" s="850" t="s">
        <v>30</v>
      </c>
      <c r="AD114" s="579" t="s">
        <v>31</v>
      </c>
      <c r="AE114" s="850" t="s">
        <v>30</v>
      </c>
      <c r="AF114" s="579" t="s">
        <v>31</v>
      </c>
      <c r="AG114" s="850" t="s">
        <v>30</v>
      </c>
      <c r="AH114" s="579" t="s">
        <v>31</v>
      </c>
      <c r="AI114" s="850" t="s">
        <v>30</v>
      </c>
      <c r="AJ114" s="579" t="s">
        <v>31</v>
      </c>
      <c r="AK114" s="850" t="s">
        <v>30</v>
      </c>
      <c r="AL114" s="22" t="s">
        <v>31</v>
      </c>
      <c r="AM114" s="2663"/>
    </row>
    <row r="115" spans="1:86" ht="22.5" customHeight="1" x14ac:dyDescent="0.2">
      <c r="A115" s="857" t="s">
        <v>123</v>
      </c>
      <c r="B115" s="858">
        <f>SUM(C115:D115)</f>
        <v>0</v>
      </c>
      <c r="C115" s="859">
        <f>+E115+G115+I115+K115+M115+O115+Q115+S115+U115+W115+Y115+AA115+AC115+AE115+AG115+AI115+AK115</f>
        <v>0</v>
      </c>
      <c r="D115" s="785">
        <f>+F115+H115+J115+L115+N115+P115+R115+T115+V115+X115+Z115+AB115+AD115+AF115+AH115+AJ115+AL115</f>
        <v>0</v>
      </c>
      <c r="E115" s="860"/>
      <c r="F115" s="861"/>
      <c r="G115" s="860"/>
      <c r="H115" s="861"/>
      <c r="I115" s="860"/>
      <c r="J115" s="862"/>
      <c r="K115" s="860"/>
      <c r="L115" s="862"/>
      <c r="M115" s="863"/>
      <c r="N115" s="862"/>
      <c r="O115" s="863"/>
      <c r="P115" s="862"/>
      <c r="Q115" s="863"/>
      <c r="R115" s="862"/>
      <c r="S115" s="863"/>
      <c r="T115" s="862"/>
      <c r="U115" s="863"/>
      <c r="V115" s="862"/>
      <c r="W115" s="863"/>
      <c r="X115" s="862"/>
      <c r="Y115" s="863"/>
      <c r="Z115" s="862"/>
      <c r="AA115" s="863"/>
      <c r="AB115" s="862"/>
      <c r="AC115" s="863"/>
      <c r="AD115" s="862"/>
      <c r="AE115" s="863"/>
      <c r="AF115" s="862"/>
      <c r="AG115" s="863"/>
      <c r="AH115" s="862"/>
      <c r="AI115" s="863"/>
      <c r="AJ115" s="862"/>
      <c r="AK115" s="863"/>
      <c r="AL115" s="864"/>
      <c r="AM115" s="861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2" t="s">
        <v>124</v>
      </c>
      <c r="B116" s="323"/>
      <c r="C116" s="323"/>
      <c r="E116" s="323"/>
    </row>
    <row r="117" spans="1:86" ht="21.75" customHeight="1" x14ac:dyDescent="0.2">
      <c r="A117" s="2672" t="s">
        <v>125</v>
      </c>
      <c r="B117" s="2972" t="s">
        <v>126</v>
      </c>
      <c r="C117" s="2685"/>
      <c r="D117" s="2973"/>
      <c r="E117" s="2735" t="s">
        <v>127</v>
      </c>
    </row>
    <row r="118" spans="1:86" ht="30.75" customHeight="1" x14ac:dyDescent="0.2">
      <c r="A118" s="2804"/>
      <c r="B118" s="865" t="s">
        <v>128</v>
      </c>
      <c r="C118" s="865" t="s">
        <v>129</v>
      </c>
      <c r="D118" s="866" t="s">
        <v>130</v>
      </c>
      <c r="E118" s="2843"/>
    </row>
    <row r="119" spans="1:86" ht="22.5" customHeight="1" x14ac:dyDescent="0.25">
      <c r="A119" s="867" t="s">
        <v>43</v>
      </c>
      <c r="B119" s="860"/>
      <c r="C119" s="860"/>
      <c r="D119" s="868"/>
      <c r="E119" s="869"/>
    </row>
    <row r="120" spans="1:86" ht="21.75" customHeight="1" x14ac:dyDescent="0.2">
      <c r="A120" s="553" t="s">
        <v>131</v>
      </c>
      <c r="B120" s="266"/>
      <c r="C120" s="266"/>
      <c r="H120" s="338"/>
      <c r="I120" s="338"/>
      <c r="J120" s="160"/>
    </row>
    <row r="121" spans="1:86" x14ac:dyDescent="0.2">
      <c r="A121" s="2655" t="s">
        <v>3</v>
      </c>
      <c r="B121" s="2658" t="s">
        <v>5</v>
      </c>
      <c r="C121" s="2659"/>
      <c r="D121" s="2660"/>
      <c r="E121" s="2970"/>
      <c r="F121" s="2665"/>
      <c r="G121" s="2665"/>
      <c r="H121" s="2665"/>
      <c r="I121" s="2665"/>
      <c r="J121" s="2947"/>
    </row>
    <row r="122" spans="1:86" x14ac:dyDescent="0.2">
      <c r="A122" s="2656"/>
      <c r="B122" s="2932"/>
      <c r="C122" s="2662"/>
      <c r="D122" s="2663"/>
      <c r="E122" s="2970" t="s">
        <v>132</v>
      </c>
      <c r="F122" s="2947"/>
      <c r="G122" s="2970" t="s">
        <v>133</v>
      </c>
      <c r="H122" s="2947"/>
      <c r="I122" s="2970" t="s">
        <v>134</v>
      </c>
      <c r="J122" s="2947"/>
    </row>
    <row r="123" spans="1:86" x14ac:dyDescent="0.2">
      <c r="A123" s="2795"/>
      <c r="B123" s="848" t="s">
        <v>29</v>
      </c>
      <c r="C123" s="849" t="s">
        <v>30</v>
      </c>
      <c r="D123" s="580" t="s">
        <v>31</v>
      </c>
      <c r="E123" s="850" t="s">
        <v>30</v>
      </c>
      <c r="F123" s="780" t="s">
        <v>31</v>
      </c>
      <c r="G123" s="850" t="s">
        <v>30</v>
      </c>
      <c r="H123" s="780" t="s">
        <v>31</v>
      </c>
      <c r="I123" s="850" t="s">
        <v>30</v>
      </c>
      <c r="J123" s="780" t="s">
        <v>31</v>
      </c>
    </row>
    <row r="124" spans="1:86" ht="27" customHeight="1" x14ac:dyDescent="0.2">
      <c r="A124" s="759" t="s">
        <v>135</v>
      </c>
      <c r="B124" s="851">
        <f>SUM(C124:D124)</f>
        <v>0</v>
      </c>
      <c r="C124" s="852">
        <f t="shared" ref="C124:D126" si="26">+E124+G124+I124</f>
        <v>0</v>
      </c>
      <c r="D124" s="800">
        <f t="shared" si="26"/>
        <v>0</v>
      </c>
      <c r="E124" s="835"/>
      <c r="F124" s="836"/>
      <c r="G124" s="835"/>
      <c r="H124" s="836"/>
      <c r="I124" s="835"/>
      <c r="J124" s="853"/>
    </row>
    <row r="125" spans="1:86" ht="26.25" customHeight="1" x14ac:dyDescent="0.2">
      <c r="A125" s="339" t="s">
        <v>136</v>
      </c>
      <c r="B125" s="340">
        <f>SUM(C125:D125)</f>
        <v>0</v>
      </c>
      <c r="C125" s="341">
        <f t="shared" si="26"/>
        <v>0</v>
      </c>
      <c r="D125" s="342">
        <f t="shared" si="26"/>
        <v>0</v>
      </c>
      <c r="E125" s="343"/>
      <c r="F125" s="344"/>
      <c r="G125" s="343"/>
      <c r="H125" s="344"/>
      <c r="I125" s="343"/>
      <c r="J125" s="345"/>
    </row>
    <row r="126" spans="1:86" ht="41.25" customHeight="1" x14ac:dyDescent="0.2">
      <c r="A126" s="346" t="s">
        <v>137</v>
      </c>
      <c r="B126" s="556">
        <f>SUM(C126:D126)</f>
        <v>0</v>
      </c>
      <c r="C126" s="856">
        <f t="shared" si="26"/>
        <v>0</v>
      </c>
      <c r="D126" s="185">
        <f t="shared" si="26"/>
        <v>0</v>
      </c>
      <c r="E126" s="557"/>
      <c r="F126" s="320"/>
      <c r="G126" s="557"/>
      <c r="H126" s="678"/>
      <c r="I126" s="557"/>
      <c r="J126" s="320"/>
    </row>
    <row r="127" spans="1:86" ht="24" customHeight="1" x14ac:dyDescent="0.25">
      <c r="A127" s="558" t="s">
        <v>138</v>
      </c>
      <c r="B127" s="870"/>
      <c r="C127" s="349"/>
      <c r="D127" s="349"/>
      <c r="F127" s="350"/>
      <c r="G127" s="351"/>
      <c r="H127" s="351"/>
      <c r="I127" s="323"/>
    </row>
    <row r="128" spans="1:86" ht="30" customHeight="1" x14ac:dyDescent="0.2">
      <c r="A128" s="2660" t="s">
        <v>3</v>
      </c>
      <c r="B128" s="2655" t="s">
        <v>43</v>
      </c>
      <c r="C128" s="2658" t="s">
        <v>139</v>
      </c>
      <c r="D128" s="2660"/>
      <c r="E128" s="2658" t="s">
        <v>140</v>
      </c>
      <c r="F128" s="2660"/>
      <c r="G128" s="2970" t="s">
        <v>141</v>
      </c>
      <c r="H128" s="2665"/>
      <c r="I128" s="2947"/>
    </row>
    <row r="129" spans="1:90" ht="47.25" customHeight="1" x14ac:dyDescent="0.2">
      <c r="A129" s="2974"/>
      <c r="B129" s="2918"/>
      <c r="C129" s="850" t="s">
        <v>30</v>
      </c>
      <c r="D129" s="871" t="s">
        <v>31</v>
      </c>
      <c r="E129" s="872" t="s">
        <v>142</v>
      </c>
      <c r="F129" s="780" t="s">
        <v>143</v>
      </c>
      <c r="G129" s="872" t="s">
        <v>144</v>
      </c>
      <c r="H129" s="873" t="s">
        <v>145</v>
      </c>
      <c r="I129" s="780" t="s">
        <v>146</v>
      </c>
    </row>
    <row r="130" spans="1:90" ht="22.5" customHeight="1" x14ac:dyDescent="0.2">
      <c r="A130" s="874" t="s">
        <v>147</v>
      </c>
      <c r="B130" s="875">
        <f>SUM(C130:D130)</f>
        <v>0</v>
      </c>
      <c r="C130" s="876"/>
      <c r="D130" s="862"/>
      <c r="E130" s="876"/>
      <c r="F130" s="861"/>
      <c r="G130" s="876"/>
      <c r="H130" s="876"/>
      <c r="I130" s="861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655" t="s">
        <v>3</v>
      </c>
      <c r="B132" s="2655" t="s">
        <v>4</v>
      </c>
      <c r="C132" s="2658" t="s">
        <v>5</v>
      </c>
      <c r="D132" s="2659"/>
      <c r="E132" s="2660"/>
      <c r="F132" s="2970" t="s">
        <v>6</v>
      </c>
      <c r="G132" s="2665"/>
      <c r="H132" s="2665"/>
      <c r="I132" s="2665"/>
      <c r="J132" s="2665"/>
      <c r="K132" s="2665"/>
      <c r="L132" s="2665"/>
      <c r="M132" s="2665"/>
      <c r="N132" s="2665"/>
      <c r="O132" s="2665"/>
      <c r="P132" s="2665"/>
      <c r="Q132" s="2665"/>
      <c r="R132" s="2665"/>
      <c r="S132" s="2665"/>
      <c r="T132" s="2665"/>
      <c r="U132" s="2665"/>
      <c r="V132" s="2665"/>
      <c r="W132" s="2665"/>
      <c r="X132" s="2665"/>
      <c r="Y132" s="2665"/>
      <c r="Z132" s="2665"/>
      <c r="AA132" s="2665"/>
      <c r="AB132" s="2665"/>
      <c r="AC132" s="2665"/>
      <c r="AD132" s="2665"/>
      <c r="AE132" s="2665"/>
      <c r="AF132" s="2665"/>
      <c r="AG132" s="2665"/>
      <c r="AH132" s="2665"/>
      <c r="AI132" s="2665"/>
      <c r="AJ132" s="2665"/>
      <c r="AK132" s="2665"/>
      <c r="AL132" s="2665"/>
      <c r="AM132" s="2971"/>
      <c r="AN132" s="2660" t="s">
        <v>7</v>
      </c>
      <c r="AO132" s="2660" t="s">
        <v>8</v>
      </c>
      <c r="AP132" s="2660" t="s">
        <v>9</v>
      </c>
      <c r="AQ132" s="2660" t="s">
        <v>10</v>
      </c>
      <c r="AR132" s="2660" t="s">
        <v>149</v>
      </c>
      <c r="AS132" s="2660" t="s">
        <v>150</v>
      </c>
    </row>
    <row r="133" spans="1:90" x14ac:dyDescent="0.2">
      <c r="A133" s="2656"/>
      <c r="B133" s="2656"/>
      <c r="C133" s="2975"/>
      <c r="D133" s="2662"/>
      <c r="E133" s="2974"/>
      <c r="F133" s="2970" t="s">
        <v>12</v>
      </c>
      <c r="G133" s="2947"/>
      <c r="H133" s="2970" t="s">
        <v>13</v>
      </c>
      <c r="I133" s="2947"/>
      <c r="J133" s="2970" t="s">
        <v>14</v>
      </c>
      <c r="K133" s="2947"/>
      <c r="L133" s="2970" t="s">
        <v>15</v>
      </c>
      <c r="M133" s="2947"/>
      <c r="N133" s="2970" t="s">
        <v>16</v>
      </c>
      <c r="O133" s="2947"/>
      <c r="P133" s="2972" t="s">
        <v>17</v>
      </c>
      <c r="Q133" s="2958"/>
      <c r="R133" s="2972" t="s">
        <v>18</v>
      </c>
      <c r="S133" s="2958"/>
      <c r="T133" s="2972" t="s">
        <v>19</v>
      </c>
      <c r="U133" s="2958"/>
      <c r="V133" s="2972" t="s">
        <v>20</v>
      </c>
      <c r="W133" s="2958"/>
      <c r="X133" s="2972" t="s">
        <v>21</v>
      </c>
      <c r="Y133" s="2958"/>
      <c r="Z133" s="2972" t="s">
        <v>22</v>
      </c>
      <c r="AA133" s="2958"/>
      <c r="AB133" s="2972" t="s">
        <v>23</v>
      </c>
      <c r="AC133" s="2958"/>
      <c r="AD133" s="2972" t="s">
        <v>24</v>
      </c>
      <c r="AE133" s="2958"/>
      <c r="AF133" s="2972" t="s">
        <v>25</v>
      </c>
      <c r="AG133" s="2958"/>
      <c r="AH133" s="2972" t="s">
        <v>26</v>
      </c>
      <c r="AI133" s="2958"/>
      <c r="AJ133" s="2972" t="s">
        <v>27</v>
      </c>
      <c r="AK133" s="2958"/>
      <c r="AL133" s="2972" t="s">
        <v>28</v>
      </c>
      <c r="AM133" s="2973"/>
      <c r="AN133" s="2667"/>
      <c r="AO133" s="2667"/>
      <c r="AP133" s="2667"/>
      <c r="AQ133" s="2667"/>
      <c r="AR133" s="2667"/>
      <c r="AS133" s="2667"/>
    </row>
    <row r="134" spans="1:90" x14ac:dyDescent="0.2">
      <c r="A134" s="2918"/>
      <c r="B134" s="2918"/>
      <c r="C134" s="18" t="s">
        <v>29</v>
      </c>
      <c r="D134" s="19" t="s">
        <v>30</v>
      </c>
      <c r="E134" s="579" t="s">
        <v>31</v>
      </c>
      <c r="F134" s="850" t="s">
        <v>30</v>
      </c>
      <c r="G134" s="579" t="s">
        <v>31</v>
      </c>
      <c r="H134" s="850" t="s">
        <v>30</v>
      </c>
      <c r="I134" s="579" t="s">
        <v>31</v>
      </c>
      <c r="J134" s="850" t="s">
        <v>30</v>
      </c>
      <c r="K134" s="579" t="s">
        <v>31</v>
      </c>
      <c r="L134" s="850" t="s">
        <v>30</v>
      </c>
      <c r="M134" s="579" t="s">
        <v>31</v>
      </c>
      <c r="N134" s="850" t="s">
        <v>30</v>
      </c>
      <c r="O134" s="579" t="s">
        <v>31</v>
      </c>
      <c r="P134" s="850" t="s">
        <v>30</v>
      </c>
      <c r="Q134" s="579" t="s">
        <v>31</v>
      </c>
      <c r="R134" s="850" t="s">
        <v>30</v>
      </c>
      <c r="S134" s="579" t="s">
        <v>31</v>
      </c>
      <c r="T134" s="850" t="s">
        <v>30</v>
      </c>
      <c r="U134" s="579" t="s">
        <v>31</v>
      </c>
      <c r="V134" s="850" t="s">
        <v>30</v>
      </c>
      <c r="W134" s="579" t="s">
        <v>31</v>
      </c>
      <c r="X134" s="850" t="s">
        <v>30</v>
      </c>
      <c r="Y134" s="579" t="s">
        <v>31</v>
      </c>
      <c r="Z134" s="850" t="s">
        <v>30</v>
      </c>
      <c r="AA134" s="579" t="s">
        <v>31</v>
      </c>
      <c r="AB134" s="850" t="s">
        <v>30</v>
      </c>
      <c r="AC134" s="579" t="s">
        <v>31</v>
      </c>
      <c r="AD134" s="850" t="s">
        <v>30</v>
      </c>
      <c r="AE134" s="579" t="s">
        <v>31</v>
      </c>
      <c r="AF134" s="850" t="s">
        <v>30</v>
      </c>
      <c r="AG134" s="579" t="s">
        <v>31</v>
      </c>
      <c r="AH134" s="850" t="s">
        <v>30</v>
      </c>
      <c r="AI134" s="579" t="s">
        <v>31</v>
      </c>
      <c r="AJ134" s="850" t="s">
        <v>30</v>
      </c>
      <c r="AK134" s="579" t="s">
        <v>31</v>
      </c>
      <c r="AL134" s="850" t="s">
        <v>30</v>
      </c>
      <c r="AM134" s="22" t="s">
        <v>31</v>
      </c>
      <c r="AN134" s="2974"/>
      <c r="AO134" s="2974"/>
      <c r="AP134" s="2974"/>
      <c r="AQ134" s="2974"/>
      <c r="AR134" s="2974"/>
      <c r="AS134" s="2974"/>
    </row>
    <row r="135" spans="1:90" ht="14.25" customHeight="1" x14ac:dyDescent="0.2">
      <c r="A135" s="2672" t="s">
        <v>151</v>
      </c>
      <c r="B135" s="877" t="s">
        <v>33</v>
      </c>
      <c r="C135" s="810">
        <f t="shared" ref="C135:C147" si="27">SUM(D135+E135)</f>
        <v>0</v>
      </c>
      <c r="D135" s="568">
        <f t="shared" ref="D135:D147" si="28">SUM(F135+H135+J135+L135+N135+P135+R135+T135+V135+X135+Z135+AB135+AD135+AF135+AH135+AJ135+AL135)</f>
        <v>0</v>
      </c>
      <c r="E135" s="800">
        <f t="shared" ref="E135:E147" si="29">SUM(G135+I135+K135+M135+O135+Q135+S135+U135+W135+Y135+AA135+AC135+AE135+AG135+AI135+AK135+AM135)</f>
        <v>0</v>
      </c>
      <c r="F135" s="739"/>
      <c r="G135" s="804"/>
      <c r="H135" s="739"/>
      <c r="I135" s="804"/>
      <c r="J135" s="739"/>
      <c r="K135" s="740"/>
      <c r="L135" s="739"/>
      <c r="M135" s="740"/>
      <c r="N135" s="739"/>
      <c r="O135" s="740"/>
      <c r="P135" s="739"/>
      <c r="Q135" s="740"/>
      <c r="R135" s="739"/>
      <c r="S135" s="740"/>
      <c r="T135" s="739"/>
      <c r="U135" s="740"/>
      <c r="V135" s="739"/>
      <c r="W135" s="740"/>
      <c r="X135" s="739"/>
      <c r="Y135" s="740"/>
      <c r="Z135" s="739"/>
      <c r="AA135" s="740"/>
      <c r="AB135" s="739"/>
      <c r="AC135" s="740"/>
      <c r="AD135" s="739"/>
      <c r="AE135" s="740"/>
      <c r="AF135" s="739"/>
      <c r="AG135" s="740"/>
      <c r="AH135" s="739"/>
      <c r="AI135" s="740"/>
      <c r="AJ135" s="739"/>
      <c r="AK135" s="740"/>
      <c r="AL135" s="741"/>
      <c r="AM135" s="816"/>
      <c r="AN135" s="804"/>
      <c r="AO135" s="804"/>
      <c r="AP135" s="804"/>
      <c r="AQ135" s="804"/>
      <c r="AR135" s="804"/>
      <c r="AS135" s="804"/>
      <c r="AT135" s="28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73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28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73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28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73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28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73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28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73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28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73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28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73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28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73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28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73"/>
      <c r="B144" s="359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28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910"/>
      <c r="B145" s="878" t="s">
        <v>43</v>
      </c>
      <c r="C145" s="879">
        <f t="shared" si="27"/>
        <v>0</v>
      </c>
      <c r="D145" s="880">
        <f t="shared" si="28"/>
        <v>0</v>
      </c>
      <c r="E145" s="785">
        <f t="shared" si="29"/>
        <v>0</v>
      </c>
      <c r="F145" s="881">
        <f>SUM(F135:F144)</f>
        <v>0</v>
      </c>
      <c r="G145" s="882">
        <f t="shared" ref="G145:AS145" si="38">SUM(G135:G144)</f>
        <v>0</v>
      </c>
      <c r="H145" s="881">
        <f t="shared" si="38"/>
        <v>0</v>
      </c>
      <c r="I145" s="882">
        <f t="shared" si="38"/>
        <v>0</v>
      </c>
      <c r="J145" s="881">
        <f t="shared" si="38"/>
        <v>0</v>
      </c>
      <c r="K145" s="883">
        <f t="shared" si="38"/>
        <v>0</v>
      </c>
      <c r="L145" s="881">
        <f t="shared" si="38"/>
        <v>0</v>
      </c>
      <c r="M145" s="883">
        <f t="shared" si="38"/>
        <v>0</v>
      </c>
      <c r="N145" s="881">
        <f t="shared" si="38"/>
        <v>0</v>
      </c>
      <c r="O145" s="883">
        <f t="shared" si="38"/>
        <v>0</v>
      </c>
      <c r="P145" s="881">
        <f t="shared" si="38"/>
        <v>0</v>
      </c>
      <c r="Q145" s="883">
        <f t="shared" si="38"/>
        <v>0</v>
      </c>
      <c r="R145" s="881">
        <f t="shared" si="38"/>
        <v>0</v>
      </c>
      <c r="S145" s="883">
        <f t="shared" si="38"/>
        <v>0</v>
      </c>
      <c r="T145" s="881">
        <f t="shared" si="38"/>
        <v>0</v>
      </c>
      <c r="U145" s="883">
        <f t="shared" si="38"/>
        <v>0</v>
      </c>
      <c r="V145" s="881">
        <f t="shared" si="38"/>
        <v>0</v>
      </c>
      <c r="W145" s="883">
        <f t="shared" si="38"/>
        <v>0</v>
      </c>
      <c r="X145" s="881">
        <f t="shared" si="38"/>
        <v>0</v>
      </c>
      <c r="Y145" s="883">
        <f t="shared" si="38"/>
        <v>0</v>
      </c>
      <c r="Z145" s="881">
        <f t="shared" si="38"/>
        <v>0</v>
      </c>
      <c r="AA145" s="883">
        <f t="shared" si="38"/>
        <v>0</v>
      </c>
      <c r="AB145" s="881">
        <f t="shared" si="38"/>
        <v>0</v>
      </c>
      <c r="AC145" s="883">
        <f t="shared" si="38"/>
        <v>0</v>
      </c>
      <c r="AD145" s="881">
        <f t="shared" si="38"/>
        <v>0</v>
      </c>
      <c r="AE145" s="883">
        <f t="shared" si="38"/>
        <v>0</v>
      </c>
      <c r="AF145" s="881">
        <f t="shared" si="38"/>
        <v>0</v>
      </c>
      <c r="AG145" s="883">
        <f t="shared" si="38"/>
        <v>0</v>
      </c>
      <c r="AH145" s="881">
        <f t="shared" si="38"/>
        <v>0</v>
      </c>
      <c r="AI145" s="883">
        <f t="shared" si="38"/>
        <v>0</v>
      </c>
      <c r="AJ145" s="881">
        <f t="shared" si="38"/>
        <v>0</v>
      </c>
      <c r="AK145" s="883">
        <f t="shared" si="38"/>
        <v>0</v>
      </c>
      <c r="AL145" s="884">
        <f t="shared" si="38"/>
        <v>0</v>
      </c>
      <c r="AM145" s="885">
        <f t="shared" si="38"/>
        <v>0</v>
      </c>
      <c r="AN145" s="882">
        <f t="shared" si="38"/>
        <v>0</v>
      </c>
      <c r="AO145" s="882">
        <f t="shared" si="38"/>
        <v>0</v>
      </c>
      <c r="AP145" s="882">
        <f t="shared" si="38"/>
        <v>0</v>
      </c>
      <c r="AQ145" s="882">
        <f t="shared" si="38"/>
        <v>0</v>
      </c>
      <c r="AR145" s="882">
        <f t="shared" si="38"/>
        <v>0</v>
      </c>
      <c r="AS145" s="882">
        <f t="shared" si="38"/>
        <v>0</v>
      </c>
      <c r="AT145" s="28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976" t="s">
        <v>44</v>
      </c>
      <c r="B146" s="2977"/>
      <c r="C146" s="886">
        <f t="shared" si="27"/>
        <v>0</v>
      </c>
      <c r="D146" s="887">
        <f t="shared" si="28"/>
        <v>0</v>
      </c>
      <c r="E146" s="888">
        <f t="shared" si="29"/>
        <v>0</v>
      </c>
      <c r="F146" s="889"/>
      <c r="G146" s="890"/>
      <c r="H146" s="889"/>
      <c r="I146" s="890"/>
      <c r="J146" s="889"/>
      <c r="K146" s="891"/>
      <c r="L146" s="889"/>
      <c r="M146" s="891"/>
      <c r="N146" s="889"/>
      <c r="O146" s="891"/>
      <c r="P146" s="889"/>
      <c r="Q146" s="891"/>
      <c r="R146" s="889"/>
      <c r="S146" s="891"/>
      <c r="T146" s="889"/>
      <c r="U146" s="891"/>
      <c r="V146" s="889"/>
      <c r="W146" s="891"/>
      <c r="X146" s="889"/>
      <c r="Y146" s="891"/>
      <c r="Z146" s="889"/>
      <c r="AA146" s="891"/>
      <c r="AB146" s="889"/>
      <c r="AC146" s="891"/>
      <c r="AD146" s="889"/>
      <c r="AE146" s="891"/>
      <c r="AF146" s="889"/>
      <c r="AG146" s="891"/>
      <c r="AH146" s="889"/>
      <c r="AI146" s="891"/>
      <c r="AJ146" s="889"/>
      <c r="AK146" s="891"/>
      <c r="AL146" s="892"/>
      <c r="AM146" s="893"/>
      <c r="AN146" s="890"/>
      <c r="AO146" s="890"/>
      <c r="AP146" s="890"/>
      <c r="AQ146" s="890"/>
      <c r="AR146" s="890"/>
      <c r="AS146" s="890"/>
      <c r="AT146" s="28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978" t="s">
        <v>152</v>
      </c>
      <c r="B147" s="2979"/>
      <c r="C147" s="401">
        <f t="shared" si="27"/>
        <v>0</v>
      </c>
      <c r="D147" s="369">
        <f t="shared" si="28"/>
        <v>0</v>
      </c>
      <c r="E147" s="895">
        <f t="shared" si="29"/>
        <v>0</v>
      </c>
      <c r="F147" s="396"/>
      <c r="G147" s="896"/>
      <c r="H147" s="396"/>
      <c r="I147" s="896"/>
      <c r="J147" s="396"/>
      <c r="K147" s="397"/>
      <c r="L147" s="396"/>
      <c r="M147" s="397"/>
      <c r="N147" s="396"/>
      <c r="O147" s="397"/>
      <c r="P147" s="396"/>
      <c r="Q147" s="397"/>
      <c r="R147" s="396"/>
      <c r="S147" s="397"/>
      <c r="T147" s="396"/>
      <c r="U147" s="397"/>
      <c r="V147" s="396"/>
      <c r="W147" s="397"/>
      <c r="X147" s="396"/>
      <c r="Y147" s="397"/>
      <c r="Z147" s="396"/>
      <c r="AA147" s="397"/>
      <c r="AB147" s="396"/>
      <c r="AC147" s="397"/>
      <c r="AD147" s="396"/>
      <c r="AE147" s="397"/>
      <c r="AF147" s="396"/>
      <c r="AG147" s="397"/>
      <c r="AH147" s="396"/>
      <c r="AI147" s="397"/>
      <c r="AJ147" s="396"/>
      <c r="AK147" s="397"/>
      <c r="AL147" s="897"/>
      <c r="AM147" s="400"/>
      <c r="AN147" s="896"/>
      <c r="AO147" s="896"/>
      <c r="AP147" s="896"/>
      <c r="AQ147" s="896"/>
      <c r="AR147" s="896"/>
      <c r="AS147" s="896"/>
      <c r="AT147" s="28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655" t="s">
        <v>3</v>
      </c>
      <c r="B149" s="2655" t="s">
        <v>4</v>
      </c>
      <c r="C149" s="2658" t="s">
        <v>5</v>
      </c>
      <c r="D149" s="2659"/>
      <c r="E149" s="2660"/>
      <c r="F149" s="2970" t="s">
        <v>6</v>
      </c>
      <c r="G149" s="2665"/>
      <c r="H149" s="2665"/>
      <c r="I149" s="2665"/>
      <c r="J149" s="2665"/>
      <c r="K149" s="2665"/>
      <c r="L149" s="2665"/>
      <c r="M149" s="2665"/>
      <c r="N149" s="2665"/>
      <c r="O149" s="2665"/>
      <c r="P149" s="2665"/>
      <c r="Q149" s="2665"/>
      <c r="R149" s="2665"/>
      <c r="S149" s="2665"/>
      <c r="T149" s="2665"/>
      <c r="U149" s="2665"/>
      <c r="V149" s="2665"/>
      <c r="W149" s="2665"/>
      <c r="X149" s="2665"/>
      <c r="Y149" s="2665"/>
      <c r="Z149" s="2665"/>
      <c r="AA149" s="2665"/>
      <c r="AB149" s="2665"/>
      <c r="AC149" s="2665"/>
      <c r="AD149" s="2665"/>
      <c r="AE149" s="2665"/>
      <c r="AF149" s="2665"/>
      <c r="AG149" s="2665"/>
      <c r="AH149" s="2665"/>
      <c r="AI149" s="2665"/>
      <c r="AJ149" s="2665"/>
      <c r="AK149" s="2665"/>
      <c r="AL149" s="2665"/>
      <c r="AM149" s="2971"/>
      <c r="AN149" s="2660" t="s">
        <v>7</v>
      </c>
      <c r="AO149" s="2660" t="s">
        <v>8</v>
      </c>
      <c r="AP149" s="2672" t="s">
        <v>9</v>
      </c>
      <c r="AQ149" s="2660" t="s">
        <v>10</v>
      </c>
    </row>
    <row r="150" spans="1:90" ht="18" customHeight="1" x14ac:dyDescent="0.2">
      <c r="A150" s="2656"/>
      <c r="B150" s="2656"/>
      <c r="C150" s="2975"/>
      <c r="D150" s="2662"/>
      <c r="E150" s="2974"/>
      <c r="F150" s="2970" t="s">
        <v>12</v>
      </c>
      <c r="G150" s="2947"/>
      <c r="H150" s="2970" t="s">
        <v>13</v>
      </c>
      <c r="I150" s="2947"/>
      <c r="J150" s="2970" t="s">
        <v>14</v>
      </c>
      <c r="K150" s="2947"/>
      <c r="L150" s="2970" t="s">
        <v>15</v>
      </c>
      <c r="M150" s="2947"/>
      <c r="N150" s="2970" t="s">
        <v>16</v>
      </c>
      <c r="O150" s="2947"/>
      <c r="P150" s="2972" t="s">
        <v>17</v>
      </c>
      <c r="Q150" s="2958"/>
      <c r="R150" s="2972" t="s">
        <v>18</v>
      </c>
      <c r="S150" s="2958"/>
      <c r="T150" s="2972" t="s">
        <v>19</v>
      </c>
      <c r="U150" s="2958"/>
      <c r="V150" s="2972" t="s">
        <v>20</v>
      </c>
      <c r="W150" s="2958"/>
      <c r="X150" s="2972" t="s">
        <v>21</v>
      </c>
      <c r="Y150" s="2958"/>
      <c r="Z150" s="2972" t="s">
        <v>22</v>
      </c>
      <c r="AA150" s="2958"/>
      <c r="AB150" s="2972" t="s">
        <v>23</v>
      </c>
      <c r="AC150" s="2958"/>
      <c r="AD150" s="2972" t="s">
        <v>24</v>
      </c>
      <c r="AE150" s="2958"/>
      <c r="AF150" s="2972" t="s">
        <v>25</v>
      </c>
      <c r="AG150" s="2958"/>
      <c r="AH150" s="2972" t="s">
        <v>26</v>
      </c>
      <c r="AI150" s="2958"/>
      <c r="AJ150" s="2972" t="s">
        <v>27</v>
      </c>
      <c r="AK150" s="2958"/>
      <c r="AL150" s="2972" t="s">
        <v>28</v>
      </c>
      <c r="AM150" s="2973"/>
      <c r="AN150" s="2667"/>
      <c r="AO150" s="2667"/>
      <c r="AP150" s="2673"/>
      <c r="AQ150" s="2667"/>
    </row>
    <row r="151" spans="1:90" ht="33.75" customHeight="1" x14ac:dyDescent="0.2">
      <c r="A151" s="2918"/>
      <c r="B151" s="2918"/>
      <c r="C151" s="18" t="s">
        <v>29</v>
      </c>
      <c r="D151" s="19" t="s">
        <v>30</v>
      </c>
      <c r="E151" s="579" t="s">
        <v>31</v>
      </c>
      <c r="F151" s="850" t="s">
        <v>30</v>
      </c>
      <c r="G151" s="579" t="s">
        <v>31</v>
      </c>
      <c r="H151" s="850" t="s">
        <v>30</v>
      </c>
      <c r="I151" s="579" t="s">
        <v>31</v>
      </c>
      <c r="J151" s="850" t="s">
        <v>30</v>
      </c>
      <c r="K151" s="579" t="s">
        <v>31</v>
      </c>
      <c r="L151" s="850" t="s">
        <v>30</v>
      </c>
      <c r="M151" s="579" t="s">
        <v>31</v>
      </c>
      <c r="N151" s="850" t="s">
        <v>30</v>
      </c>
      <c r="O151" s="579" t="s">
        <v>31</v>
      </c>
      <c r="P151" s="850" t="s">
        <v>30</v>
      </c>
      <c r="Q151" s="579" t="s">
        <v>31</v>
      </c>
      <c r="R151" s="850" t="s">
        <v>30</v>
      </c>
      <c r="S151" s="579" t="s">
        <v>31</v>
      </c>
      <c r="T151" s="850" t="s">
        <v>30</v>
      </c>
      <c r="U151" s="579" t="s">
        <v>31</v>
      </c>
      <c r="V151" s="850" t="s">
        <v>30</v>
      </c>
      <c r="W151" s="579" t="s">
        <v>31</v>
      </c>
      <c r="X151" s="850" t="s">
        <v>30</v>
      </c>
      <c r="Y151" s="579" t="s">
        <v>31</v>
      </c>
      <c r="Z151" s="850" t="s">
        <v>30</v>
      </c>
      <c r="AA151" s="579" t="s">
        <v>31</v>
      </c>
      <c r="AB151" s="850" t="s">
        <v>30</v>
      </c>
      <c r="AC151" s="579" t="s">
        <v>31</v>
      </c>
      <c r="AD151" s="850" t="s">
        <v>30</v>
      </c>
      <c r="AE151" s="579" t="s">
        <v>31</v>
      </c>
      <c r="AF151" s="850" t="s">
        <v>30</v>
      </c>
      <c r="AG151" s="579" t="s">
        <v>31</v>
      </c>
      <c r="AH151" s="850" t="s">
        <v>30</v>
      </c>
      <c r="AI151" s="579" t="s">
        <v>31</v>
      </c>
      <c r="AJ151" s="850" t="s">
        <v>30</v>
      </c>
      <c r="AK151" s="579" t="s">
        <v>31</v>
      </c>
      <c r="AL151" s="850" t="s">
        <v>30</v>
      </c>
      <c r="AM151" s="22" t="s">
        <v>31</v>
      </c>
      <c r="AN151" s="2974"/>
      <c r="AO151" s="2974"/>
      <c r="AP151" s="2910"/>
      <c r="AQ151" s="2974"/>
    </row>
    <row r="152" spans="1:90" x14ac:dyDescent="0.2">
      <c r="A152" s="2743" t="s">
        <v>154</v>
      </c>
      <c r="B152" s="898" t="s">
        <v>155</v>
      </c>
      <c r="C152" s="899">
        <f>SUM(D152+E152)</f>
        <v>39</v>
      </c>
      <c r="D152" s="900">
        <f t="shared" ref="D152:E155" si="39">SUM(F152+H152+J152+L152+N152+P152+R152+T152+V152+X152+Z152+AB152+AD152+AF152+AH152+AJ152+AL152)</f>
        <v>16</v>
      </c>
      <c r="E152" s="901">
        <f t="shared" si="39"/>
        <v>23</v>
      </c>
      <c r="F152" s="739">
        <v>0</v>
      </c>
      <c r="G152" s="740">
        <v>0</v>
      </c>
      <c r="H152" s="739">
        <v>2</v>
      </c>
      <c r="I152" s="740">
        <v>0</v>
      </c>
      <c r="J152" s="739">
        <v>5</v>
      </c>
      <c r="K152" s="740">
        <v>6</v>
      </c>
      <c r="L152" s="739">
        <v>5</v>
      </c>
      <c r="M152" s="740">
        <v>6</v>
      </c>
      <c r="N152" s="739">
        <v>2</v>
      </c>
      <c r="O152" s="740">
        <v>1</v>
      </c>
      <c r="P152" s="739">
        <v>1</v>
      </c>
      <c r="Q152" s="740">
        <v>0</v>
      </c>
      <c r="R152" s="739">
        <v>0</v>
      </c>
      <c r="S152" s="740">
        <v>0</v>
      </c>
      <c r="T152" s="739">
        <v>1</v>
      </c>
      <c r="U152" s="740">
        <v>3</v>
      </c>
      <c r="V152" s="739">
        <v>0</v>
      </c>
      <c r="W152" s="740">
        <v>2</v>
      </c>
      <c r="X152" s="739">
        <v>0</v>
      </c>
      <c r="Y152" s="740">
        <v>2</v>
      </c>
      <c r="Z152" s="739">
        <v>0</v>
      </c>
      <c r="AA152" s="740">
        <v>0</v>
      </c>
      <c r="AB152" s="739">
        <v>0</v>
      </c>
      <c r="AC152" s="740">
        <v>3</v>
      </c>
      <c r="AD152" s="739">
        <v>0</v>
      </c>
      <c r="AE152" s="740">
        <v>0</v>
      </c>
      <c r="AF152" s="739">
        <v>0</v>
      </c>
      <c r="AG152" s="740">
        <v>0</v>
      </c>
      <c r="AH152" s="739">
        <v>0</v>
      </c>
      <c r="AI152" s="740">
        <v>0</v>
      </c>
      <c r="AJ152" s="739">
        <v>0</v>
      </c>
      <c r="AK152" s="740">
        <v>0</v>
      </c>
      <c r="AL152" s="739">
        <v>0</v>
      </c>
      <c r="AM152" s="816">
        <v>0</v>
      </c>
      <c r="AN152" s="804">
        <v>39</v>
      </c>
      <c r="AO152" s="804">
        <v>12</v>
      </c>
      <c r="AP152" s="735">
        <v>0</v>
      </c>
      <c r="AQ152" s="804">
        <v>1</v>
      </c>
      <c r="AR152" s="28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4"/>
      <c r="B153" s="377" t="s">
        <v>156</v>
      </c>
      <c r="C153" s="378">
        <f>SUM(D153+E153)</f>
        <v>0</v>
      </c>
      <c r="D153" s="379">
        <f t="shared" si="39"/>
        <v>0</v>
      </c>
      <c r="E153" s="380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2"/>
      <c r="AQ153" s="38"/>
      <c r="AR153" s="28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4"/>
      <c r="B154" s="377" t="s">
        <v>157</v>
      </c>
      <c r="C154" s="378">
        <f>SUM(D154+E154)</f>
        <v>0</v>
      </c>
      <c r="D154" s="379">
        <f t="shared" si="39"/>
        <v>0</v>
      </c>
      <c r="E154" s="380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28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937"/>
      <c r="B155" s="902" t="s">
        <v>43</v>
      </c>
      <c r="C155" s="903">
        <f>SUM(D155+E155)</f>
        <v>39</v>
      </c>
      <c r="D155" s="904">
        <f t="shared" si="39"/>
        <v>16</v>
      </c>
      <c r="E155" s="905">
        <f t="shared" si="39"/>
        <v>23</v>
      </c>
      <c r="F155" s="906">
        <f t="shared" ref="F155:AQ155" si="41">SUM(F152:F154)</f>
        <v>0</v>
      </c>
      <c r="G155" s="907">
        <f t="shared" si="41"/>
        <v>0</v>
      </c>
      <c r="H155" s="906">
        <f t="shared" si="41"/>
        <v>2</v>
      </c>
      <c r="I155" s="907">
        <f t="shared" si="41"/>
        <v>0</v>
      </c>
      <c r="J155" s="906">
        <f t="shared" si="41"/>
        <v>5</v>
      </c>
      <c r="K155" s="908">
        <f t="shared" si="41"/>
        <v>6</v>
      </c>
      <c r="L155" s="906">
        <f t="shared" si="41"/>
        <v>5</v>
      </c>
      <c r="M155" s="908">
        <f t="shared" si="41"/>
        <v>6</v>
      </c>
      <c r="N155" s="906">
        <f t="shared" si="41"/>
        <v>2</v>
      </c>
      <c r="O155" s="908">
        <f t="shared" si="41"/>
        <v>1</v>
      </c>
      <c r="P155" s="906">
        <f t="shared" si="41"/>
        <v>1</v>
      </c>
      <c r="Q155" s="908">
        <f t="shared" si="41"/>
        <v>0</v>
      </c>
      <c r="R155" s="906">
        <f t="shared" si="41"/>
        <v>0</v>
      </c>
      <c r="S155" s="908">
        <f t="shared" si="41"/>
        <v>0</v>
      </c>
      <c r="T155" s="906">
        <f t="shared" si="41"/>
        <v>1</v>
      </c>
      <c r="U155" s="908">
        <f t="shared" si="41"/>
        <v>3</v>
      </c>
      <c r="V155" s="906">
        <f t="shared" si="41"/>
        <v>0</v>
      </c>
      <c r="W155" s="908">
        <f t="shared" si="41"/>
        <v>2</v>
      </c>
      <c r="X155" s="906">
        <f t="shared" si="41"/>
        <v>0</v>
      </c>
      <c r="Y155" s="908">
        <f t="shared" si="41"/>
        <v>2</v>
      </c>
      <c r="Z155" s="906">
        <f t="shared" si="41"/>
        <v>0</v>
      </c>
      <c r="AA155" s="908">
        <f t="shared" si="41"/>
        <v>0</v>
      </c>
      <c r="AB155" s="906">
        <f t="shared" si="41"/>
        <v>0</v>
      </c>
      <c r="AC155" s="908">
        <f t="shared" si="41"/>
        <v>3</v>
      </c>
      <c r="AD155" s="906">
        <f t="shared" si="41"/>
        <v>0</v>
      </c>
      <c r="AE155" s="908">
        <f t="shared" si="41"/>
        <v>0</v>
      </c>
      <c r="AF155" s="906">
        <f t="shared" si="41"/>
        <v>0</v>
      </c>
      <c r="AG155" s="908">
        <f t="shared" si="41"/>
        <v>0</v>
      </c>
      <c r="AH155" s="906">
        <f t="shared" si="41"/>
        <v>0</v>
      </c>
      <c r="AI155" s="908">
        <f t="shared" si="41"/>
        <v>0</v>
      </c>
      <c r="AJ155" s="906">
        <f t="shared" si="41"/>
        <v>0</v>
      </c>
      <c r="AK155" s="908">
        <f t="shared" si="41"/>
        <v>0</v>
      </c>
      <c r="AL155" s="909">
        <f t="shared" si="41"/>
        <v>0</v>
      </c>
      <c r="AM155" s="910">
        <f t="shared" si="41"/>
        <v>0</v>
      </c>
      <c r="AN155" s="907">
        <f t="shared" si="41"/>
        <v>39</v>
      </c>
      <c r="AO155" s="907">
        <f t="shared" si="41"/>
        <v>12</v>
      </c>
      <c r="AP155" s="911">
        <f t="shared" si="41"/>
        <v>0</v>
      </c>
      <c r="AQ155" s="907">
        <f t="shared" si="41"/>
        <v>1</v>
      </c>
    </row>
    <row r="175" spans="1:104" ht="14.25" customHeight="1" x14ac:dyDescent="0.2"/>
    <row r="176" spans="1:104" s="391" customFormat="1" ht="16.5" hidden="1" customHeight="1" x14ac:dyDescent="0.2">
      <c r="A176" s="391">
        <f>SUM(C23,C25:C27,C51:C52,C57:C78,B109:B110,B89:D95,B104,C43:C46,C82:J85,B115,B119:E119,B124:B126,B130,C135:C147,C152:C155,B39,B33)</f>
        <v>1239</v>
      </c>
      <c r="B176" s="391">
        <f>SUM(CG8:CL155)</f>
        <v>0</v>
      </c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7B9DF67F-4F46-4626-BDFE-372FBFC70250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0BA39C5B-8A9E-435C-A130-C4933CCBB50B}">
      <formula1>0</formula1>
      <formula2>1E+30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1024-E3E5-408B-88E2-052D1B1247CF}">
  <dimension ref="A1:CZ17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0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",[7]NOMBRE!B6," - ","( ",[7]NOMBRE!C6,[7]NOMBRE!D6," )")</f>
        <v>MES: JUNIO - ( 06 )</v>
      </c>
    </row>
    <row r="5" spans="1:90" ht="16.350000000000001" customHeight="1" x14ac:dyDescent="0.2">
      <c r="A5" s="1" t="str">
        <f>CONCATENATE("AÑO: ",[7]NOMBRE!B7)</f>
        <v>AÑO: 2022</v>
      </c>
    </row>
    <row r="6" spans="1:90" ht="15" x14ac:dyDescent="0.2">
      <c r="A6" s="2654" t="s">
        <v>1</v>
      </c>
      <c r="B6" s="2654"/>
      <c r="C6" s="2654"/>
      <c r="D6" s="2654"/>
      <c r="E6" s="2654"/>
      <c r="F6" s="2654"/>
      <c r="G6" s="2654"/>
      <c r="H6" s="2654"/>
      <c r="I6" s="2654"/>
      <c r="J6" s="2654"/>
      <c r="K6" s="2654"/>
      <c r="L6" s="2654"/>
      <c r="M6" s="2654"/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704"/>
      <c r="B7" s="704"/>
      <c r="C7" s="704"/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4"/>
      <c r="T7" s="704"/>
      <c r="U7" s="704"/>
      <c r="V7" s="704"/>
      <c r="W7" s="70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534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938" t="s">
        <v>3</v>
      </c>
      <c r="B10" s="2938" t="s">
        <v>4</v>
      </c>
      <c r="C10" s="2658" t="s">
        <v>5</v>
      </c>
      <c r="D10" s="2659"/>
      <c r="E10" s="2660"/>
      <c r="F10" s="2970" t="s">
        <v>6</v>
      </c>
      <c r="G10" s="2913"/>
      <c r="H10" s="2913"/>
      <c r="I10" s="2913"/>
      <c r="J10" s="2913"/>
      <c r="K10" s="2913"/>
      <c r="L10" s="2913"/>
      <c r="M10" s="2913"/>
      <c r="N10" s="2913"/>
      <c r="O10" s="2913"/>
      <c r="P10" s="2913"/>
      <c r="Q10" s="2913"/>
      <c r="R10" s="2913"/>
      <c r="S10" s="2913"/>
      <c r="T10" s="2913"/>
      <c r="U10" s="2913"/>
      <c r="V10" s="2913"/>
      <c r="W10" s="2913"/>
      <c r="X10" s="2913"/>
      <c r="Y10" s="2913"/>
      <c r="Z10" s="2913"/>
      <c r="AA10" s="2913"/>
      <c r="AB10" s="2913"/>
      <c r="AC10" s="2913"/>
      <c r="AD10" s="2913"/>
      <c r="AE10" s="2913"/>
      <c r="AF10" s="2913"/>
      <c r="AG10" s="2913"/>
      <c r="AH10" s="2913"/>
      <c r="AI10" s="2913"/>
      <c r="AJ10" s="2913"/>
      <c r="AK10" s="2913"/>
      <c r="AL10" s="2913"/>
      <c r="AM10" s="2971"/>
      <c r="AN10" s="2660" t="s">
        <v>7</v>
      </c>
      <c r="AO10" s="2660" t="s">
        <v>8</v>
      </c>
      <c r="AP10" s="2660" t="s">
        <v>9</v>
      </c>
      <c r="AQ10" s="2660" t="s">
        <v>10</v>
      </c>
      <c r="AR10" s="2660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656"/>
      <c r="B11" s="2656"/>
      <c r="C11" s="2975"/>
      <c r="D11" s="2662"/>
      <c r="E11" s="2663"/>
      <c r="F11" s="2970" t="s">
        <v>12</v>
      </c>
      <c r="G11" s="2947"/>
      <c r="H11" s="2970" t="s">
        <v>13</v>
      </c>
      <c r="I11" s="2947"/>
      <c r="J11" s="2970" t="s">
        <v>14</v>
      </c>
      <c r="K11" s="2947"/>
      <c r="L11" s="2970" t="s">
        <v>15</v>
      </c>
      <c r="M11" s="2947"/>
      <c r="N11" s="2970" t="s">
        <v>16</v>
      </c>
      <c r="O11" s="2947"/>
      <c r="P11" s="2972" t="s">
        <v>17</v>
      </c>
      <c r="Q11" s="2958"/>
      <c r="R11" s="2972" t="s">
        <v>18</v>
      </c>
      <c r="S11" s="2958"/>
      <c r="T11" s="2972" t="s">
        <v>19</v>
      </c>
      <c r="U11" s="2958"/>
      <c r="V11" s="2972" t="s">
        <v>20</v>
      </c>
      <c r="W11" s="2958"/>
      <c r="X11" s="2972" t="s">
        <v>21</v>
      </c>
      <c r="Y11" s="2958"/>
      <c r="Z11" s="2972" t="s">
        <v>22</v>
      </c>
      <c r="AA11" s="2958"/>
      <c r="AB11" s="2972" t="s">
        <v>23</v>
      </c>
      <c r="AC11" s="2958"/>
      <c r="AD11" s="2972" t="s">
        <v>24</v>
      </c>
      <c r="AE11" s="2958"/>
      <c r="AF11" s="2972" t="s">
        <v>25</v>
      </c>
      <c r="AG11" s="2958"/>
      <c r="AH11" s="2972" t="s">
        <v>26</v>
      </c>
      <c r="AI11" s="2958"/>
      <c r="AJ11" s="2972" t="s">
        <v>27</v>
      </c>
      <c r="AK11" s="2958"/>
      <c r="AL11" s="2972" t="s">
        <v>28</v>
      </c>
      <c r="AM11" s="2973"/>
      <c r="AN11" s="2667"/>
      <c r="AO11" s="2667"/>
      <c r="AP11" s="2667"/>
      <c r="AQ11" s="2667"/>
      <c r="AR11" s="266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795"/>
      <c r="B12" s="2795"/>
      <c r="C12" s="588" t="s">
        <v>29</v>
      </c>
      <c r="D12" s="589" t="s">
        <v>30</v>
      </c>
      <c r="E12" s="707" t="s">
        <v>31</v>
      </c>
      <c r="F12" s="850" t="s">
        <v>30</v>
      </c>
      <c r="G12" s="707" t="s">
        <v>31</v>
      </c>
      <c r="H12" s="850" t="s">
        <v>30</v>
      </c>
      <c r="I12" s="707" t="s">
        <v>31</v>
      </c>
      <c r="J12" s="850" t="s">
        <v>30</v>
      </c>
      <c r="K12" s="707" t="s">
        <v>31</v>
      </c>
      <c r="L12" s="850" t="s">
        <v>30</v>
      </c>
      <c r="M12" s="707" t="s">
        <v>31</v>
      </c>
      <c r="N12" s="850" t="s">
        <v>30</v>
      </c>
      <c r="O12" s="707" t="s">
        <v>31</v>
      </c>
      <c r="P12" s="850" t="s">
        <v>30</v>
      </c>
      <c r="Q12" s="707" t="s">
        <v>31</v>
      </c>
      <c r="R12" s="850" t="s">
        <v>30</v>
      </c>
      <c r="S12" s="707" t="s">
        <v>31</v>
      </c>
      <c r="T12" s="850" t="s">
        <v>30</v>
      </c>
      <c r="U12" s="707" t="s">
        <v>31</v>
      </c>
      <c r="V12" s="850" t="s">
        <v>30</v>
      </c>
      <c r="W12" s="707" t="s">
        <v>31</v>
      </c>
      <c r="X12" s="850" t="s">
        <v>30</v>
      </c>
      <c r="Y12" s="707" t="s">
        <v>31</v>
      </c>
      <c r="Z12" s="850" t="s">
        <v>30</v>
      </c>
      <c r="AA12" s="707" t="s">
        <v>31</v>
      </c>
      <c r="AB12" s="850" t="s">
        <v>30</v>
      </c>
      <c r="AC12" s="707" t="s">
        <v>31</v>
      </c>
      <c r="AD12" s="850" t="s">
        <v>30</v>
      </c>
      <c r="AE12" s="707" t="s">
        <v>31</v>
      </c>
      <c r="AF12" s="850" t="s">
        <v>30</v>
      </c>
      <c r="AG12" s="707" t="s">
        <v>31</v>
      </c>
      <c r="AH12" s="850" t="s">
        <v>30</v>
      </c>
      <c r="AI12" s="707" t="s">
        <v>31</v>
      </c>
      <c r="AJ12" s="850" t="s">
        <v>30</v>
      </c>
      <c r="AK12" s="707" t="s">
        <v>31</v>
      </c>
      <c r="AL12" s="850" t="s">
        <v>30</v>
      </c>
      <c r="AM12" s="22" t="s">
        <v>31</v>
      </c>
      <c r="AN12" s="2663"/>
      <c r="AO12" s="2663"/>
      <c r="AP12" s="2663"/>
      <c r="AQ12" s="2663"/>
      <c r="AR12" s="2663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909" t="s">
        <v>32</v>
      </c>
      <c r="B13" s="925" t="s">
        <v>33</v>
      </c>
      <c r="C13" s="886">
        <f t="shared" ref="C13:C27" si="0">SUM(D13+E13)</f>
        <v>0</v>
      </c>
      <c r="D13" s="926">
        <f t="shared" ref="D13:D27" si="1">SUM(F13+H13+J13+L13+N13+P13+R13+T13+V13+X13+Z13+AB13+AD13+AF13+AH13+AJ13+AL13)</f>
        <v>0</v>
      </c>
      <c r="E13" s="888">
        <f t="shared" ref="E13:E27" si="2">SUM(G13+I13+K13+M13+O13+Q13+S13+U13+W13+Y13+AA13+AC13+AE13+AG13+AI13+AK13+AM13)</f>
        <v>0</v>
      </c>
      <c r="F13" s="927"/>
      <c r="G13" s="890"/>
      <c r="H13" s="927"/>
      <c r="I13" s="890"/>
      <c r="J13" s="927"/>
      <c r="K13" s="928"/>
      <c r="L13" s="927"/>
      <c r="M13" s="928"/>
      <c r="N13" s="927"/>
      <c r="O13" s="928"/>
      <c r="P13" s="927"/>
      <c r="Q13" s="928"/>
      <c r="R13" s="927"/>
      <c r="S13" s="928"/>
      <c r="T13" s="927"/>
      <c r="U13" s="928"/>
      <c r="V13" s="927"/>
      <c r="W13" s="928"/>
      <c r="X13" s="927"/>
      <c r="Y13" s="928"/>
      <c r="Z13" s="927"/>
      <c r="AA13" s="928"/>
      <c r="AB13" s="927"/>
      <c r="AC13" s="928"/>
      <c r="AD13" s="927"/>
      <c r="AE13" s="928"/>
      <c r="AF13" s="927"/>
      <c r="AG13" s="928"/>
      <c r="AH13" s="927"/>
      <c r="AI13" s="928"/>
      <c r="AJ13" s="927"/>
      <c r="AK13" s="928"/>
      <c r="AL13" s="929"/>
      <c r="AM13" s="930"/>
      <c r="AN13" s="890"/>
      <c r="AO13" s="890"/>
      <c r="AP13" s="890"/>
      <c r="AQ13" s="890"/>
      <c r="AR13" s="890"/>
      <c r="AS13" s="28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73"/>
      <c r="B14" s="33" t="s">
        <v>34</v>
      </c>
      <c r="C14" s="34">
        <f t="shared" si="0"/>
        <v>90</v>
      </c>
      <c r="D14" s="35">
        <f t="shared" si="1"/>
        <v>29</v>
      </c>
      <c r="E14" s="36">
        <f t="shared" si="2"/>
        <v>61</v>
      </c>
      <c r="F14" s="37">
        <v>0</v>
      </c>
      <c r="G14" s="38">
        <v>0</v>
      </c>
      <c r="H14" s="37">
        <v>0</v>
      </c>
      <c r="I14" s="38">
        <v>0</v>
      </c>
      <c r="J14" s="37">
        <v>5</v>
      </c>
      <c r="K14" s="39">
        <v>20</v>
      </c>
      <c r="L14" s="37">
        <v>6</v>
      </c>
      <c r="M14" s="39">
        <v>32</v>
      </c>
      <c r="N14" s="37">
        <v>5</v>
      </c>
      <c r="O14" s="39">
        <v>1</v>
      </c>
      <c r="P14" s="37">
        <v>8</v>
      </c>
      <c r="Q14" s="39">
        <v>0</v>
      </c>
      <c r="R14" s="37">
        <v>2</v>
      </c>
      <c r="S14" s="39">
        <v>5</v>
      </c>
      <c r="T14" s="37">
        <v>0</v>
      </c>
      <c r="U14" s="39">
        <v>0</v>
      </c>
      <c r="V14" s="37">
        <v>0</v>
      </c>
      <c r="W14" s="39">
        <v>0</v>
      </c>
      <c r="X14" s="37">
        <v>0</v>
      </c>
      <c r="Y14" s="39">
        <v>0</v>
      </c>
      <c r="Z14" s="37">
        <v>0</v>
      </c>
      <c r="AA14" s="39">
        <v>1</v>
      </c>
      <c r="AB14" s="37">
        <v>0</v>
      </c>
      <c r="AC14" s="39">
        <v>2</v>
      </c>
      <c r="AD14" s="37">
        <v>2</v>
      </c>
      <c r="AE14" s="39">
        <v>0</v>
      </c>
      <c r="AF14" s="37">
        <v>0</v>
      </c>
      <c r="AG14" s="39">
        <v>0</v>
      </c>
      <c r="AH14" s="37">
        <v>1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90</v>
      </c>
      <c r="AO14" s="38">
        <v>0</v>
      </c>
      <c r="AP14" s="38">
        <v>0</v>
      </c>
      <c r="AQ14" s="38">
        <v>0</v>
      </c>
      <c r="AR14" s="38">
        <v>0</v>
      </c>
      <c r="AS14" s="28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73"/>
      <c r="B15" s="33" t="s">
        <v>35</v>
      </c>
      <c r="C15" s="34">
        <f t="shared" si="0"/>
        <v>241</v>
      </c>
      <c r="D15" s="35">
        <f t="shared" si="1"/>
        <v>108</v>
      </c>
      <c r="E15" s="36">
        <f t="shared" si="2"/>
        <v>133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2</v>
      </c>
      <c r="M15" s="39">
        <v>0</v>
      </c>
      <c r="N15" s="37">
        <v>8</v>
      </c>
      <c r="O15" s="39">
        <v>1</v>
      </c>
      <c r="P15" s="37">
        <v>12</v>
      </c>
      <c r="Q15" s="39">
        <v>8</v>
      </c>
      <c r="R15" s="37">
        <v>11</v>
      </c>
      <c r="S15" s="39">
        <v>10</v>
      </c>
      <c r="T15" s="37">
        <v>12</v>
      </c>
      <c r="U15" s="39">
        <v>8</v>
      </c>
      <c r="V15" s="37">
        <v>15</v>
      </c>
      <c r="W15" s="39">
        <v>14</v>
      </c>
      <c r="X15" s="37">
        <v>7</v>
      </c>
      <c r="Y15" s="39">
        <v>9</v>
      </c>
      <c r="Z15" s="37">
        <v>9</v>
      </c>
      <c r="AA15" s="39">
        <v>25</v>
      </c>
      <c r="AB15" s="37">
        <v>8</v>
      </c>
      <c r="AC15" s="39">
        <v>27</v>
      </c>
      <c r="AD15" s="37">
        <v>10</v>
      </c>
      <c r="AE15" s="39">
        <v>18</v>
      </c>
      <c r="AF15" s="37">
        <v>7</v>
      </c>
      <c r="AG15" s="39">
        <v>9</v>
      </c>
      <c r="AH15" s="37">
        <v>7</v>
      </c>
      <c r="AI15" s="39">
        <v>3</v>
      </c>
      <c r="AJ15" s="37">
        <v>0</v>
      </c>
      <c r="AK15" s="39">
        <v>1</v>
      </c>
      <c r="AL15" s="40">
        <v>0</v>
      </c>
      <c r="AM15" s="41">
        <v>0</v>
      </c>
      <c r="AN15" s="38">
        <v>241</v>
      </c>
      <c r="AO15" s="38">
        <v>0</v>
      </c>
      <c r="AP15" s="38">
        <v>0</v>
      </c>
      <c r="AQ15" s="38">
        <v>0</v>
      </c>
      <c r="AR15" s="38">
        <v>0</v>
      </c>
      <c r="AS15" s="28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73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28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73"/>
      <c r="B17" s="33" t="s">
        <v>37</v>
      </c>
      <c r="C17" s="34">
        <f t="shared" si="0"/>
        <v>130</v>
      </c>
      <c r="D17" s="35">
        <f t="shared" si="1"/>
        <v>59</v>
      </c>
      <c r="E17" s="36">
        <f t="shared" si="2"/>
        <v>71</v>
      </c>
      <c r="F17" s="37">
        <v>0</v>
      </c>
      <c r="G17" s="38">
        <v>0</v>
      </c>
      <c r="H17" s="37">
        <v>0</v>
      </c>
      <c r="I17" s="38">
        <v>1</v>
      </c>
      <c r="J17" s="37">
        <v>4</v>
      </c>
      <c r="K17" s="39">
        <v>4</v>
      </c>
      <c r="L17" s="37">
        <v>4</v>
      </c>
      <c r="M17" s="39">
        <v>15</v>
      </c>
      <c r="N17" s="37">
        <v>4</v>
      </c>
      <c r="O17" s="39">
        <v>2</v>
      </c>
      <c r="P17" s="37">
        <v>16</v>
      </c>
      <c r="Q17" s="39">
        <v>4</v>
      </c>
      <c r="R17" s="37">
        <v>10</v>
      </c>
      <c r="S17" s="39">
        <v>9</v>
      </c>
      <c r="T17" s="37">
        <v>7</v>
      </c>
      <c r="U17" s="39">
        <v>5</v>
      </c>
      <c r="V17" s="37">
        <v>1</v>
      </c>
      <c r="W17" s="39">
        <v>5</v>
      </c>
      <c r="X17" s="37">
        <v>1</v>
      </c>
      <c r="Y17" s="39">
        <v>5</v>
      </c>
      <c r="Z17" s="37">
        <v>1</v>
      </c>
      <c r="AA17" s="39">
        <v>13</v>
      </c>
      <c r="AB17" s="37">
        <v>3</v>
      </c>
      <c r="AC17" s="39">
        <v>5</v>
      </c>
      <c r="AD17" s="37">
        <v>4</v>
      </c>
      <c r="AE17" s="39">
        <v>3</v>
      </c>
      <c r="AF17" s="37">
        <v>0</v>
      </c>
      <c r="AG17" s="39">
        <v>0</v>
      </c>
      <c r="AH17" s="37">
        <v>3</v>
      </c>
      <c r="AI17" s="39">
        <v>0</v>
      </c>
      <c r="AJ17" s="37">
        <v>1</v>
      </c>
      <c r="AK17" s="39">
        <v>0</v>
      </c>
      <c r="AL17" s="40">
        <v>0</v>
      </c>
      <c r="AM17" s="41">
        <v>0</v>
      </c>
      <c r="AN17" s="38">
        <v>130</v>
      </c>
      <c r="AO17" s="38">
        <v>0</v>
      </c>
      <c r="AP17" s="38">
        <v>0</v>
      </c>
      <c r="AQ17" s="38">
        <v>0</v>
      </c>
      <c r="AR17" s="38">
        <v>0</v>
      </c>
      <c r="AS17" s="28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73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28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73"/>
      <c r="B19" s="33" t="s">
        <v>39</v>
      </c>
      <c r="C19" s="42">
        <f t="shared" si="0"/>
        <v>78</v>
      </c>
      <c r="D19" s="43">
        <f t="shared" si="1"/>
        <v>54</v>
      </c>
      <c r="E19" s="44">
        <f t="shared" si="2"/>
        <v>24</v>
      </c>
      <c r="F19" s="45">
        <v>5</v>
      </c>
      <c r="G19" s="46">
        <v>2</v>
      </c>
      <c r="H19" s="45">
        <v>31</v>
      </c>
      <c r="I19" s="46">
        <v>10</v>
      </c>
      <c r="J19" s="45">
        <v>10</v>
      </c>
      <c r="K19" s="47">
        <v>10</v>
      </c>
      <c r="L19" s="45">
        <v>8</v>
      </c>
      <c r="M19" s="47">
        <v>2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78</v>
      </c>
      <c r="AO19" s="46">
        <v>0</v>
      </c>
      <c r="AP19" s="46">
        <v>0</v>
      </c>
      <c r="AQ19" s="46">
        <v>0</v>
      </c>
      <c r="AR19" s="46">
        <v>0</v>
      </c>
      <c r="AS19" s="28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73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28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73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28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73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28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804"/>
      <c r="B23" s="878" t="s">
        <v>43</v>
      </c>
      <c r="C23" s="879">
        <f t="shared" si="0"/>
        <v>539</v>
      </c>
      <c r="D23" s="880">
        <f t="shared" si="1"/>
        <v>250</v>
      </c>
      <c r="E23" s="785">
        <f t="shared" si="2"/>
        <v>289</v>
      </c>
      <c r="F23" s="881">
        <f>SUM(F13:F22)</f>
        <v>5</v>
      </c>
      <c r="G23" s="882">
        <f t="shared" ref="G23:AR23" si="12">SUM(G13:G22)</f>
        <v>2</v>
      </c>
      <c r="H23" s="881">
        <f t="shared" si="12"/>
        <v>31</v>
      </c>
      <c r="I23" s="882">
        <f t="shared" si="12"/>
        <v>11</v>
      </c>
      <c r="J23" s="881">
        <f t="shared" si="12"/>
        <v>19</v>
      </c>
      <c r="K23" s="883">
        <f t="shared" si="12"/>
        <v>34</v>
      </c>
      <c r="L23" s="881">
        <f t="shared" si="12"/>
        <v>20</v>
      </c>
      <c r="M23" s="883">
        <f t="shared" si="12"/>
        <v>49</v>
      </c>
      <c r="N23" s="881">
        <f t="shared" si="12"/>
        <v>17</v>
      </c>
      <c r="O23" s="883">
        <f t="shared" si="12"/>
        <v>4</v>
      </c>
      <c r="P23" s="881">
        <f t="shared" si="12"/>
        <v>36</v>
      </c>
      <c r="Q23" s="883">
        <f t="shared" si="12"/>
        <v>12</v>
      </c>
      <c r="R23" s="881">
        <f t="shared" si="12"/>
        <v>23</v>
      </c>
      <c r="S23" s="883">
        <f t="shared" si="12"/>
        <v>24</v>
      </c>
      <c r="T23" s="881">
        <f t="shared" si="12"/>
        <v>19</v>
      </c>
      <c r="U23" s="883">
        <f t="shared" si="12"/>
        <v>13</v>
      </c>
      <c r="V23" s="881">
        <f t="shared" si="12"/>
        <v>16</v>
      </c>
      <c r="W23" s="883">
        <f t="shared" si="12"/>
        <v>19</v>
      </c>
      <c r="X23" s="881">
        <f t="shared" si="12"/>
        <v>8</v>
      </c>
      <c r="Y23" s="883">
        <f t="shared" si="12"/>
        <v>14</v>
      </c>
      <c r="Z23" s="881">
        <f t="shared" si="12"/>
        <v>10</v>
      </c>
      <c r="AA23" s="883">
        <f t="shared" si="12"/>
        <v>39</v>
      </c>
      <c r="AB23" s="881">
        <f t="shared" si="12"/>
        <v>11</v>
      </c>
      <c r="AC23" s="883">
        <f t="shared" si="12"/>
        <v>34</v>
      </c>
      <c r="AD23" s="881">
        <f t="shared" si="12"/>
        <v>16</v>
      </c>
      <c r="AE23" s="883">
        <f t="shared" si="12"/>
        <v>21</v>
      </c>
      <c r="AF23" s="881">
        <f t="shared" si="12"/>
        <v>7</v>
      </c>
      <c r="AG23" s="883">
        <f t="shared" si="12"/>
        <v>9</v>
      </c>
      <c r="AH23" s="881">
        <f t="shared" si="12"/>
        <v>11</v>
      </c>
      <c r="AI23" s="883">
        <f t="shared" si="12"/>
        <v>3</v>
      </c>
      <c r="AJ23" s="881">
        <f t="shared" si="12"/>
        <v>1</v>
      </c>
      <c r="AK23" s="883">
        <f t="shared" si="12"/>
        <v>1</v>
      </c>
      <c r="AL23" s="884">
        <f t="shared" si="12"/>
        <v>0</v>
      </c>
      <c r="AM23" s="885">
        <f t="shared" si="12"/>
        <v>0</v>
      </c>
      <c r="AN23" s="882">
        <f t="shared" si="12"/>
        <v>539</v>
      </c>
      <c r="AO23" s="882">
        <f t="shared" si="12"/>
        <v>0</v>
      </c>
      <c r="AP23" s="882">
        <f t="shared" si="12"/>
        <v>0</v>
      </c>
      <c r="AQ23" s="882">
        <f t="shared" si="12"/>
        <v>0</v>
      </c>
      <c r="AR23" s="882">
        <f t="shared" si="12"/>
        <v>0</v>
      </c>
      <c r="AS23" s="28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980" t="s">
        <v>44</v>
      </c>
      <c r="B24" s="2981"/>
      <c r="C24" s="931">
        <f t="shared" si="0"/>
        <v>4</v>
      </c>
      <c r="D24" s="932">
        <f t="shared" si="1"/>
        <v>4</v>
      </c>
      <c r="E24" s="785">
        <f t="shared" si="2"/>
        <v>0</v>
      </c>
      <c r="F24" s="933">
        <v>0</v>
      </c>
      <c r="G24" s="934">
        <v>0</v>
      </c>
      <c r="H24" s="933">
        <v>3</v>
      </c>
      <c r="I24" s="934">
        <v>0</v>
      </c>
      <c r="J24" s="933">
        <v>1</v>
      </c>
      <c r="K24" s="935">
        <v>0</v>
      </c>
      <c r="L24" s="933">
        <v>0</v>
      </c>
      <c r="M24" s="935">
        <v>0</v>
      </c>
      <c r="N24" s="933">
        <v>0</v>
      </c>
      <c r="O24" s="935">
        <v>0</v>
      </c>
      <c r="P24" s="933">
        <v>0</v>
      </c>
      <c r="Q24" s="935">
        <v>0</v>
      </c>
      <c r="R24" s="933">
        <v>0</v>
      </c>
      <c r="S24" s="935">
        <v>0</v>
      </c>
      <c r="T24" s="933">
        <v>0</v>
      </c>
      <c r="U24" s="935">
        <v>0</v>
      </c>
      <c r="V24" s="933">
        <v>0</v>
      </c>
      <c r="W24" s="935">
        <v>0</v>
      </c>
      <c r="X24" s="933">
        <v>0</v>
      </c>
      <c r="Y24" s="935">
        <v>0</v>
      </c>
      <c r="Z24" s="933">
        <v>0</v>
      </c>
      <c r="AA24" s="935">
        <v>0</v>
      </c>
      <c r="AB24" s="933">
        <v>0</v>
      </c>
      <c r="AC24" s="935">
        <v>0</v>
      </c>
      <c r="AD24" s="933">
        <v>0</v>
      </c>
      <c r="AE24" s="935">
        <v>0</v>
      </c>
      <c r="AF24" s="933">
        <v>0</v>
      </c>
      <c r="AG24" s="935">
        <v>0</v>
      </c>
      <c r="AH24" s="933">
        <v>0</v>
      </c>
      <c r="AI24" s="935">
        <v>0</v>
      </c>
      <c r="AJ24" s="933">
        <v>0</v>
      </c>
      <c r="AK24" s="935">
        <v>0</v>
      </c>
      <c r="AL24" s="936">
        <v>0</v>
      </c>
      <c r="AM24" s="937">
        <v>0</v>
      </c>
      <c r="AN24" s="934">
        <v>4</v>
      </c>
      <c r="AO24" s="934">
        <v>0</v>
      </c>
      <c r="AP24" s="934">
        <v>0</v>
      </c>
      <c r="AQ24" s="934">
        <v>0</v>
      </c>
      <c r="AR24" s="934">
        <v>0</v>
      </c>
      <c r="AS24" s="28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938" t="s">
        <v>45</v>
      </c>
      <c r="B25" s="63" t="s">
        <v>34</v>
      </c>
      <c r="C25" s="594">
        <f t="shared" si="0"/>
        <v>8</v>
      </c>
      <c r="D25" s="595">
        <f t="shared" si="1"/>
        <v>4</v>
      </c>
      <c r="E25" s="66">
        <f t="shared" si="2"/>
        <v>4</v>
      </c>
      <c r="F25" s="596">
        <v>0</v>
      </c>
      <c r="G25" s="68">
        <v>0</v>
      </c>
      <c r="H25" s="596">
        <v>0</v>
      </c>
      <c r="I25" s="68">
        <v>0</v>
      </c>
      <c r="J25" s="596">
        <v>0</v>
      </c>
      <c r="K25" s="597">
        <v>0</v>
      </c>
      <c r="L25" s="596">
        <v>0</v>
      </c>
      <c r="M25" s="597">
        <v>0</v>
      </c>
      <c r="N25" s="596">
        <v>0</v>
      </c>
      <c r="O25" s="597">
        <v>0</v>
      </c>
      <c r="P25" s="596">
        <v>0</v>
      </c>
      <c r="Q25" s="597">
        <v>0</v>
      </c>
      <c r="R25" s="596">
        <v>0</v>
      </c>
      <c r="S25" s="597">
        <v>0</v>
      </c>
      <c r="T25" s="596">
        <v>1</v>
      </c>
      <c r="U25" s="597">
        <v>2</v>
      </c>
      <c r="V25" s="596">
        <v>1</v>
      </c>
      <c r="W25" s="597">
        <v>1</v>
      </c>
      <c r="X25" s="596">
        <v>0</v>
      </c>
      <c r="Y25" s="597">
        <v>0</v>
      </c>
      <c r="Z25" s="596">
        <v>2</v>
      </c>
      <c r="AA25" s="597">
        <v>1</v>
      </c>
      <c r="AB25" s="596">
        <v>0</v>
      </c>
      <c r="AC25" s="597">
        <v>0</v>
      </c>
      <c r="AD25" s="596">
        <v>0</v>
      </c>
      <c r="AE25" s="597">
        <v>0</v>
      </c>
      <c r="AF25" s="596">
        <v>0</v>
      </c>
      <c r="AG25" s="597">
        <v>0</v>
      </c>
      <c r="AH25" s="596">
        <v>0</v>
      </c>
      <c r="AI25" s="597">
        <v>0</v>
      </c>
      <c r="AJ25" s="596">
        <v>0</v>
      </c>
      <c r="AK25" s="597">
        <v>0</v>
      </c>
      <c r="AL25" s="70">
        <v>0</v>
      </c>
      <c r="AM25" s="598">
        <v>0</v>
      </c>
      <c r="AN25" s="68">
        <v>8</v>
      </c>
      <c r="AO25" s="68">
        <v>0</v>
      </c>
      <c r="AP25" s="68">
        <v>0</v>
      </c>
      <c r="AQ25" s="68">
        <v>0</v>
      </c>
      <c r="AR25" s="68">
        <v>0</v>
      </c>
      <c r="AS25" s="28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909" t="s">
        <v>46</v>
      </c>
      <c r="B26" s="939" t="s">
        <v>34</v>
      </c>
      <c r="C26" s="940">
        <f t="shared" si="0"/>
        <v>186</v>
      </c>
      <c r="D26" s="926">
        <f t="shared" si="1"/>
        <v>63</v>
      </c>
      <c r="E26" s="888">
        <f t="shared" si="2"/>
        <v>123</v>
      </c>
      <c r="F26" s="927">
        <v>0</v>
      </c>
      <c r="G26" s="890">
        <v>0</v>
      </c>
      <c r="H26" s="927">
        <v>0</v>
      </c>
      <c r="I26" s="890">
        <v>0</v>
      </c>
      <c r="J26" s="927">
        <v>0</v>
      </c>
      <c r="K26" s="928">
        <v>0</v>
      </c>
      <c r="L26" s="927">
        <v>1</v>
      </c>
      <c r="M26" s="928">
        <v>6</v>
      </c>
      <c r="N26" s="927">
        <v>3</v>
      </c>
      <c r="O26" s="928">
        <v>11</v>
      </c>
      <c r="P26" s="927">
        <v>23</v>
      </c>
      <c r="Q26" s="928">
        <v>8</v>
      </c>
      <c r="R26" s="927">
        <v>6</v>
      </c>
      <c r="S26" s="928">
        <v>14</v>
      </c>
      <c r="T26" s="927">
        <v>6</v>
      </c>
      <c r="U26" s="928">
        <v>11</v>
      </c>
      <c r="V26" s="927">
        <v>4</v>
      </c>
      <c r="W26" s="928">
        <v>21</v>
      </c>
      <c r="X26" s="927">
        <v>3</v>
      </c>
      <c r="Y26" s="928">
        <v>20</v>
      </c>
      <c r="Z26" s="927">
        <v>6</v>
      </c>
      <c r="AA26" s="928">
        <v>8</v>
      </c>
      <c r="AB26" s="927">
        <v>3</v>
      </c>
      <c r="AC26" s="928">
        <v>13</v>
      </c>
      <c r="AD26" s="927">
        <v>3</v>
      </c>
      <c r="AE26" s="928">
        <v>5</v>
      </c>
      <c r="AF26" s="927">
        <v>2</v>
      </c>
      <c r="AG26" s="928">
        <v>2</v>
      </c>
      <c r="AH26" s="927">
        <v>2</v>
      </c>
      <c r="AI26" s="928">
        <v>3</v>
      </c>
      <c r="AJ26" s="927">
        <v>1</v>
      </c>
      <c r="AK26" s="928">
        <v>0</v>
      </c>
      <c r="AL26" s="929">
        <v>0</v>
      </c>
      <c r="AM26" s="930">
        <v>1</v>
      </c>
      <c r="AN26" s="890">
        <v>186</v>
      </c>
      <c r="AO26" s="890">
        <v>0</v>
      </c>
      <c r="AP26" s="890">
        <v>0</v>
      </c>
      <c r="AQ26" s="890">
        <v>0</v>
      </c>
      <c r="AR26" s="890">
        <v>0</v>
      </c>
      <c r="AS26" s="28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804"/>
      <c r="B27" s="894" t="s">
        <v>47</v>
      </c>
      <c r="C27" s="561">
        <f t="shared" si="0"/>
        <v>0</v>
      </c>
      <c r="D27" s="562">
        <f t="shared" si="1"/>
        <v>0</v>
      </c>
      <c r="E27" s="76">
        <f t="shared" si="2"/>
        <v>0</v>
      </c>
      <c r="F27" s="77"/>
      <c r="G27" s="78"/>
      <c r="H27" s="77"/>
      <c r="I27" s="79"/>
      <c r="J27" s="77"/>
      <c r="K27" s="79"/>
      <c r="L27" s="77"/>
      <c r="M27" s="79"/>
      <c r="N27" s="77"/>
      <c r="O27" s="80"/>
      <c r="P27" s="77"/>
      <c r="Q27" s="78"/>
      <c r="R27" s="897"/>
      <c r="S27" s="79"/>
      <c r="T27" s="77"/>
      <c r="U27" s="79"/>
      <c r="V27" s="77"/>
      <c r="W27" s="79"/>
      <c r="X27" s="77"/>
      <c r="Y27" s="78"/>
      <c r="Z27" s="77"/>
      <c r="AA27" s="78"/>
      <c r="AB27" s="77"/>
      <c r="AC27" s="79"/>
      <c r="AD27" s="77"/>
      <c r="AE27" s="78"/>
      <c r="AF27" s="77"/>
      <c r="AG27" s="78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28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909" t="s">
        <v>3</v>
      </c>
      <c r="B29" s="2909" t="s">
        <v>49</v>
      </c>
      <c r="C29" s="2970" t="s">
        <v>50</v>
      </c>
      <c r="D29" s="2947"/>
      <c r="E29" s="2970" t="s">
        <v>51</v>
      </c>
      <c r="F29" s="2913"/>
      <c r="G29" s="2947"/>
      <c r="H29" s="2970" t="s">
        <v>12</v>
      </c>
      <c r="I29" s="2947"/>
      <c r="J29" s="2970" t="s">
        <v>13</v>
      </c>
      <c r="K29" s="2947"/>
      <c r="L29" s="2970" t="s">
        <v>14</v>
      </c>
      <c r="M29" s="2947"/>
      <c r="N29" s="2970" t="s">
        <v>15</v>
      </c>
      <c r="O29" s="2947"/>
      <c r="P29" s="2970" t="s">
        <v>16</v>
      </c>
      <c r="Q29" s="2947"/>
      <c r="R29" s="2972" t="s">
        <v>17</v>
      </c>
      <c r="S29" s="2958"/>
      <c r="T29" s="2952" t="s">
        <v>18</v>
      </c>
      <c r="U29" s="2952"/>
      <c r="V29" s="2972" t="s">
        <v>19</v>
      </c>
      <c r="W29" s="2958"/>
      <c r="X29" s="2972" t="s">
        <v>20</v>
      </c>
      <c r="Y29" s="2958"/>
      <c r="Z29" s="2972" t="s">
        <v>21</v>
      </c>
      <c r="AA29" s="2958"/>
      <c r="AB29" s="2972" t="s">
        <v>22</v>
      </c>
      <c r="AC29" s="2958"/>
      <c r="AD29" s="2972" t="s">
        <v>23</v>
      </c>
      <c r="AE29" s="2958"/>
      <c r="AF29" s="2972" t="s">
        <v>24</v>
      </c>
      <c r="AG29" s="2958"/>
      <c r="AH29" s="2972" t="s">
        <v>25</v>
      </c>
      <c r="AI29" s="2958"/>
      <c r="AJ29" s="2972" t="s">
        <v>26</v>
      </c>
      <c r="AK29" s="2958"/>
      <c r="AL29" s="2972" t="s">
        <v>27</v>
      </c>
      <c r="AM29" s="2958"/>
      <c r="AN29" s="2972" t="s">
        <v>28</v>
      </c>
      <c r="AO29" s="2958"/>
      <c r="AP29" s="541"/>
      <c r="AQ29" s="542"/>
      <c r="AR29" s="541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804"/>
      <c r="B30" s="2804"/>
      <c r="C30" s="713" t="s">
        <v>52</v>
      </c>
      <c r="D30" s="713" t="s">
        <v>53</v>
      </c>
      <c r="E30" s="850" t="s">
        <v>29</v>
      </c>
      <c r="F30" s="873" t="s">
        <v>30</v>
      </c>
      <c r="G30" s="780" t="s">
        <v>31</v>
      </c>
      <c r="H30" s="850" t="s">
        <v>30</v>
      </c>
      <c r="I30" s="780" t="s">
        <v>31</v>
      </c>
      <c r="J30" s="850" t="s">
        <v>30</v>
      </c>
      <c r="K30" s="780" t="s">
        <v>31</v>
      </c>
      <c r="L30" s="850" t="s">
        <v>30</v>
      </c>
      <c r="M30" s="780" t="s">
        <v>31</v>
      </c>
      <c r="N30" s="850" t="s">
        <v>30</v>
      </c>
      <c r="O30" s="780" t="s">
        <v>31</v>
      </c>
      <c r="P30" s="850" t="s">
        <v>30</v>
      </c>
      <c r="Q30" s="780" t="s">
        <v>31</v>
      </c>
      <c r="R30" s="850" t="s">
        <v>30</v>
      </c>
      <c r="S30" s="780" t="s">
        <v>31</v>
      </c>
      <c r="T30" s="850" t="s">
        <v>30</v>
      </c>
      <c r="U30" s="714" t="s">
        <v>31</v>
      </c>
      <c r="V30" s="850" t="s">
        <v>30</v>
      </c>
      <c r="W30" s="780" t="s">
        <v>31</v>
      </c>
      <c r="X30" s="850" t="s">
        <v>30</v>
      </c>
      <c r="Y30" s="780" t="s">
        <v>31</v>
      </c>
      <c r="Z30" s="850" t="s">
        <v>30</v>
      </c>
      <c r="AA30" s="780" t="s">
        <v>31</v>
      </c>
      <c r="AB30" s="850" t="s">
        <v>30</v>
      </c>
      <c r="AC30" s="780" t="s">
        <v>31</v>
      </c>
      <c r="AD30" s="850" t="s">
        <v>30</v>
      </c>
      <c r="AE30" s="780" t="s">
        <v>31</v>
      </c>
      <c r="AF30" s="850" t="s">
        <v>30</v>
      </c>
      <c r="AG30" s="780" t="s">
        <v>31</v>
      </c>
      <c r="AH30" s="850" t="s">
        <v>30</v>
      </c>
      <c r="AI30" s="780" t="s">
        <v>31</v>
      </c>
      <c r="AJ30" s="850" t="s">
        <v>30</v>
      </c>
      <c r="AK30" s="780" t="s">
        <v>31</v>
      </c>
      <c r="AL30" s="850" t="s">
        <v>30</v>
      </c>
      <c r="AM30" s="780" t="s">
        <v>31</v>
      </c>
      <c r="AN30" s="850" t="s">
        <v>30</v>
      </c>
      <c r="AO30" s="780" t="s">
        <v>31</v>
      </c>
      <c r="AP30" s="941"/>
      <c r="AQ30" s="942"/>
      <c r="AR30" s="941"/>
      <c r="AS30" s="943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944" t="s">
        <v>54</v>
      </c>
      <c r="B31" s="945">
        <f>SUM(C31:D31)</f>
        <v>0</v>
      </c>
      <c r="C31" s="890"/>
      <c r="D31" s="946"/>
      <c r="E31" s="947">
        <f>SUM(F31+G31)</f>
        <v>0</v>
      </c>
      <c r="F31" s="948">
        <f>SUM(H31+J31+L31+N31+P31+R31+T31+V31+X31+Z31+AB31+AD31+AF31+AH31+AJ31+AL31+AN31)</f>
        <v>0</v>
      </c>
      <c r="G31" s="949">
        <f>SUM(I31+K31+M31+O31+Q31+S31+U31+W31+Y31+AA31+AC31+AE31+AG31+AI31+AK31+AM31+AO31)</f>
        <v>0</v>
      </c>
      <c r="H31" s="927"/>
      <c r="I31" s="890"/>
      <c r="J31" s="927"/>
      <c r="K31" s="928"/>
      <c r="L31" s="927"/>
      <c r="M31" s="928"/>
      <c r="N31" s="927"/>
      <c r="O31" s="928"/>
      <c r="P31" s="927"/>
      <c r="Q31" s="890"/>
      <c r="R31" s="927"/>
      <c r="S31" s="890"/>
      <c r="T31" s="929"/>
      <c r="U31" s="928"/>
      <c r="V31" s="927"/>
      <c r="W31" s="928"/>
      <c r="X31" s="927"/>
      <c r="Y31" s="928"/>
      <c r="Z31" s="927"/>
      <c r="AA31" s="890"/>
      <c r="AB31" s="927"/>
      <c r="AC31" s="890"/>
      <c r="AD31" s="927"/>
      <c r="AE31" s="928"/>
      <c r="AF31" s="927"/>
      <c r="AG31" s="890"/>
      <c r="AH31" s="927"/>
      <c r="AI31" s="890"/>
      <c r="AJ31" s="927"/>
      <c r="AK31" s="928"/>
      <c r="AL31" s="927"/>
      <c r="AM31" s="928"/>
      <c r="AN31" s="929"/>
      <c r="AO31" s="928"/>
      <c r="AP31" s="607"/>
      <c r="AQ31" s="608"/>
      <c r="AR31" s="607"/>
      <c r="AS31" s="609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607"/>
      <c r="AQ32" s="608"/>
      <c r="AR32" s="607"/>
      <c r="AS32" s="609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950" t="s">
        <v>43</v>
      </c>
      <c r="B33" s="951">
        <f t="shared" ref="B33:H33" si="13">SUM(B31:B32)</f>
        <v>0</v>
      </c>
      <c r="C33" s="952">
        <f t="shared" si="13"/>
        <v>0</v>
      </c>
      <c r="D33" s="951">
        <f t="shared" si="13"/>
        <v>0</v>
      </c>
      <c r="E33" s="953">
        <f t="shared" si="13"/>
        <v>0</v>
      </c>
      <c r="F33" s="953">
        <f t="shared" si="13"/>
        <v>0</v>
      </c>
      <c r="G33" s="953">
        <f t="shared" si="13"/>
        <v>0</v>
      </c>
      <c r="H33" s="906">
        <f t="shared" si="13"/>
        <v>0</v>
      </c>
      <c r="I33" s="954">
        <f t="shared" ref="I33:AO33" si="14">SUM(I31:I32)</f>
        <v>0</v>
      </c>
      <c r="J33" s="906">
        <f t="shared" si="14"/>
        <v>0</v>
      </c>
      <c r="K33" s="954">
        <f t="shared" si="14"/>
        <v>0</v>
      </c>
      <c r="L33" s="906">
        <f t="shared" si="14"/>
        <v>0</v>
      </c>
      <c r="M33" s="954">
        <f t="shared" si="14"/>
        <v>0</v>
      </c>
      <c r="N33" s="906">
        <f t="shared" si="14"/>
        <v>0</v>
      </c>
      <c r="O33" s="954">
        <f t="shared" si="14"/>
        <v>0</v>
      </c>
      <c r="P33" s="906">
        <f t="shared" si="14"/>
        <v>0</v>
      </c>
      <c r="Q33" s="954">
        <f t="shared" si="14"/>
        <v>0</v>
      </c>
      <c r="R33" s="906">
        <f t="shared" si="14"/>
        <v>0</v>
      </c>
      <c r="S33" s="954">
        <f t="shared" si="14"/>
        <v>0</v>
      </c>
      <c r="T33" s="906">
        <f t="shared" si="14"/>
        <v>0</v>
      </c>
      <c r="U33" s="954">
        <f t="shared" si="14"/>
        <v>0</v>
      </c>
      <c r="V33" s="906">
        <f t="shared" si="14"/>
        <v>0</v>
      </c>
      <c r="W33" s="954">
        <f t="shared" si="14"/>
        <v>0</v>
      </c>
      <c r="X33" s="906">
        <f t="shared" si="14"/>
        <v>0</v>
      </c>
      <c r="Y33" s="954">
        <f t="shared" si="14"/>
        <v>0</v>
      </c>
      <c r="Z33" s="906">
        <f t="shared" si="14"/>
        <v>0</v>
      </c>
      <c r="AA33" s="954">
        <f t="shared" si="14"/>
        <v>0</v>
      </c>
      <c r="AB33" s="906">
        <f t="shared" si="14"/>
        <v>0</v>
      </c>
      <c r="AC33" s="954">
        <f t="shared" si="14"/>
        <v>0</v>
      </c>
      <c r="AD33" s="906">
        <f t="shared" si="14"/>
        <v>0</v>
      </c>
      <c r="AE33" s="954">
        <f t="shared" si="14"/>
        <v>0</v>
      </c>
      <c r="AF33" s="906">
        <f t="shared" si="14"/>
        <v>0</v>
      </c>
      <c r="AG33" s="954">
        <f t="shared" si="14"/>
        <v>0</v>
      </c>
      <c r="AH33" s="906">
        <f t="shared" si="14"/>
        <v>0</v>
      </c>
      <c r="AI33" s="954">
        <f t="shared" si="14"/>
        <v>0</v>
      </c>
      <c r="AJ33" s="906">
        <f t="shared" si="14"/>
        <v>0</v>
      </c>
      <c r="AK33" s="954">
        <f t="shared" si="14"/>
        <v>0</v>
      </c>
      <c r="AL33" s="906">
        <f t="shared" si="14"/>
        <v>0</v>
      </c>
      <c r="AM33" s="954">
        <f t="shared" si="14"/>
        <v>0</v>
      </c>
      <c r="AN33" s="906">
        <f t="shared" si="14"/>
        <v>0</v>
      </c>
      <c r="AO33" s="907">
        <f t="shared" si="14"/>
        <v>0</v>
      </c>
      <c r="AP33" s="955"/>
      <c r="AQ33" s="942"/>
      <c r="AR33" s="941"/>
      <c r="AS33" s="943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41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982" t="s">
        <v>3</v>
      </c>
      <c r="B35" s="2982" t="s">
        <v>57</v>
      </c>
      <c r="C35" s="2983" t="s">
        <v>58</v>
      </c>
      <c r="D35" s="2984"/>
      <c r="E35" s="2983" t="s">
        <v>51</v>
      </c>
      <c r="F35" s="2985"/>
      <c r="G35" s="2984"/>
      <c r="H35" s="2986" t="s">
        <v>59</v>
      </c>
      <c r="I35" s="2987"/>
      <c r="J35" s="2987"/>
      <c r="K35" s="2987"/>
      <c r="L35" s="2987"/>
      <c r="M35" s="2988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910"/>
      <c r="B36" s="2910"/>
      <c r="C36" s="712" t="s">
        <v>52</v>
      </c>
      <c r="D36" s="712" t="s">
        <v>53</v>
      </c>
      <c r="E36" s="956" t="s">
        <v>29</v>
      </c>
      <c r="F36" s="957" t="s">
        <v>30</v>
      </c>
      <c r="G36" s="958" t="s">
        <v>31</v>
      </c>
      <c r="H36" s="959" t="s">
        <v>60</v>
      </c>
      <c r="I36" s="960" t="s">
        <v>61</v>
      </c>
      <c r="J36" s="960" t="s">
        <v>62</v>
      </c>
      <c r="K36" s="960" t="s">
        <v>63</v>
      </c>
      <c r="L36" s="960" t="s">
        <v>64</v>
      </c>
      <c r="M36" s="961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944" t="s">
        <v>54</v>
      </c>
      <c r="B37" s="945">
        <f>SUM(C37:D37)</f>
        <v>3</v>
      </c>
      <c r="C37" s="962"/>
      <c r="D37" s="962">
        <v>3</v>
      </c>
      <c r="E37" s="963">
        <f>SUM(F37:G37)</f>
        <v>5</v>
      </c>
      <c r="F37" s="964">
        <v>1</v>
      </c>
      <c r="G37" s="962">
        <v>4</v>
      </c>
      <c r="H37" s="965"/>
      <c r="I37" s="966"/>
      <c r="J37" s="966"/>
      <c r="K37" s="966">
        <v>1</v>
      </c>
      <c r="L37" s="966"/>
      <c r="M37" s="967">
        <v>2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393" t="s">
        <v>55</v>
      </c>
      <c r="B38" s="394">
        <f>SUM(C38:D38)</f>
        <v>0</v>
      </c>
      <c r="C38" s="78"/>
      <c r="D38" s="78"/>
      <c r="E38" s="395">
        <f>SUM(F38:G38)</f>
        <v>0</v>
      </c>
      <c r="F38" s="968"/>
      <c r="G38" s="78"/>
      <c r="H38" s="396"/>
      <c r="I38" s="136"/>
      <c r="J38" s="136"/>
      <c r="K38" s="136"/>
      <c r="L38" s="136"/>
      <c r="M38" s="39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969" t="s">
        <v>43</v>
      </c>
      <c r="B39" s="970">
        <f t="shared" ref="B39:M39" si="15">SUM(B37:B38)</f>
        <v>3</v>
      </c>
      <c r="C39" s="971">
        <f t="shared" si="15"/>
        <v>0</v>
      </c>
      <c r="D39" s="972">
        <f t="shared" si="15"/>
        <v>3</v>
      </c>
      <c r="E39" s="973">
        <f t="shared" si="15"/>
        <v>5</v>
      </c>
      <c r="F39" s="974">
        <f t="shared" si="15"/>
        <v>1</v>
      </c>
      <c r="G39" s="974">
        <f t="shared" si="15"/>
        <v>4</v>
      </c>
      <c r="H39" s="971">
        <f t="shared" si="15"/>
        <v>0</v>
      </c>
      <c r="I39" s="975">
        <f t="shared" si="15"/>
        <v>0</v>
      </c>
      <c r="J39" s="975">
        <f t="shared" si="15"/>
        <v>0</v>
      </c>
      <c r="K39" s="975">
        <f t="shared" si="15"/>
        <v>1</v>
      </c>
      <c r="L39" s="975">
        <f t="shared" si="15"/>
        <v>0</v>
      </c>
      <c r="M39" s="976">
        <f t="shared" si="15"/>
        <v>2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2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3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989" t="s">
        <v>3</v>
      </c>
      <c r="B41" s="2982" t="s">
        <v>4</v>
      </c>
      <c r="C41" s="2982" t="s">
        <v>5</v>
      </c>
      <c r="D41" s="144"/>
      <c r="E41" s="144"/>
      <c r="F41" s="144"/>
      <c r="G41" s="144"/>
      <c r="H41" s="144"/>
      <c r="I41" s="144"/>
      <c r="J41" s="144"/>
      <c r="K41" s="144"/>
      <c r="L41" s="145"/>
      <c r="M41" s="146"/>
      <c r="N41" s="5"/>
      <c r="O41" s="5"/>
      <c r="P41" s="5"/>
      <c r="Q41" s="5"/>
      <c r="R41" s="5"/>
      <c r="S41" s="5"/>
      <c r="T41" s="5"/>
      <c r="U41" s="5"/>
      <c r="V41" s="11"/>
      <c r="W41" s="5"/>
      <c r="X41" s="977"/>
      <c r="Y41" s="978"/>
      <c r="Z41" s="978"/>
      <c r="AA41" s="978"/>
      <c r="AB41" s="978"/>
      <c r="AC41" s="978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918"/>
      <c r="B42" s="2910"/>
      <c r="C42" s="2910"/>
      <c r="D42" s="149"/>
      <c r="E42" s="144"/>
      <c r="F42" s="144"/>
      <c r="G42" s="144"/>
      <c r="H42" s="144"/>
      <c r="I42" s="144"/>
      <c r="J42" s="144"/>
      <c r="K42" s="144"/>
      <c r="L42" s="145"/>
      <c r="M42" s="146"/>
      <c r="N42" s="5"/>
      <c r="O42" s="5"/>
      <c r="P42" s="5"/>
      <c r="Q42" s="5"/>
      <c r="R42" s="5"/>
      <c r="S42" s="5"/>
      <c r="T42" s="5"/>
      <c r="U42" s="5"/>
      <c r="V42" s="11"/>
      <c r="W42" s="5"/>
      <c r="X42" s="977"/>
      <c r="Y42" s="978"/>
      <c r="Z42" s="978"/>
      <c r="AA42" s="978"/>
      <c r="AB42" s="978"/>
      <c r="AC42" s="978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909" t="s">
        <v>67</v>
      </c>
      <c r="B43" s="63" t="s">
        <v>47</v>
      </c>
      <c r="C43" s="776"/>
      <c r="D43" s="149"/>
      <c r="E43" s="144"/>
      <c r="F43" s="144"/>
      <c r="G43" s="144"/>
      <c r="H43" s="5"/>
      <c r="I43" s="144"/>
      <c r="J43" s="144"/>
      <c r="K43" s="5"/>
      <c r="L43" s="145"/>
      <c r="M43" s="146"/>
      <c r="N43" s="5"/>
      <c r="O43" s="5"/>
      <c r="P43" s="5"/>
      <c r="Q43" s="5"/>
      <c r="R43" s="5"/>
      <c r="S43" s="5"/>
      <c r="T43" s="5"/>
      <c r="U43" s="5"/>
      <c r="V43" s="11"/>
      <c r="W43" s="5"/>
      <c r="X43" s="979"/>
      <c r="Y43" s="980"/>
      <c r="Z43" s="980"/>
      <c r="AA43" s="980"/>
      <c r="AB43" s="980"/>
      <c r="AC43" s="980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910"/>
      <c r="B44" s="151" t="s">
        <v>68</v>
      </c>
      <c r="C44" s="152"/>
      <c r="D44" s="149"/>
      <c r="E44" s="144"/>
      <c r="F44" s="144"/>
      <c r="G44" s="144"/>
      <c r="H44" s="144"/>
      <c r="I44" s="144"/>
      <c r="J44" s="144"/>
      <c r="K44" s="144"/>
      <c r="L44" s="145"/>
      <c r="M44" s="146"/>
      <c r="N44" s="5"/>
      <c r="O44" s="5"/>
      <c r="P44" s="5"/>
      <c r="Q44" s="5"/>
      <c r="R44" s="5"/>
      <c r="S44" s="5"/>
      <c r="T44" s="5"/>
      <c r="U44" s="5"/>
      <c r="V44" s="11"/>
      <c r="W44" s="5"/>
      <c r="X44" s="979"/>
      <c r="Y44" s="980"/>
      <c r="Z44" s="980"/>
      <c r="AA44" s="980"/>
      <c r="AB44" s="980"/>
      <c r="AC44" s="980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757" t="s">
        <v>69</v>
      </c>
      <c r="B45" s="63" t="s">
        <v>47</v>
      </c>
      <c r="C45" s="779"/>
      <c r="D45" s="149"/>
      <c r="E45" s="144"/>
      <c r="F45" s="144"/>
      <c r="G45" s="144"/>
      <c r="H45" s="144"/>
      <c r="I45" s="144"/>
      <c r="J45" s="144"/>
      <c r="K45" s="144"/>
      <c r="L45" s="145"/>
      <c r="M45" s="146"/>
      <c r="N45" s="5"/>
      <c r="O45" s="5"/>
      <c r="P45" s="5"/>
      <c r="Q45" s="5"/>
      <c r="R45" s="5"/>
      <c r="S45" s="5"/>
      <c r="T45" s="5"/>
      <c r="U45" s="5"/>
      <c r="V45" s="11"/>
      <c r="W45" s="5"/>
      <c r="X45" s="398"/>
      <c r="Y45" s="399"/>
      <c r="Z45" s="399"/>
      <c r="AA45" s="399"/>
      <c r="AB45" s="399"/>
      <c r="AC45" s="39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910"/>
      <c r="B46" s="153" t="s">
        <v>68</v>
      </c>
      <c r="C46" s="106"/>
      <c r="D46" s="154"/>
      <c r="E46" s="144"/>
      <c r="F46" s="144"/>
      <c r="G46" s="144"/>
      <c r="H46" s="144"/>
      <c r="I46" s="144"/>
      <c r="J46" s="144"/>
      <c r="K46" s="144"/>
      <c r="L46" s="145"/>
      <c r="M46" s="146"/>
      <c r="N46" s="5"/>
      <c r="O46" s="5"/>
      <c r="P46" s="5"/>
      <c r="Q46" s="5"/>
      <c r="R46" s="5"/>
      <c r="S46" s="5"/>
      <c r="T46" s="5"/>
      <c r="U46" s="5"/>
      <c r="V46" s="11"/>
      <c r="W46" s="5"/>
      <c r="X46" s="398"/>
      <c r="Y46" s="399"/>
      <c r="Z46" s="399"/>
      <c r="AA46" s="399"/>
      <c r="AB46" s="399"/>
      <c r="AC46" s="39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5"/>
      <c r="C47" s="155"/>
      <c r="D47" s="156"/>
      <c r="E47" s="156"/>
      <c r="F47" s="156"/>
      <c r="G47" s="156"/>
      <c r="H47" s="156"/>
      <c r="I47" s="156"/>
      <c r="J47" s="156"/>
      <c r="K47" s="156"/>
      <c r="L47" s="157"/>
      <c r="M47" s="158"/>
      <c r="N47" s="159"/>
      <c r="O47" s="160"/>
      <c r="P47" s="160"/>
      <c r="Q47" s="160"/>
      <c r="R47" s="160"/>
      <c r="S47" s="160"/>
      <c r="T47" s="160"/>
      <c r="U47" s="160"/>
      <c r="V47" s="161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2"/>
      <c r="AO47" s="163"/>
      <c r="AP47" s="163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88" t="s">
        <v>71</v>
      </c>
      <c r="B48" s="2689"/>
      <c r="C48" s="2694" t="s">
        <v>5</v>
      </c>
      <c r="D48" s="2695"/>
      <c r="E48" s="2696"/>
      <c r="F48" s="2983" t="s">
        <v>72</v>
      </c>
      <c r="G48" s="2665"/>
      <c r="H48" s="2665"/>
      <c r="I48" s="2665"/>
      <c r="J48" s="2665"/>
      <c r="K48" s="2665"/>
      <c r="L48" s="2665"/>
      <c r="M48" s="2665"/>
      <c r="N48" s="2665"/>
      <c r="O48" s="2665"/>
      <c r="P48" s="2665"/>
      <c r="Q48" s="2665"/>
      <c r="R48" s="2665"/>
      <c r="S48" s="2665"/>
      <c r="T48" s="2665"/>
      <c r="U48" s="2665"/>
      <c r="V48" s="2665"/>
      <c r="W48" s="2665"/>
      <c r="X48" s="2665"/>
      <c r="Y48" s="2665"/>
      <c r="Z48" s="2665"/>
      <c r="AA48" s="2665"/>
      <c r="AB48" s="2665"/>
      <c r="AC48" s="2665"/>
      <c r="AD48" s="2665"/>
      <c r="AE48" s="2665"/>
      <c r="AF48" s="2665"/>
      <c r="AG48" s="2665"/>
      <c r="AH48" s="2665"/>
      <c r="AI48" s="2665"/>
      <c r="AJ48" s="2665"/>
      <c r="AK48" s="2665"/>
      <c r="AL48" s="2665"/>
      <c r="AM48" s="2990"/>
      <c r="AN48" s="2660" t="s">
        <v>7</v>
      </c>
      <c r="AO48" s="164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90"/>
      <c r="B49" s="2691"/>
      <c r="C49" s="2697"/>
      <c r="D49" s="2698"/>
      <c r="E49" s="2699"/>
      <c r="F49" s="2983" t="s">
        <v>12</v>
      </c>
      <c r="G49" s="2984"/>
      <c r="H49" s="2665" t="s">
        <v>13</v>
      </c>
      <c r="I49" s="2984"/>
      <c r="J49" s="2991" t="s">
        <v>14</v>
      </c>
      <c r="K49" s="2992"/>
      <c r="L49" s="2983" t="s">
        <v>15</v>
      </c>
      <c r="M49" s="2984"/>
      <c r="N49" s="2983" t="s">
        <v>16</v>
      </c>
      <c r="O49" s="2984"/>
      <c r="P49" s="2993" t="s">
        <v>17</v>
      </c>
      <c r="Q49" s="2994"/>
      <c r="R49" s="2993" t="s">
        <v>18</v>
      </c>
      <c r="S49" s="2994"/>
      <c r="T49" s="2993" t="s">
        <v>19</v>
      </c>
      <c r="U49" s="2994"/>
      <c r="V49" s="2993" t="s">
        <v>20</v>
      </c>
      <c r="W49" s="2994"/>
      <c r="X49" s="2993" t="s">
        <v>21</v>
      </c>
      <c r="Y49" s="2994"/>
      <c r="Z49" s="2993" t="s">
        <v>22</v>
      </c>
      <c r="AA49" s="2994"/>
      <c r="AB49" s="2993" t="s">
        <v>23</v>
      </c>
      <c r="AC49" s="2994"/>
      <c r="AD49" s="2993" t="s">
        <v>24</v>
      </c>
      <c r="AE49" s="2994"/>
      <c r="AF49" s="2993" t="s">
        <v>25</v>
      </c>
      <c r="AG49" s="2994"/>
      <c r="AH49" s="2993" t="s">
        <v>26</v>
      </c>
      <c r="AI49" s="2994"/>
      <c r="AJ49" s="2993" t="s">
        <v>27</v>
      </c>
      <c r="AK49" s="2994"/>
      <c r="AL49" s="2685" t="s">
        <v>28</v>
      </c>
      <c r="AM49" s="2995"/>
      <c r="AN49" s="2667"/>
      <c r="AO49" s="164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692"/>
      <c r="B50" s="2693"/>
      <c r="C50" s="165" t="s">
        <v>29</v>
      </c>
      <c r="D50" s="166" t="s">
        <v>30</v>
      </c>
      <c r="E50" s="708" t="s">
        <v>31</v>
      </c>
      <c r="F50" s="956" t="s">
        <v>30</v>
      </c>
      <c r="G50" s="981" t="s">
        <v>31</v>
      </c>
      <c r="H50" s="956" t="s">
        <v>30</v>
      </c>
      <c r="I50" s="981" t="s">
        <v>31</v>
      </c>
      <c r="J50" s="956" t="s">
        <v>30</v>
      </c>
      <c r="K50" s="981" t="s">
        <v>31</v>
      </c>
      <c r="L50" s="956" t="s">
        <v>30</v>
      </c>
      <c r="M50" s="981" t="s">
        <v>31</v>
      </c>
      <c r="N50" s="956" t="s">
        <v>30</v>
      </c>
      <c r="O50" s="981" t="s">
        <v>31</v>
      </c>
      <c r="P50" s="956" t="s">
        <v>30</v>
      </c>
      <c r="Q50" s="981" t="s">
        <v>31</v>
      </c>
      <c r="R50" s="956" t="s">
        <v>30</v>
      </c>
      <c r="S50" s="981" t="s">
        <v>31</v>
      </c>
      <c r="T50" s="956" t="s">
        <v>30</v>
      </c>
      <c r="U50" s="981" t="s">
        <v>31</v>
      </c>
      <c r="V50" s="956" t="s">
        <v>30</v>
      </c>
      <c r="W50" s="981" t="s">
        <v>31</v>
      </c>
      <c r="X50" s="956" t="s">
        <v>30</v>
      </c>
      <c r="Y50" s="981" t="s">
        <v>31</v>
      </c>
      <c r="Z50" s="956" t="s">
        <v>30</v>
      </c>
      <c r="AA50" s="981" t="s">
        <v>31</v>
      </c>
      <c r="AB50" s="956" t="s">
        <v>30</v>
      </c>
      <c r="AC50" s="981" t="s">
        <v>31</v>
      </c>
      <c r="AD50" s="956" t="s">
        <v>30</v>
      </c>
      <c r="AE50" s="981" t="s">
        <v>31</v>
      </c>
      <c r="AF50" s="956" t="s">
        <v>30</v>
      </c>
      <c r="AG50" s="981" t="s">
        <v>31</v>
      </c>
      <c r="AH50" s="956" t="s">
        <v>30</v>
      </c>
      <c r="AI50" s="981" t="s">
        <v>31</v>
      </c>
      <c r="AJ50" s="956" t="s">
        <v>30</v>
      </c>
      <c r="AK50" s="981" t="s">
        <v>31</v>
      </c>
      <c r="AL50" s="982" t="s">
        <v>30</v>
      </c>
      <c r="AM50" s="983" t="s">
        <v>31</v>
      </c>
      <c r="AN50" s="2663"/>
      <c r="AO50" s="17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709" t="s">
        <v>73</v>
      </c>
      <c r="B51" s="173" t="s">
        <v>74</v>
      </c>
      <c r="C51" s="984">
        <f>SUM(D51+E51)</f>
        <v>0</v>
      </c>
      <c r="D51" s="985">
        <f>SUM(F51+H51+J51+L51+N51+P51+R51+T51+V51+X51+Z51+AB51+AD51+AF51+AH51+AJ51+AL51)</f>
        <v>0</v>
      </c>
      <c r="E51" s="986">
        <f>SUM(G51+I51+K51+M51+O51+Q51+S51+U51+W51+Y51+AA51+AC51+AE51+AG51+AI51+AK51+AM51)</f>
        <v>0</v>
      </c>
      <c r="F51" s="987"/>
      <c r="G51" s="988"/>
      <c r="H51" s="987"/>
      <c r="I51" s="988"/>
      <c r="J51" s="987"/>
      <c r="K51" s="988"/>
      <c r="L51" s="987"/>
      <c r="M51" s="988"/>
      <c r="N51" s="987"/>
      <c r="O51" s="988"/>
      <c r="P51" s="989"/>
      <c r="Q51" s="988"/>
      <c r="R51" s="989"/>
      <c r="S51" s="988"/>
      <c r="T51" s="989"/>
      <c r="U51" s="988"/>
      <c r="V51" s="989"/>
      <c r="W51" s="988"/>
      <c r="X51" s="989"/>
      <c r="Y51" s="988"/>
      <c r="Z51" s="989"/>
      <c r="AA51" s="988"/>
      <c r="AB51" s="989"/>
      <c r="AC51" s="988"/>
      <c r="AD51" s="989"/>
      <c r="AE51" s="988"/>
      <c r="AF51" s="989"/>
      <c r="AG51" s="988"/>
      <c r="AH51" s="989"/>
      <c r="AI51" s="988"/>
      <c r="AJ51" s="989"/>
      <c r="AK51" s="988"/>
      <c r="AL51" s="180"/>
      <c r="AM51" s="990"/>
      <c r="AN51" s="991"/>
      <c r="AO51" s="28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992" t="s">
        <v>75</v>
      </c>
      <c r="B52" s="993" t="s">
        <v>74</v>
      </c>
      <c r="C52" s="401">
        <f>SUM(D52+E52)</f>
        <v>0</v>
      </c>
      <c r="D52" s="369">
        <f>SUM(F52+H52+J52+L52+N52+P52+R52+T52+V52+X52+Z52+AB52+AD52+AF52+AH52+AJ52+AL52)</f>
        <v>0</v>
      </c>
      <c r="E52" s="185">
        <f>SUM(G52+I52+K52+M52+O52+Q52+S52+U52+W52+Y52+AA52+AC52+AE52+AG52+AI52+AK52+AM52)</f>
        <v>0</v>
      </c>
      <c r="F52" s="396"/>
      <c r="G52" s="397"/>
      <c r="H52" s="396"/>
      <c r="I52" s="397"/>
      <c r="J52" s="396"/>
      <c r="K52" s="397"/>
      <c r="L52" s="396"/>
      <c r="M52" s="397"/>
      <c r="N52" s="396"/>
      <c r="O52" s="397"/>
      <c r="P52" s="81"/>
      <c r="Q52" s="397"/>
      <c r="R52" s="81"/>
      <c r="S52" s="397"/>
      <c r="T52" s="81"/>
      <c r="U52" s="397"/>
      <c r="V52" s="81"/>
      <c r="W52" s="397"/>
      <c r="X52" s="81"/>
      <c r="Y52" s="397"/>
      <c r="Z52" s="81"/>
      <c r="AA52" s="397"/>
      <c r="AB52" s="81"/>
      <c r="AC52" s="397"/>
      <c r="AD52" s="81"/>
      <c r="AE52" s="397"/>
      <c r="AF52" s="81"/>
      <c r="AG52" s="397"/>
      <c r="AH52" s="81"/>
      <c r="AI52" s="397"/>
      <c r="AJ52" s="81"/>
      <c r="AK52" s="397"/>
      <c r="AL52" s="188"/>
      <c r="AM52" s="400"/>
      <c r="AN52" s="190"/>
      <c r="AO52" s="28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06" t="s">
        <v>76</v>
      </c>
      <c r="B53" s="2706"/>
      <c r="C53" s="2706"/>
      <c r="D53" s="2706"/>
      <c r="E53" s="2706"/>
      <c r="F53" s="2706"/>
      <c r="G53" s="2706"/>
      <c r="H53" s="2706"/>
      <c r="I53" s="2706"/>
      <c r="J53" s="2706"/>
      <c r="K53" s="2706"/>
      <c r="L53" s="2706"/>
      <c r="M53" s="2706"/>
      <c r="N53" s="191"/>
      <c r="O53" s="162"/>
      <c r="P53" s="162"/>
      <c r="Q53" s="162"/>
      <c r="R53" s="162"/>
      <c r="S53" s="162"/>
      <c r="T53" s="162"/>
      <c r="U53" s="162"/>
      <c r="V53" s="19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71"/>
      <c r="AP53" s="163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88" t="s">
        <v>3</v>
      </c>
      <c r="B54" s="2689"/>
      <c r="C54" s="2695" t="s">
        <v>5</v>
      </c>
      <c r="D54" s="2695"/>
      <c r="E54" s="2696"/>
      <c r="F54" s="2991" t="s">
        <v>72</v>
      </c>
      <c r="G54" s="2707"/>
      <c r="H54" s="2707"/>
      <c r="I54" s="2707"/>
      <c r="J54" s="2707"/>
      <c r="K54" s="2707"/>
      <c r="L54" s="2707"/>
      <c r="M54" s="2707"/>
      <c r="N54" s="2707"/>
      <c r="O54" s="2707"/>
      <c r="P54" s="2707"/>
      <c r="Q54" s="2707"/>
      <c r="R54" s="2707"/>
      <c r="S54" s="2707"/>
      <c r="T54" s="2707"/>
      <c r="U54" s="2707"/>
      <c r="V54" s="2707"/>
      <c r="W54" s="2707"/>
      <c r="X54" s="2707"/>
      <c r="Y54" s="2707"/>
      <c r="Z54" s="2707"/>
      <c r="AA54" s="2707"/>
      <c r="AB54" s="2707"/>
      <c r="AC54" s="2707"/>
      <c r="AD54" s="2707"/>
      <c r="AE54" s="2707"/>
      <c r="AF54" s="2707"/>
      <c r="AG54" s="2707"/>
      <c r="AH54" s="2707"/>
      <c r="AI54" s="2707"/>
      <c r="AJ54" s="2707"/>
      <c r="AK54" s="2707"/>
      <c r="AL54" s="2707"/>
      <c r="AM54" s="2996"/>
      <c r="AN54" s="2660" t="s">
        <v>7</v>
      </c>
      <c r="AO54" s="171"/>
      <c r="AP54" s="994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90"/>
      <c r="B55" s="2691"/>
      <c r="C55" s="2698"/>
      <c r="D55" s="2698"/>
      <c r="E55" s="2699"/>
      <c r="F55" s="2999" t="s">
        <v>12</v>
      </c>
      <c r="G55" s="2999"/>
      <c r="H55" s="3000" t="s">
        <v>13</v>
      </c>
      <c r="I55" s="2984"/>
      <c r="J55" s="3001" t="s">
        <v>14</v>
      </c>
      <c r="K55" s="2992"/>
      <c r="L55" s="3000" t="s">
        <v>15</v>
      </c>
      <c r="M55" s="2984"/>
      <c r="N55" s="3000" t="s">
        <v>16</v>
      </c>
      <c r="O55" s="2984"/>
      <c r="P55" s="2997" t="s">
        <v>17</v>
      </c>
      <c r="Q55" s="2994"/>
      <c r="R55" s="2997" t="s">
        <v>18</v>
      </c>
      <c r="S55" s="2994"/>
      <c r="T55" s="2997" t="s">
        <v>19</v>
      </c>
      <c r="U55" s="2994"/>
      <c r="V55" s="2997" t="s">
        <v>20</v>
      </c>
      <c r="W55" s="2994"/>
      <c r="X55" s="2997" t="s">
        <v>21</v>
      </c>
      <c r="Y55" s="2994"/>
      <c r="Z55" s="2997" t="s">
        <v>22</v>
      </c>
      <c r="AA55" s="2994"/>
      <c r="AB55" s="2997" t="s">
        <v>23</v>
      </c>
      <c r="AC55" s="2994"/>
      <c r="AD55" s="2997" t="s">
        <v>24</v>
      </c>
      <c r="AE55" s="2994"/>
      <c r="AF55" s="2997" t="s">
        <v>25</v>
      </c>
      <c r="AG55" s="2994"/>
      <c r="AH55" s="2997" t="s">
        <v>26</v>
      </c>
      <c r="AI55" s="2994"/>
      <c r="AJ55" s="2997" t="s">
        <v>27</v>
      </c>
      <c r="AK55" s="2994"/>
      <c r="AL55" s="2997" t="s">
        <v>28</v>
      </c>
      <c r="AM55" s="2998"/>
      <c r="AN55" s="2667"/>
      <c r="AO55" s="171"/>
      <c r="AP55" s="995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692"/>
      <c r="B56" s="2693"/>
      <c r="C56" s="996" t="s">
        <v>29</v>
      </c>
      <c r="D56" s="997" t="s">
        <v>30</v>
      </c>
      <c r="E56" s="197" t="s">
        <v>31</v>
      </c>
      <c r="F56" s="18" t="s">
        <v>30</v>
      </c>
      <c r="G56" s="705" t="s">
        <v>31</v>
      </c>
      <c r="H56" s="18" t="s">
        <v>30</v>
      </c>
      <c r="I56" s="705" t="s">
        <v>31</v>
      </c>
      <c r="J56" s="18" t="s">
        <v>30</v>
      </c>
      <c r="K56" s="705" t="s">
        <v>31</v>
      </c>
      <c r="L56" s="18" t="s">
        <v>30</v>
      </c>
      <c r="M56" s="705" t="s">
        <v>31</v>
      </c>
      <c r="N56" s="18" t="s">
        <v>30</v>
      </c>
      <c r="O56" s="705" t="s">
        <v>31</v>
      </c>
      <c r="P56" s="18" t="s">
        <v>30</v>
      </c>
      <c r="Q56" s="705" t="s">
        <v>31</v>
      </c>
      <c r="R56" s="18" t="s">
        <v>30</v>
      </c>
      <c r="S56" s="705" t="s">
        <v>31</v>
      </c>
      <c r="T56" s="18" t="s">
        <v>30</v>
      </c>
      <c r="U56" s="705" t="s">
        <v>31</v>
      </c>
      <c r="V56" s="18" t="s">
        <v>30</v>
      </c>
      <c r="W56" s="705" t="s">
        <v>31</v>
      </c>
      <c r="X56" s="18" t="s">
        <v>30</v>
      </c>
      <c r="Y56" s="705" t="s">
        <v>31</v>
      </c>
      <c r="Z56" s="18" t="s">
        <v>30</v>
      </c>
      <c r="AA56" s="705" t="s">
        <v>31</v>
      </c>
      <c r="AB56" s="18" t="s">
        <v>30</v>
      </c>
      <c r="AC56" s="705" t="s">
        <v>31</v>
      </c>
      <c r="AD56" s="18" t="s">
        <v>30</v>
      </c>
      <c r="AE56" s="705" t="s">
        <v>31</v>
      </c>
      <c r="AF56" s="18" t="s">
        <v>30</v>
      </c>
      <c r="AG56" s="705" t="s">
        <v>31</v>
      </c>
      <c r="AH56" s="18" t="s">
        <v>30</v>
      </c>
      <c r="AI56" s="705" t="s">
        <v>31</v>
      </c>
      <c r="AJ56" s="18" t="s">
        <v>30</v>
      </c>
      <c r="AK56" s="705" t="s">
        <v>31</v>
      </c>
      <c r="AL56" s="199" t="s">
        <v>30</v>
      </c>
      <c r="AM56" s="200" t="s">
        <v>31</v>
      </c>
      <c r="AN56" s="2663"/>
      <c r="AO56" s="171"/>
      <c r="AP56" s="995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712" t="s">
        <v>77</v>
      </c>
      <c r="B57" s="998" t="s">
        <v>33</v>
      </c>
      <c r="C57" s="999">
        <f t="shared" ref="C57:C78" si="16">SUM(D57+E57)</f>
        <v>0</v>
      </c>
      <c r="D57" s="1000">
        <f t="shared" ref="D57:E62" si="17">SUM(H57+J57+L57+N57+P57+R57+T57+V57+X57+Z57+AB57+AD57+AF57+AH57+AJ57+AL57)</f>
        <v>0</v>
      </c>
      <c r="E57" s="1001">
        <f t="shared" si="17"/>
        <v>0</v>
      </c>
      <c r="F57" s="1002"/>
      <c r="G57" s="1003"/>
      <c r="H57" s="1004"/>
      <c r="I57" s="1005"/>
      <c r="J57" s="1004"/>
      <c r="K57" s="1006"/>
      <c r="L57" s="1004"/>
      <c r="M57" s="1006"/>
      <c r="N57" s="1004"/>
      <c r="O57" s="1006"/>
      <c r="P57" s="1007"/>
      <c r="Q57" s="1006"/>
      <c r="R57" s="1007"/>
      <c r="S57" s="1006"/>
      <c r="T57" s="1007"/>
      <c r="U57" s="1006"/>
      <c r="V57" s="1007"/>
      <c r="W57" s="1006"/>
      <c r="X57" s="1007"/>
      <c r="Y57" s="1006"/>
      <c r="Z57" s="1007"/>
      <c r="AA57" s="1006"/>
      <c r="AB57" s="1007"/>
      <c r="AC57" s="1006"/>
      <c r="AD57" s="1007"/>
      <c r="AE57" s="1006"/>
      <c r="AF57" s="1007"/>
      <c r="AG57" s="1006"/>
      <c r="AH57" s="1007"/>
      <c r="AI57" s="1006"/>
      <c r="AJ57" s="1007"/>
      <c r="AK57" s="1006"/>
      <c r="AL57" s="1007"/>
      <c r="AM57" s="1008"/>
      <c r="AN57" s="1009"/>
      <c r="AO57" s="28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713"/>
      <c r="B58" s="710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28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713"/>
      <c r="B59" s="710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28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713"/>
      <c r="B60" s="710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28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713"/>
      <c r="B61" s="710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28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927"/>
      <c r="B62" s="711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28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712" t="s">
        <v>79</v>
      </c>
      <c r="B63" s="998" t="s">
        <v>34</v>
      </c>
      <c r="C63" s="999">
        <f t="shared" si="16"/>
        <v>0</v>
      </c>
      <c r="D63" s="1000">
        <f t="shared" ref="D63:E68" si="23">SUM(J63+L63+N63)</f>
        <v>0</v>
      </c>
      <c r="E63" s="1001">
        <f t="shared" si="23"/>
        <v>0</v>
      </c>
      <c r="F63" s="1002"/>
      <c r="G63" s="1003"/>
      <c r="H63" s="1002"/>
      <c r="I63" s="1003"/>
      <c r="J63" s="1004"/>
      <c r="K63" s="1006"/>
      <c r="L63" s="1004"/>
      <c r="M63" s="1006"/>
      <c r="N63" s="1004"/>
      <c r="O63" s="1006"/>
      <c r="P63" s="1010"/>
      <c r="Q63" s="1011"/>
      <c r="R63" s="1010"/>
      <c r="S63" s="1011"/>
      <c r="T63" s="1010"/>
      <c r="U63" s="1011"/>
      <c r="V63" s="1010"/>
      <c r="W63" s="1011"/>
      <c r="X63" s="1010"/>
      <c r="Y63" s="1011"/>
      <c r="Z63" s="1010"/>
      <c r="AA63" s="1011"/>
      <c r="AB63" s="1010"/>
      <c r="AC63" s="1011"/>
      <c r="AD63" s="1010"/>
      <c r="AE63" s="1011"/>
      <c r="AF63" s="1010"/>
      <c r="AG63" s="1011"/>
      <c r="AH63" s="1010"/>
      <c r="AI63" s="1011"/>
      <c r="AJ63" s="1002"/>
      <c r="AK63" s="1011"/>
      <c r="AL63" s="1010"/>
      <c r="AM63" s="1012"/>
      <c r="AN63" s="1009"/>
      <c r="AO63" s="28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927"/>
      <c r="B64" s="711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28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712" t="s">
        <v>80</v>
      </c>
      <c r="B65" s="998" t="s">
        <v>33</v>
      </c>
      <c r="C65" s="999">
        <f t="shared" si="16"/>
        <v>0</v>
      </c>
      <c r="D65" s="1000">
        <f t="shared" si="23"/>
        <v>0</v>
      </c>
      <c r="E65" s="1001">
        <f t="shared" si="23"/>
        <v>0</v>
      </c>
      <c r="F65" s="1002"/>
      <c r="G65" s="1003"/>
      <c r="H65" s="1002"/>
      <c r="I65" s="1003"/>
      <c r="J65" s="1004"/>
      <c r="K65" s="1006"/>
      <c r="L65" s="1004"/>
      <c r="M65" s="1006"/>
      <c r="N65" s="1004"/>
      <c r="O65" s="1006"/>
      <c r="P65" s="1010"/>
      <c r="Q65" s="1011"/>
      <c r="R65" s="1010"/>
      <c r="S65" s="1011"/>
      <c r="T65" s="1010"/>
      <c r="U65" s="1011"/>
      <c r="V65" s="1010"/>
      <c r="W65" s="1011"/>
      <c r="X65" s="1010"/>
      <c r="Y65" s="1011"/>
      <c r="Z65" s="1010"/>
      <c r="AA65" s="1011"/>
      <c r="AB65" s="1010"/>
      <c r="AC65" s="1011"/>
      <c r="AD65" s="1010"/>
      <c r="AE65" s="1011"/>
      <c r="AF65" s="1010"/>
      <c r="AG65" s="1011"/>
      <c r="AH65" s="1010"/>
      <c r="AI65" s="1011"/>
      <c r="AJ65" s="1002"/>
      <c r="AK65" s="1011"/>
      <c r="AL65" s="1010"/>
      <c r="AM65" s="1012"/>
      <c r="AN65" s="1009"/>
      <c r="AO65" s="28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713"/>
      <c r="B66" s="710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28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713"/>
      <c r="B67" s="710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28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927"/>
      <c r="B68" s="711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28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712" t="s">
        <v>81</v>
      </c>
      <c r="B69" s="998" t="s">
        <v>33</v>
      </c>
      <c r="C69" s="999">
        <f t="shared" si="16"/>
        <v>0</v>
      </c>
      <c r="D69" s="1000">
        <f t="shared" ref="D69:D78" si="24">SUM(J69+L69+N69+P69+R69+T69+V69+X69+Z69+AB69+AD69+AF69+AH69+AJ69+AL69)</f>
        <v>0</v>
      </c>
      <c r="E69" s="1001">
        <f t="shared" ref="E69:E78" si="25">SUM(K69+M69+O69+Q69+S69+U69+W69+Y69+AA69+AC69+AE69+AG69+AI69+AK69+AM69)</f>
        <v>0</v>
      </c>
      <c r="F69" s="1002"/>
      <c r="G69" s="1003"/>
      <c r="H69" s="1002"/>
      <c r="I69" s="1011"/>
      <c r="J69" s="1004"/>
      <c r="K69" s="1006"/>
      <c r="L69" s="1004"/>
      <c r="M69" s="1006"/>
      <c r="N69" s="1004"/>
      <c r="O69" s="1006"/>
      <c r="P69" s="1004"/>
      <c r="Q69" s="1006"/>
      <c r="R69" s="1004"/>
      <c r="S69" s="1006"/>
      <c r="T69" s="1004"/>
      <c r="U69" s="1006"/>
      <c r="V69" s="1004"/>
      <c r="W69" s="1006"/>
      <c r="X69" s="1004"/>
      <c r="Y69" s="1006"/>
      <c r="Z69" s="1004"/>
      <c r="AA69" s="1006"/>
      <c r="AB69" s="1004"/>
      <c r="AC69" s="1006"/>
      <c r="AD69" s="1004"/>
      <c r="AE69" s="1006"/>
      <c r="AF69" s="1004"/>
      <c r="AG69" s="1006"/>
      <c r="AH69" s="1004"/>
      <c r="AI69" s="1006"/>
      <c r="AJ69" s="1004"/>
      <c r="AK69" s="1006"/>
      <c r="AL69" s="1004"/>
      <c r="AM69" s="1008"/>
      <c r="AN69" s="1009"/>
      <c r="AO69" s="28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927"/>
      <c r="B70" s="710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28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712" t="s">
        <v>82</v>
      </c>
      <c r="B71" s="998" t="s">
        <v>33</v>
      </c>
      <c r="C71" s="999">
        <f t="shared" si="16"/>
        <v>0</v>
      </c>
      <c r="D71" s="1000">
        <f t="shared" si="24"/>
        <v>0</v>
      </c>
      <c r="E71" s="1001">
        <f t="shared" si="25"/>
        <v>0</v>
      </c>
      <c r="F71" s="1002"/>
      <c r="G71" s="1003"/>
      <c r="H71" s="1002"/>
      <c r="I71" s="1003"/>
      <c r="J71" s="1004"/>
      <c r="K71" s="1006"/>
      <c r="L71" s="1004"/>
      <c r="M71" s="1006"/>
      <c r="N71" s="1004"/>
      <c r="O71" s="1006"/>
      <c r="P71" s="1004"/>
      <c r="Q71" s="1006"/>
      <c r="R71" s="1004"/>
      <c r="S71" s="1006"/>
      <c r="T71" s="1004"/>
      <c r="U71" s="1006"/>
      <c r="V71" s="1004"/>
      <c r="W71" s="1006"/>
      <c r="X71" s="1004"/>
      <c r="Y71" s="1006"/>
      <c r="Z71" s="1004"/>
      <c r="AA71" s="1006"/>
      <c r="AB71" s="1004"/>
      <c r="AC71" s="1006"/>
      <c r="AD71" s="1004"/>
      <c r="AE71" s="1006"/>
      <c r="AF71" s="1004"/>
      <c r="AG71" s="1006"/>
      <c r="AH71" s="1004"/>
      <c r="AI71" s="1006"/>
      <c r="AJ71" s="1004"/>
      <c r="AK71" s="1006"/>
      <c r="AL71" s="1004"/>
      <c r="AM71" s="1008"/>
      <c r="AN71" s="1009"/>
      <c r="AO71" s="28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927"/>
      <c r="B72" s="711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28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712" t="s">
        <v>83</v>
      </c>
      <c r="B73" s="998" t="s">
        <v>33</v>
      </c>
      <c r="C73" s="999">
        <f t="shared" si="16"/>
        <v>0</v>
      </c>
      <c r="D73" s="1000">
        <f t="shared" si="24"/>
        <v>0</v>
      </c>
      <c r="E73" s="1001">
        <f t="shared" si="25"/>
        <v>0</v>
      </c>
      <c r="F73" s="1002"/>
      <c r="G73" s="1003"/>
      <c r="H73" s="1002"/>
      <c r="I73" s="1003"/>
      <c r="J73" s="1004"/>
      <c r="K73" s="1006"/>
      <c r="L73" s="1004"/>
      <c r="M73" s="1006"/>
      <c r="N73" s="1004"/>
      <c r="O73" s="1006"/>
      <c r="P73" s="1004"/>
      <c r="Q73" s="1006"/>
      <c r="R73" s="1004"/>
      <c r="S73" s="1006"/>
      <c r="T73" s="1004"/>
      <c r="U73" s="1006"/>
      <c r="V73" s="1004"/>
      <c r="W73" s="1006"/>
      <c r="X73" s="1004"/>
      <c r="Y73" s="1006"/>
      <c r="Z73" s="1004"/>
      <c r="AA73" s="1006"/>
      <c r="AB73" s="1004"/>
      <c r="AC73" s="1006"/>
      <c r="AD73" s="1004"/>
      <c r="AE73" s="1006"/>
      <c r="AF73" s="1004"/>
      <c r="AG73" s="1006"/>
      <c r="AH73" s="1004"/>
      <c r="AI73" s="1006"/>
      <c r="AJ73" s="1004"/>
      <c r="AK73" s="1006"/>
      <c r="AL73" s="1004"/>
      <c r="AM73" s="1008"/>
      <c r="AN73" s="1009"/>
      <c r="AO73" s="28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713"/>
      <c r="B74" s="710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28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713"/>
      <c r="B75" s="710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28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713"/>
      <c r="B76" s="710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28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713"/>
      <c r="B77" s="710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28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927"/>
      <c r="B78" s="711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28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2"/>
      <c r="N79" s="192"/>
      <c r="O79" s="162"/>
      <c r="P79" s="162"/>
      <c r="Q79" s="162"/>
      <c r="R79" s="162"/>
      <c r="S79" s="162"/>
      <c r="T79" s="162"/>
      <c r="U79" s="162"/>
      <c r="V79" s="19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3"/>
      <c r="AP79" s="163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712" t="s">
        <v>85</v>
      </c>
      <c r="B80" s="2712"/>
      <c r="C80" s="3002" t="s">
        <v>86</v>
      </c>
      <c r="D80" s="3002"/>
      <c r="E80" s="3002" t="s">
        <v>87</v>
      </c>
      <c r="F80" s="3004"/>
      <c r="G80" s="2992" t="s">
        <v>88</v>
      </c>
      <c r="H80" s="3002"/>
      <c r="I80" s="2992" t="s">
        <v>89</v>
      </c>
      <c r="J80" s="3002"/>
      <c r="K80" s="24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013"/>
      <c r="Y80" s="1014"/>
      <c r="Z80" s="1014"/>
      <c r="AA80" s="1014"/>
      <c r="AB80" s="1014"/>
      <c r="AC80" s="1014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3"/>
      <c r="AP80" s="163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927"/>
      <c r="B81" s="2927"/>
      <c r="C81" s="1015" t="s">
        <v>90</v>
      </c>
      <c r="D81" s="1016" t="s">
        <v>91</v>
      </c>
      <c r="E81" s="1015" t="s">
        <v>90</v>
      </c>
      <c r="F81" s="1017" t="s">
        <v>91</v>
      </c>
      <c r="G81" s="1018" t="s">
        <v>90</v>
      </c>
      <c r="H81" s="1016" t="s">
        <v>91</v>
      </c>
      <c r="I81" s="1018" t="s">
        <v>90</v>
      </c>
      <c r="J81" s="1016" t="s">
        <v>91</v>
      </c>
      <c r="K81" s="24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013"/>
      <c r="Y81" s="1014"/>
      <c r="Z81" s="1014"/>
      <c r="AA81" s="1014"/>
      <c r="AB81" s="1014"/>
      <c r="AC81" s="1014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3"/>
      <c r="AP81" s="163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3003" t="s">
        <v>92</v>
      </c>
      <c r="B82" s="3003"/>
      <c r="C82" s="1019"/>
      <c r="D82" s="1020"/>
      <c r="E82" s="1019"/>
      <c r="F82" s="1021"/>
      <c r="G82" s="1022"/>
      <c r="H82" s="1020"/>
      <c r="I82" s="1022"/>
      <c r="J82" s="1020"/>
      <c r="K82" s="24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023"/>
      <c r="Y82" s="1024"/>
      <c r="Z82" s="1024"/>
      <c r="AA82" s="1024"/>
      <c r="AB82" s="1024"/>
      <c r="AC82" s="1024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3"/>
      <c r="AP82" s="163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723" t="s">
        <v>93</v>
      </c>
      <c r="B83" s="2723"/>
      <c r="C83" s="253"/>
      <c r="D83" s="254"/>
      <c r="E83" s="253"/>
      <c r="F83" s="255"/>
      <c r="G83" s="256"/>
      <c r="H83" s="254"/>
      <c r="I83" s="256"/>
      <c r="J83" s="254"/>
      <c r="K83" s="24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013"/>
      <c r="Y83" s="1014"/>
      <c r="Z83" s="1014"/>
      <c r="AA83" s="1014"/>
      <c r="AB83" s="1014"/>
      <c r="AC83" s="1014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3"/>
      <c r="AP83" s="163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723" t="s">
        <v>94</v>
      </c>
      <c r="B84" s="2723"/>
      <c r="C84" s="253"/>
      <c r="D84" s="254"/>
      <c r="E84" s="253"/>
      <c r="F84" s="255"/>
      <c r="G84" s="256"/>
      <c r="H84" s="254"/>
      <c r="I84" s="256"/>
      <c r="J84" s="254"/>
      <c r="K84" s="24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013"/>
      <c r="Y84" s="1014"/>
      <c r="Z84" s="1014"/>
      <c r="AA84" s="1014"/>
      <c r="AB84" s="1014"/>
      <c r="AC84" s="1014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3"/>
      <c r="AP84" s="163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724" t="s">
        <v>95</v>
      </c>
      <c r="B85" s="2724"/>
      <c r="C85" s="77"/>
      <c r="D85" s="231"/>
      <c r="E85" s="77"/>
      <c r="F85" s="232"/>
      <c r="G85" s="257"/>
      <c r="H85" s="231"/>
      <c r="I85" s="257"/>
      <c r="J85" s="231"/>
      <c r="K85" s="24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013"/>
      <c r="Y85" s="1014"/>
      <c r="Z85" s="1014"/>
      <c r="AA85" s="1014"/>
      <c r="AB85" s="1014"/>
      <c r="AC85" s="1014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3"/>
      <c r="AP85" s="163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2"/>
      <c r="P86" s="162"/>
      <c r="Q86" s="162"/>
      <c r="R86" s="162"/>
      <c r="S86" s="162"/>
      <c r="T86" s="162"/>
      <c r="U86" s="162"/>
      <c r="V86" s="1013"/>
      <c r="W86" s="1025"/>
      <c r="X86" s="1026"/>
      <c r="Y86" s="1026"/>
      <c r="Z86" s="1026"/>
      <c r="AA86" s="1026"/>
      <c r="AB86" s="1026"/>
      <c r="AC86" s="1026"/>
      <c r="AD86" s="162"/>
      <c r="AE86" s="162"/>
      <c r="AF86" s="162"/>
      <c r="AG86" s="162"/>
      <c r="AH86" s="1026"/>
      <c r="AI86" s="1026"/>
      <c r="AJ86" s="1026"/>
      <c r="AK86" s="1026"/>
      <c r="AL86" s="162"/>
      <c r="AM86" s="162"/>
      <c r="AN86" s="162"/>
      <c r="AO86" s="162"/>
      <c r="AP86" s="162"/>
      <c r="CG86" s="12"/>
      <c r="CH86" s="12"/>
      <c r="CI86" s="12"/>
      <c r="CJ86" s="12"/>
      <c r="CK86" s="12"/>
      <c r="CL86" s="12"/>
    </row>
    <row r="87" spans="1:90" ht="24.6" customHeight="1" x14ac:dyDescent="0.2">
      <c r="A87" s="2712" t="s">
        <v>97</v>
      </c>
      <c r="B87" s="2712" t="s">
        <v>98</v>
      </c>
      <c r="C87" s="2725" t="s">
        <v>99</v>
      </c>
      <c r="D87" s="2696" t="s">
        <v>100</v>
      </c>
      <c r="E87" s="1027"/>
      <c r="F87" s="1028"/>
      <c r="G87" s="1029"/>
      <c r="H87" s="1029"/>
      <c r="I87" s="162"/>
      <c r="J87" s="162"/>
      <c r="K87" s="162"/>
      <c r="L87" s="162"/>
      <c r="M87" s="162"/>
      <c r="N87" s="162"/>
      <c r="O87" s="162"/>
      <c r="P87" s="162"/>
      <c r="Q87" s="192"/>
      <c r="R87" s="162"/>
      <c r="S87" s="162"/>
      <c r="T87" s="162"/>
      <c r="U87" s="266"/>
      <c r="V87" s="1030"/>
      <c r="W87" s="1030"/>
      <c r="X87" s="551"/>
      <c r="Y87" s="551"/>
      <c r="Z87" s="552"/>
      <c r="AA87" s="552"/>
      <c r="AB87" s="552"/>
      <c r="AC87" s="162"/>
      <c r="AD87" s="162"/>
      <c r="AE87" s="162"/>
      <c r="AF87" s="162"/>
      <c r="AG87" s="266"/>
      <c r="AH87" s="1030"/>
      <c r="AI87" s="1030"/>
      <c r="AJ87" s="1030"/>
      <c r="AK87" s="1031"/>
      <c r="CG87" s="12"/>
      <c r="CH87" s="12"/>
      <c r="CI87" s="12"/>
      <c r="CJ87" s="12"/>
      <c r="CK87" s="12"/>
      <c r="CL87" s="12"/>
    </row>
    <row r="88" spans="1:90" ht="24.6" customHeight="1" x14ac:dyDescent="0.2">
      <c r="A88" s="2829"/>
      <c r="B88" s="2829"/>
      <c r="C88" s="2835"/>
      <c r="D88" s="2699"/>
      <c r="E88" s="5"/>
      <c r="F88" s="162"/>
      <c r="G88" s="162"/>
      <c r="H88" s="271"/>
      <c r="I88" s="241"/>
      <c r="J88" s="241"/>
      <c r="K88" s="162"/>
      <c r="L88" s="162"/>
      <c r="M88" s="162"/>
      <c r="N88" s="162"/>
      <c r="O88" s="162"/>
      <c r="P88" s="162"/>
      <c r="Q88" s="162"/>
      <c r="R88" s="162"/>
      <c r="S88" s="192"/>
      <c r="T88" s="162"/>
      <c r="U88" s="162"/>
      <c r="V88" s="1026"/>
      <c r="W88" s="1030"/>
      <c r="X88" s="1030"/>
      <c r="Y88" s="1030"/>
      <c r="Z88" s="1030"/>
      <c r="AA88" s="1030"/>
      <c r="AB88" s="1026"/>
      <c r="AC88" s="162"/>
      <c r="AD88" s="162"/>
      <c r="AE88" s="162"/>
      <c r="AF88" s="162"/>
      <c r="AG88" s="162"/>
      <c r="AH88" s="1026"/>
      <c r="AI88" s="1030"/>
      <c r="AJ88" s="1030"/>
      <c r="AK88" s="1031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1032">
        <v>137</v>
      </c>
      <c r="C89" s="1033">
        <v>36</v>
      </c>
      <c r="D89" s="1034">
        <v>84</v>
      </c>
      <c r="E89" s="5"/>
      <c r="F89" s="162"/>
      <c r="G89" s="162"/>
      <c r="H89" s="271"/>
      <c r="I89" s="241"/>
      <c r="J89" s="241"/>
      <c r="K89" s="162"/>
      <c r="L89" s="162"/>
      <c r="M89" s="162"/>
      <c r="N89" s="162"/>
      <c r="O89" s="162"/>
      <c r="P89" s="162"/>
      <c r="Q89" s="162"/>
      <c r="R89" s="162"/>
      <c r="S89" s="192"/>
      <c r="T89" s="162"/>
      <c r="U89" s="162"/>
      <c r="V89" s="1026"/>
      <c r="W89" s="1030"/>
      <c r="X89" s="1030"/>
      <c r="Y89" s="1030"/>
      <c r="Z89" s="1030"/>
      <c r="AA89" s="1030"/>
      <c r="AB89" s="1026"/>
      <c r="AC89" s="162"/>
      <c r="AD89" s="162"/>
      <c r="AE89" s="162"/>
      <c r="AF89" s="162"/>
      <c r="AG89" s="162"/>
      <c r="AH89" s="1026"/>
      <c r="AI89" s="1030"/>
      <c r="AJ89" s="1030"/>
      <c r="AK89" s="1031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2"/>
      <c r="G90" s="162"/>
      <c r="H90" s="271"/>
      <c r="I90" s="241"/>
      <c r="J90" s="241"/>
      <c r="K90" s="162"/>
      <c r="L90" s="162"/>
      <c r="M90" s="162"/>
      <c r="N90" s="162"/>
      <c r="O90" s="162"/>
      <c r="P90" s="162"/>
      <c r="Q90" s="162"/>
      <c r="R90" s="162"/>
      <c r="S90" s="192"/>
      <c r="T90" s="162"/>
      <c r="U90" s="162"/>
      <c r="V90" s="1026"/>
      <c r="W90" s="1030"/>
      <c r="X90" s="1030"/>
      <c r="Y90" s="1030"/>
      <c r="Z90" s="1030"/>
      <c r="AA90" s="1030"/>
      <c r="AB90" s="1026"/>
      <c r="AC90" s="162"/>
      <c r="AD90" s="162"/>
      <c r="AE90" s="162"/>
      <c r="AF90" s="162"/>
      <c r="AG90" s="162"/>
      <c r="AH90" s="1026"/>
      <c r="AI90" s="1030"/>
      <c r="AJ90" s="1030"/>
      <c r="AK90" s="1031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2"/>
      <c r="G91" s="162"/>
      <c r="H91" s="271"/>
      <c r="I91" s="241"/>
      <c r="J91" s="241"/>
      <c r="K91" s="162"/>
      <c r="L91" s="162"/>
      <c r="M91" s="162"/>
      <c r="N91" s="162"/>
      <c r="O91" s="162"/>
      <c r="P91" s="162"/>
      <c r="Q91" s="162"/>
      <c r="R91" s="162"/>
      <c r="S91" s="192"/>
      <c r="T91" s="162"/>
      <c r="U91" s="162"/>
      <c r="V91" s="1026"/>
      <c r="W91" s="1030"/>
      <c r="X91" s="1030"/>
      <c r="Y91" s="1030"/>
      <c r="Z91" s="1030"/>
      <c r="AA91" s="1030"/>
      <c r="AB91" s="1026"/>
      <c r="AC91" s="162"/>
      <c r="AD91" s="162"/>
      <c r="AE91" s="162"/>
      <c r="AF91" s="162"/>
      <c r="AG91" s="162"/>
      <c r="AH91" s="1026"/>
      <c r="AI91" s="1030"/>
      <c r="AJ91" s="1030"/>
      <c r="AK91" s="1031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2"/>
      <c r="G92" s="162"/>
      <c r="H92" s="271"/>
      <c r="I92" s="241"/>
      <c r="J92" s="241"/>
      <c r="K92" s="162"/>
      <c r="L92" s="162"/>
      <c r="M92" s="162"/>
      <c r="N92" s="162"/>
      <c r="O92" s="162"/>
      <c r="P92" s="162"/>
      <c r="Q92" s="162"/>
      <c r="R92" s="162"/>
      <c r="S92" s="192"/>
      <c r="T92" s="162"/>
      <c r="U92" s="162"/>
      <c r="V92" s="1026"/>
      <c r="W92" s="1030"/>
      <c r="X92" s="1030"/>
      <c r="Y92" s="1030"/>
      <c r="Z92" s="1030"/>
      <c r="AA92" s="1030"/>
      <c r="AB92" s="1026"/>
      <c r="AC92" s="162"/>
      <c r="AD92" s="162"/>
      <c r="AE92" s="162"/>
      <c r="AF92" s="162"/>
      <c r="AG92" s="162"/>
      <c r="AH92" s="1026"/>
      <c r="AI92" s="1030"/>
      <c r="AJ92" s="1030"/>
      <c r="AK92" s="1031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2"/>
      <c r="G93" s="162"/>
      <c r="H93" s="271"/>
      <c r="I93" s="241"/>
      <c r="J93" s="241"/>
      <c r="K93" s="162"/>
      <c r="L93" s="162"/>
      <c r="M93" s="162"/>
      <c r="N93" s="162"/>
      <c r="O93" s="162"/>
      <c r="P93" s="162"/>
      <c r="Q93" s="162"/>
      <c r="R93" s="162"/>
      <c r="S93" s="192"/>
      <c r="T93" s="162"/>
      <c r="U93" s="162"/>
      <c r="V93" s="1026"/>
      <c r="W93" s="1030"/>
      <c r="X93" s="1030"/>
      <c r="Y93" s="1030"/>
      <c r="Z93" s="1030"/>
      <c r="AA93" s="1030"/>
      <c r="AB93" s="1026"/>
      <c r="AC93" s="162"/>
      <c r="AD93" s="162"/>
      <c r="AE93" s="162"/>
      <c r="AF93" s="162"/>
      <c r="AG93" s="162"/>
      <c r="AH93" s="1026"/>
      <c r="AI93" s="1030"/>
      <c r="AJ93" s="1030"/>
      <c r="AK93" s="1031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2"/>
      <c r="G94" s="162"/>
      <c r="H94" s="271"/>
      <c r="I94" s="241"/>
      <c r="J94" s="241"/>
      <c r="K94" s="162"/>
      <c r="L94" s="162"/>
      <c r="M94" s="162"/>
      <c r="N94" s="162"/>
      <c r="O94" s="162"/>
      <c r="P94" s="162"/>
      <c r="Q94" s="162"/>
      <c r="R94" s="162"/>
      <c r="S94" s="192"/>
      <c r="T94" s="162"/>
      <c r="U94" s="162"/>
      <c r="V94" s="1026"/>
      <c r="W94" s="1030"/>
      <c r="X94" s="1030"/>
      <c r="Y94" s="1030"/>
      <c r="Z94" s="1030"/>
      <c r="AA94" s="1030"/>
      <c r="AB94" s="1026"/>
      <c r="AC94" s="162"/>
      <c r="AD94" s="162"/>
      <c r="AE94" s="162"/>
      <c r="AF94" s="162"/>
      <c r="AG94" s="162"/>
      <c r="AH94" s="1026"/>
      <c r="AI94" s="1030"/>
      <c r="AJ94" s="1035"/>
      <c r="AK94" s="1036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2"/>
      <c r="G95" s="162"/>
      <c r="H95" s="271"/>
      <c r="I95" s="241"/>
      <c r="J95" s="241"/>
      <c r="K95" s="162"/>
      <c r="L95" s="162"/>
      <c r="M95" s="162"/>
      <c r="N95" s="162"/>
      <c r="O95" s="162"/>
      <c r="P95" s="162"/>
      <c r="Q95" s="162"/>
      <c r="R95" s="162"/>
      <c r="S95" s="192"/>
      <c r="T95" s="162"/>
      <c r="U95" s="162"/>
      <c r="V95" s="1026"/>
      <c r="W95" s="1030"/>
      <c r="X95" s="1030"/>
      <c r="Y95" s="1030"/>
      <c r="Z95" s="1030"/>
      <c r="AA95" s="1030"/>
      <c r="AB95" s="1026"/>
      <c r="AC95" s="162"/>
      <c r="AD95" s="162"/>
      <c r="AE95" s="162"/>
      <c r="AF95" s="162"/>
      <c r="AG95" s="162"/>
      <c r="AH95" s="1026"/>
      <c r="AI95" s="1037"/>
      <c r="AJ95" s="1030"/>
      <c r="AK95" s="1031"/>
      <c r="AL95" s="1031"/>
      <c r="AM95" s="1031"/>
      <c r="AN95" s="1031"/>
      <c r="AO95" s="1031"/>
      <c r="AP95" s="1031"/>
      <c r="AQ95" s="1031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2"/>
      <c r="I96" s="162"/>
      <c r="J96" s="162"/>
      <c r="K96" s="271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023"/>
      <c r="W96" s="1026"/>
      <c r="X96" s="1026"/>
      <c r="Y96" s="1026"/>
      <c r="Z96" s="1026"/>
      <c r="AA96" s="1026"/>
      <c r="AB96" s="1026"/>
      <c r="AC96" s="162"/>
      <c r="AD96" s="162"/>
      <c r="AE96" s="162"/>
      <c r="AF96" s="162"/>
      <c r="AG96" s="162"/>
      <c r="AH96" s="162"/>
      <c r="AI96" s="162"/>
      <c r="AJ96" s="1026"/>
      <c r="AK96" s="1026"/>
      <c r="AL96" s="1026"/>
      <c r="AM96" s="1026"/>
      <c r="AN96" s="1026"/>
      <c r="AO96" s="1026"/>
      <c r="AP96" s="1026"/>
      <c r="AQ96" s="1031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712" t="s">
        <v>109</v>
      </c>
      <c r="B97" s="2712" t="s">
        <v>110</v>
      </c>
      <c r="C97" s="3005" t="s">
        <v>111</v>
      </c>
      <c r="D97" s="2992"/>
      <c r="E97" s="5"/>
      <c r="F97" s="162"/>
      <c r="G97" s="162"/>
      <c r="H97" s="162"/>
      <c r="I97" s="162"/>
      <c r="J97" s="271"/>
      <c r="K97" s="290"/>
      <c r="L97" s="241"/>
      <c r="M97" s="162"/>
      <c r="N97" s="162"/>
      <c r="O97" s="162"/>
      <c r="P97" s="162"/>
      <c r="Q97" s="162"/>
      <c r="R97" s="162"/>
      <c r="S97" s="162"/>
      <c r="T97" s="162"/>
      <c r="U97" s="192"/>
      <c r="V97" s="1026"/>
      <c r="W97" s="1026"/>
      <c r="X97" s="1026"/>
      <c r="Y97" s="1024"/>
      <c r="Z97" s="1024"/>
      <c r="AA97" s="1024"/>
      <c r="AB97" s="1024"/>
      <c r="AC97" s="1038"/>
      <c r="AD97" s="1026"/>
      <c r="AE97" s="162"/>
      <c r="AF97" s="162"/>
      <c r="AG97" s="162"/>
      <c r="AH97" s="162"/>
      <c r="AI97" s="162"/>
      <c r="AJ97" s="1026"/>
      <c r="AK97" s="1024"/>
      <c r="AL97" s="1024"/>
      <c r="AM97" s="1024"/>
      <c r="AN97" s="1024"/>
      <c r="AO97" s="1024"/>
      <c r="AP97" s="1024"/>
      <c r="AQ97" s="1031"/>
      <c r="CG97" s="12"/>
      <c r="CH97" s="12"/>
      <c r="CI97" s="12"/>
      <c r="CJ97" s="12"/>
      <c r="CK97" s="12"/>
      <c r="CL97" s="12"/>
    </row>
    <row r="98" spans="1:90" ht="27.75" customHeight="1" x14ac:dyDescent="0.2">
      <c r="A98" s="2829"/>
      <c r="B98" s="2829"/>
      <c r="C98" s="1015" t="s">
        <v>112</v>
      </c>
      <c r="D98" s="1039" t="s">
        <v>113</v>
      </c>
      <c r="E98" s="5"/>
      <c r="F98" s="162"/>
      <c r="G98" s="162"/>
      <c r="H98" s="162"/>
      <c r="I98" s="162"/>
      <c r="J98" s="271"/>
      <c r="K98" s="290"/>
      <c r="L98" s="241"/>
      <c r="M98" s="162"/>
      <c r="N98" s="162"/>
      <c r="O98" s="162"/>
      <c r="P98" s="162"/>
      <c r="Q98" s="162"/>
      <c r="R98" s="162"/>
      <c r="S98" s="162"/>
      <c r="T98" s="162"/>
      <c r="U98" s="192"/>
      <c r="V98" s="1026"/>
      <c r="W98" s="1026"/>
      <c r="X98" s="1026"/>
      <c r="Y98" s="1024"/>
      <c r="Z98" s="1024"/>
      <c r="AA98" s="1024"/>
      <c r="AB98" s="1024"/>
      <c r="AC98" s="1038"/>
      <c r="AD98" s="1026"/>
      <c r="AE98" s="162"/>
      <c r="AF98" s="162"/>
      <c r="AG98" s="162"/>
      <c r="AH98" s="162"/>
      <c r="AI98" s="162"/>
      <c r="AJ98" s="1026"/>
      <c r="AK98" s="1024"/>
      <c r="AL98" s="1024"/>
      <c r="AM98" s="1024"/>
      <c r="AN98" s="1024"/>
      <c r="AO98" s="1024"/>
      <c r="AP98" s="1024"/>
      <c r="AQ98" s="1031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998" t="s">
        <v>114</v>
      </c>
      <c r="B99" s="1040">
        <v>30</v>
      </c>
      <c r="C99" s="1004"/>
      <c r="D99" s="1005"/>
      <c r="E99" s="5"/>
      <c r="F99" s="162"/>
      <c r="G99" s="162"/>
      <c r="H99" s="162"/>
      <c r="I99" s="162"/>
      <c r="J99" s="271"/>
      <c r="K99" s="293"/>
      <c r="L99" s="241"/>
      <c r="M99" s="162"/>
      <c r="N99" s="162"/>
      <c r="O99" s="162"/>
      <c r="P99" s="162"/>
      <c r="Q99" s="162"/>
      <c r="R99" s="162"/>
      <c r="S99" s="162"/>
      <c r="T99" s="162"/>
      <c r="U99" s="192"/>
      <c r="V99" s="1026"/>
      <c r="W99" s="1026"/>
      <c r="X99" s="1026"/>
      <c r="Y99" s="1024"/>
      <c r="Z99" s="1024"/>
      <c r="AA99" s="1024"/>
      <c r="AB99" s="1024"/>
      <c r="AC99" s="1038"/>
      <c r="AD99" s="1026"/>
      <c r="AE99" s="162"/>
      <c r="AF99" s="162"/>
      <c r="AG99" s="162"/>
      <c r="AH99" s="162"/>
      <c r="AI99" s="162"/>
      <c r="AJ99" s="1026"/>
      <c r="AK99" s="1024"/>
      <c r="AL99" s="1024"/>
      <c r="AM99" s="1024"/>
      <c r="AN99" s="1024"/>
      <c r="AO99" s="1024"/>
      <c r="AP99" s="1024"/>
      <c r="AQ99" s="1031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710" t="s">
        <v>115</v>
      </c>
      <c r="B100" s="152">
        <v>0</v>
      </c>
      <c r="C100" s="37"/>
      <c r="D100" s="38"/>
      <c r="E100" s="5"/>
      <c r="F100" s="162"/>
      <c r="G100" s="162"/>
      <c r="H100" s="162"/>
      <c r="I100" s="162"/>
      <c r="J100" s="271"/>
      <c r="K100" s="293"/>
      <c r="L100" s="241"/>
      <c r="M100" s="162"/>
      <c r="N100" s="162"/>
      <c r="O100" s="162"/>
      <c r="P100" s="162"/>
      <c r="Q100" s="162"/>
      <c r="R100" s="162"/>
      <c r="S100" s="162"/>
      <c r="T100" s="162"/>
      <c r="U100" s="192"/>
      <c r="V100" s="1026"/>
      <c r="W100" s="1026"/>
      <c r="X100" s="1026"/>
      <c r="Y100" s="1024"/>
      <c r="Z100" s="1024"/>
      <c r="AA100" s="1024"/>
      <c r="AB100" s="1024"/>
      <c r="AC100" s="1038"/>
      <c r="AD100" s="1026"/>
      <c r="AE100" s="162"/>
      <c r="AF100" s="162"/>
      <c r="AG100" s="162"/>
      <c r="AH100" s="162"/>
      <c r="AI100" s="162"/>
      <c r="AJ100" s="1026"/>
      <c r="AK100" s="1024"/>
      <c r="AL100" s="1024"/>
      <c r="AM100" s="1024"/>
      <c r="AN100" s="1024"/>
      <c r="AO100" s="1024"/>
      <c r="AP100" s="1024"/>
      <c r="AQ100" s="1031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710" t="s">
        <v>116</v>
      </c>
      <c r="B101" s="152">
        <v>0</v>
      </c>
      <c r="C101" s="37"/>
      <c r="D101" s="38"/>
      <c r="E101" s="5"/>
      <c r="F101" s="162"/>
      <c r="G101" s="162"/>
      <c r="H101" s="162"/>
      <c r="I101" s="162"/>
      <c r="J101" s="162"/>
      <c r="K101" s="294"/>
      <c r="L101" s="241"/>
      <c r="M101" s="162"/>
      <c r="N101" s="162"/>
      <c r="O101" s="162"/>
      <c r="P101" s="162"/>
      <c r="Q101" s="162"/>
      <c r="R101" s="162"/>
      <c r="S101" s="162"/>
      <c r="T101" s="162"/>
      <c r="U101" s="192"/>
      <c r="V101" s="1026"/>
      <c r="W101" s="1026"/>
      <c r="X101" s="1026"/>
      <c r="Y101" s="1024"/>
      <c r="Z101" s="1024"/>
      <c r="AA101" s="1024"/>
      <c r="AB101" s="1024"/>
      <c r="AC101" s="1038"/>
      <c r="AD101" s="1026"/>
      <c r="AE101" s="162"/>
      <c r="AF101" s="162"/>
      <c r="AG101" s="162"/>
      <c r="AH101" s="162"/>
      <c r="AI101" s="162"/>
      <c r="AJ101" s="1026"/>
      <c r="AK101" s="1024"/>
      <c r="AL101" s="1024"/>
      <c r="AM101" s="1024"/>
      <c r="AN101" s="1024"/>
      <c r="AO101" s="1024"/>
      <c r="AP101" s="1024"/>
      <c r="AQ101" s="1031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710" t="s">
        <v>117</v>
      </c>
      <c r="B102" s="152">
        <v>1</v>
      </c>
      <c r="C102" s="37"/>
      <c r="D102" s="38"/>
      <c r="E102" s="5"/>
      <c r="F102" s="162"/>
      <c r="G102" s="162"/>
      <c r="H102" s="162"/>
      <c r="I102" s="162"/>
      <c r="J102" s="162"/>
      <c r="K102" s="294"/>
      <c r="L102" s="241"/>
      <c r="M102" s="162"/>
      <c r="N102" s="162"/>
      <c r="O102" s="162"/>
      <c r="P102" s="162"/>
      <c r="Q102" s="162"/>
      <c r="R102" s="162"/>
      <c r="S102" s="162"/>
      <c r="T102" s="162"/>
      <c r="U102" s="192"/>
      <c r="V102" s="1026"/>
      <c r="W102" s="1026"/>
      <c r="X102" s="1026"/>
      <c r="Y102" s="1024"/>
      <c r="Z102" s="1024"/>
      <c r="AA102" s="1024"/>
      <c r="AB102" s="1024"/>
      <c r="AC102" s="1038"/>
      <c r="AD102" s="1026"/>
      <c r="AE102" s="162"/>
      <c r="AF102" s="162"/>
      <c r="AG102" s="162"/>
      <c r="AH102" s="162"/>
      <c r="AI102" s="162"/>
      <c r="AJ102" s="1026"/>
      <c r="AK102" s="1024"/>
      <c r="AL102" s="1024"/>
      <c r="AM102" s="1024"/>
      <c r="AN102" s="1024"/>
      <c r="AO102" s="1024"/>
      <c r="AP102" s="1024"/>
      <c r="AQ102" s="1031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710" t="s">
        <v>118</v>
      </c>
      <c r="B103" s="152">
        <v>1</v>
      </c>
      <c r="C103" s="37"/>
      <c r="D103" s="38"/>
      <c r="E103" s="5"/>
      <c r="F103" s="162"/>
      <c r="G103" s="162"/>
      <c r="H103" s="162"/>
      <c r="I103" s="162"/>
      <c r="J103" s="162"/>
      <c r="K103" s="294"/>
      <c r="L103" s="241"/>
      <c r="M103" s="162"/>
      <c r="N103" s="162"/>
      <c r="O103" s="162"/>
      <c r="P103" s="162"/>
      <c r="Q103" s="162"/>
      <c r="R103" s="162"/>
      <c r="S103" s="162"/>
      <c r="T103" s="162"/>
      <c r="U103" s="192"/>
      <c r="V103" s="1026"/>
      <c r="W103" s="1026"/>
      <c r="X103" s="1026"/>
      <c r="Y103" s="1024"/>
      <c r="Z103" s="1024"/>
      <c r="AA103" s="1024"/>
      <c r="AB103" s="1024"/>
      <c r="AC103" s="1038"/>
      <c r="AD103" s="1026"/>
      <c r="AE103" s="162"/>
      <c r="AF103" s="162"/>
      <c r="AG103" s="162"/>
      <c r="AH103" s="162"/>
      <c r="AI103" s="162"/>
      <c r="AJ103" s="1026"/>
      <c r="AK103" s="1024"/>
      <c r="AL103" s="1024"/>
      <c r="AM103" s="1024"/>
      <c r="AN103" s="1024"/>
      <c r="AO103" s="1024"/>
      <c r="AP103" s="1024"/>
      <c r="AQ103" s="1031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1041" t="s">
        <v>43</v>
      </c>
      <c r="B104" s="1042">
        <f>SUM(B99:B103)</f>
        <v>32</v>
      </c>
      <c r="C104" s="1043">
        <f>SUM(C99:C103)</f>
        <v>0</v>
      </c>
      <c r="D104" s="1044">
        <f>SUM(D99:D103)</f>
        <v>0</v>
      </c>
      <c r="E104" s="5"/>
      <c r="F104" s="162"/>
      <c r="G104" s="162"/>
      <c r="H104" s="162"/>
      <c r="I104" s="162"/>
      <c r="J104" s="162"/>
      <c r="K104" s="294"/>
      <c r="L104" s="241"/>
      <c r="M104" s="162"/>
      <c r="N104" s="162"/>
      <c r="O104" s="162"/>
      <c r="P104" s="162"/>
      <c r="Q104" s="162"/>
      <c r="R104" s="162"/>
      <c r="S104" s="162"/>
      <c r="T104" s="162"/>
      <c r="U104" s="192"/>
      <c r="V104" s="1026"/>
      <c r="W104" s="1026"/>
      <c r="X104" s="1026"/>
      <c r="Y104" s="1024"/>
      <c r="Z104" s="1024"/>
      <c r="AA104" s="1024"/>
      <c r="AB104" s="1024"/>
      <c r="AC104" s="1038"/>
      <c r="AD104" s="1026"/>
      <c r="AE104" s="162"/>
      <c r="AF104" s="162"/>
      <c r="AG104" s="162"/>
      <c r="AH104" s="162"/>
      <c r="AI104" s="162"/>
      <c r="AJ104" s="1026"/>
      <c r="AK104" s="1024"/>
      <c r="AL104" s="1024"/>
      <c r="AM104" s="1024"/>
      <c r="AN104" s="1024"/>
      <c r="AO104" s="1024"/>
      <c r="AP104" s="1024"/>
      <c r="AQ104" s="1031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55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60"/>
      <c r="M105" s="160"/>
      <c r="N105" s="162"/>
      <c r="O105" s="162"/>
      <c r="P105" s="162"/>
      <c r="Q105" s="162"/>
      <c r="R105" s="162"/>
      <c r="S105" s="162"/>
      <c r="T105" s="162"/>
      <c r="U105" s="1023"/>
      <c r="V105" s="1026"/>
      <c r="W105" s="1026"/>
      <c r="X105" s="1026"/>
      <c r="Y105" s="1026"/>
      <c r="Z105" s="1026"/>
      <c r="AA105" s="1026"/>
      <c r="AB105" s="1045"/>
      <c r="AC105" s="1026"/>
      <c r="AD105" s="162"/>
      <c r="AE105" s="162"/>
      <c r="AF105" s="162"/>
      <c r="AG105" s="162"/>
      <c r="AH105" s="162"/>
      <c r="AI105" s="1026"/>
      <c r="AJ105" s="1026"/>
      <c r="AK105" s="1026"/>
      <c r="AL105" s="1026"/>
      <c r="AM105" s="1026"/>
      <c r="AN105" s="1026"/>
      <c r="AO105" s="1026"/>
      <c r="AP105" s="1031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655" t="s">
        <v>3</v>
      </c>
      <c r="B106" s="2658" t="s">
        <v>5</v>
      </c>
      <c r="C106" s="2659"/>
      <c r="D106" s="2660"/>
      <c r="E106" s="2975" t="s">
        <v>6</v>
      </c>
      <c r="F106" s="2662"/>
      <c r="G106" s="2662"/>
      <c r="H106" s="2662"/>
      <c r="I106" s="2662"/>
      <c r="J106" s="2662"/>
      <c r="K106" s="2662"/>
      <c r="L106" s="2662"/>
      <c r="M106" s="2662"/>
      <c r="N106" s="1046"/>
      <c r="O106" s="162"/>
      <c r="P106" s="162"/>
      <c r="Q106" s="162"/>
      <c r="R106" s="162"/>
      <c r="S106" s="162"/>
      <c r="T106" s="162"/>
      <c r="U106" s="162"/>
      <c r="V106" s="19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026"/>
      <c r="AK106" s="1026"/>
      <c r="AL106" s="1026"/>
      <c r="AM106" s="1026"/>
      <c r="AN106" s="1026"/>
      <c r="AO106" s="1026"/>
      <c r="AP106" s="1026"/>
      <c r="AQ106" s="1031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656"/>
      <c r="B107" s="2975"/>
      <c r="C107" s="2662"/>
      <c r="D107" s="2663"/>
      <c r="E107" s="3006" t="s">
        <v>12</v>
      </c>
      <c r="F107" s="2984"/>
      <c r="G107" s="3006" t="s">
        <v>13</v>
      </c>
      <c r="H107" s="2984"/>
      <c r="I107" s="3006" t="s">
        <v>14</v>
      </c>
      <c r="J107" s="2984"/>
      <c r="K107" s="3006" t="s">
        <v>15</v>
      </c>
      <c r="L107" s="2984"/>
      <c r="M107" s="3006" t="s">
        <v>16</v>
      </c>
      <c r="N107" s="2984"/>
      <c r="O107" s="162"/>
      <c r="P107" s="162"/>
      <c r="Q107" s="162"/>
      <c r="R107" s="162"/>
      <c r="S107" s="162"/>
      <c r="T107" s="162"/>
      <c r="U107" s="162"/>
      <c r="V107" s="162"/>
      <c r="W107" s="19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026"/>
      <c r="AK107" s="1026"/>
      <c r="AL107" s="1026"/>
      <c r="AM107" s="1026"/>
      <c r="AN107" s="1026"/>
      <c r="AO107" s="1026"/>
      <c r="AP107" s="1026"/>
      <c r="AQ107" s="1031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795"/>
      <c r="B108" s="1047" t="s">
        <v>29</v>
      </c>
      <c r="C108" s="1048" t="s">
        <v>30</v>
      </c>
      <c r="D108" s="706" t="s">
        <v>31</v>
      </c>
      <c r="E108" s="1049" t="s">
        <v>30</v>
      </c>
      <c r="F108" s="981" t="s">
        <v>31</v>
      </c>
      <c r="G108" s="1049" t="s">
        <v>30</v>
      </c>
      <c r="H108" s="981" t="s">
        <v>31</v>
      </c>
      <c r="I108" s="1049" t="s">
        <v>30</v>
      </c>
      <c r="J108" s="981" t="s">
        <v>31</v>
      </c>
      <c r="K108" s="1049" t="s">
        <v>30</v>
      </c>
      <c r="L108" s="981" t="s">
        <v>31</v>
      </c>
      <c r="M108" s="1049" t="s">
        <v>30</v>
      </c>
      <c r="N108" s="981" t="s">
        <v>31</v>
      </c>
      <c r="O108" s="554"/>
      <c r="P108" s="162"/>
      <c r="Q108" s="294"/>
      <c r="R108" s="162"/>
      <c r="S108" s="162"/>
      <c r="T108" s="162"/>
      <c r="U108" s="162"/>
      <c r="V108" s="162"/>
      <c r="W108" s="162"/>
      <c r="X108" s="162"/>
      <c r="Y108" s="162"/>
      <c r="Z108" s="162"/>
      <c r="AA108" s="19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1050" t="s">
        <v>120</v>
      </c>
      <c r="B109" s="1051">
        <f>SUM(C109:D109)</f>
        <v>0</v>
      </c>
      <c r="C109" s="1052">
        <f>SUM(E109+G109+I109+K109+M109)</f>
        <v>0</v>
      </c>
      <c r="D109" s="1001">
        <f>SUM(F109+H109+J109+L109+N109)</f>
        <v>0</v>
      </c>
      <c r="E109" s="1033"/>
      <c r="F109" s="1034"/>
      <c r="G109" s="1033"/>
      <c r="H109" s="1034"/>
      <c r="I109" s="1033"/>
      <c r="J109" s="1053"/>
      <c r="K109" s="1033"/>
      <c r="L109" s="1053"/>
      <c r="M109" s="1054"/>
      <c r="N109" s="1053"/>
      <c r="O109" s="1055"/>
      <c r="P109" s="162"/>
      <c r="Q109" s="294"/>
      <c r="R109" s="162"/>
      <c r="S109" s="162"/>
      <c r="T109" s="162"/>
      <c r="U109" s="162"/>
      <c r="V109" s="162"/>
      <c r="W109" s="162"/>
      <c r="X109" s="162"/>
      <c r="Y109" s="162"/>
      <c r="Z109" s="162"/>
      <c r="AA109" s="19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555" t="s">
        <v>121</v>
      </c>
      <c r="B110" s="556">
        <f>SUM(C110:D110)</f>
        <v>0</v>
      </c>
      <c r="C110" s="1056">
        <f>SUM(E110+G110+I110+K110+M110)</f>
        <v>0</v>
      </c>
      <c r="D110" s="185">
        <f>SUM(F110+H110+J110+L110+N110)</f>
        <v>0</v>
      </c>
      <c r="E110" s="557"/>
      <c r="F110" s="320"/>
      <c r="G110" s="557"/>
      <c r="H110" s="678"/>
      <c r="I110" s="557"/>
      <c r="J110" s="320"/>
      <c r="K110" s="557"/>
      <c r="L110" s="320"/>
      <c r="M110" s="322"/>
      <c r="N110" s="678"/>
      <c r="O110" s="1055"/>
      <c r="P110" s="162"/>
      <c r="Q110" s="294"/>
      <c r="R110" s="162"/>
      <c r="S110" s="162"/>
      <c r="T110" s="162"/>
      <c r="U110" s="162"/>
      <c r="V110" s="162"/>
      <c r="W110" s="162"/>
      <c r="X110" s="162"/>
      <c r="Y110" s="162"/>
      <c r="Z110" s="162"/>
      <c r="AA110" s="19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553" t="s">
        <v>122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323"/>
    </row>
    <row r="112" spans="1:90" ht="20.25" customHeight="1" x14ac:dyDescent="0.2">
      <c r="A112" s="2655" t="s">
        <v>3</v>
      </c>
      <c r="B112" s="2658" t="s">
        <v>5</v>
      </c>
      <c r="C112" s="2659"/>
      <c r="D112" s="2660"/>
      <c r="E112" s="3006" t="s">
        <v>6</v>
      </c>
      <c r="F112" s="2665"/>
      <c r="G112" s="2665"/>
      <c r="H112" s="2665"/>
      <c r="I112" s="2665"/>
      <c r="J112" s="2665"/>
      <c r="K112" s="2665"/>
      <c r="L112" s="2665"/>
      <c r="M112" s="2665"/>
      <c r="N112" s="2665"/>
      <c r="O112" s="2665"/>
      <c r="P112" s="2665"/>
      <c r="Q112" s="2665"/>
      <c r="R112" s="2665"/>
      <c r="S112" s="2665"/>
      <c r="T112" s="2665"/>
      <c r="U112" s="2665"/>
      <c r="V112" s="2665"/>
      <c r="W112" s="2665"/>
      <c r="X112" s="2665"/>
      <c r="Y112" s="2665"/>
      <c r="Z112" s="2665"/>
      <c r="AA112" s="2665"/>
      <c r="AB112" s="2665"/>
      <c r="AC112" s="2665"/>
      <c r="AD112" s="2665"/>
      <c r="AE112" s="2665"/>
      <c r="AF112" s="2665"/>
      <c r="AG112" s="2665"/>
      <c r="AH112" s="2665"/>
      <c r="AI112" s="2665"/>
      <c r="AJ112" s="2665"/>
      <c r="AK112" s="2665"/>
      <c r="AL112" s="3007"/>
      <c r="AM112" s="2660" t="s">
        <v>8</v>
      </c>
    </row>
    <row r="113" spans="1:86" ht="20.25" customHeight="1" x14ac:dyDescent="0.2">
      <c r="A113" s="2656"/>
      <c r="B113" s="2661"/>
      <c r="C113" s="2662"/>
      <c r="D113" s="2663"/>
      <c r="E113" s="3006" t="s">
        <v>12</v>
      </c>
      <c r="F113" s="2984"/>
      <c r="G113" s="3006" t="s">
        <v>13</v>
      </c>
      <c r="H113" s="2984"/>
      <c r="I113" s="3006" t="s">
        <v>14</v>
      </c>
      <c r="J113" s="2984"/>
      <c r="K113" s="3006" t="s">
        <v>15</v>
      </c>
      <c r="L113" s="2984"/>
      <c r="M113" s="3006" t="s">
        <v>16</v>
      </c>
      <c r="N113" s="2984"/>
      <c r="O113" s="3008" t="s">
        <v>17</v>
      </c>
      <c r="P113" s="2994"/>
      <c r="Q113" s="3008" t="s">
        <v>18</v>
      </c>
      <c r="R113" s="2994"/>
      <c r="S113" s="3008" t="s">
        <v>19</v>
      </c>
      <c r="T113" s="2994"/>
      <c r="U113" s="3008" t="s">
        <v>20</v>
      </c>
      <c r="V113" s="2994"/>
      <c r="W113" s="3008" t="s">
        <v>21</v>
      </c>
      <c r="X113" s="2994"/>
      <c r="Y113" s="3008" t="s">
        <v>22</v>
      </c>
      <c r="Z113" s="2994"/>
      <c r="AA113" s="3008" t="s">
        <v>23</v>
      </c>
      <c r="AB113" s="2994"/>
      <c r="AC113" s="3008" t="s">
        <v>24</v>
      </c>
      <c r="AD113" s="2994"/>
      <c r="AE113" s="3008" t="s">
        <v>25</v>
      </c>
      <c r="AF113" s="2994"/>
      <c r="AG113" s="3008" t="s">
        <v>26</v>
      </c>
      <c r="AH113" s="2994"/>
      <c r="AI113" s="3008" t="s">
        <v>27</v>
      </c>
      <c r="AJ113" s="2994"/>
      <c r="AK113" s="3008" t="s">
        <v>28</v>
      </c>
      <c r="AL113" s="3009"/>
      <c r="AM113" s="2667"/>
    </row>
    <row r="114" spans="1:86" ht="25.5" customHeight="1" x14ac:dyDescent="0.2">
      <c r="A114" s="2795"/>
      <c r="B114" s="1047" t="s">
        <v>29</v>
      </c>
      <c r="C114" s="1048" t="s">
        <v>30</v>
      </c>
      <c r="D114" s="706" t="s">
        <v>31</v>
      </c>
      <c r="E114" s="1049" t="s">
        <v>30</v>
      </c>
      <c r="F114" s="981" t="s">
        <v>31</v>
      </c>
      <c r="G114" s="1049" t="s">
        <v>30</v>
      </c>
      <c r="H114" s="981" t="s">
        <v>31</v>
      </c>
      <c r="I114" s="1049" t="s">
        <v>30</v>
      </c>
      <c r="J114" s="981" t="s">
        <v>31</v>
      </c>
      <c r="K114" s="1049" t="s">
        <v>30</v>
      </c>
      <c r="L114" s="981" t="s">
        <v>31</v>
      </c>
      <c r="M114" s="1049" t="s">
        <v>30</v>
      </c>
      <c r="N114" s="981" t="s">
        <v>31</v>
      </c>
      <c r="O114" s="1049" t="s">
        <v>30</v>
      </c>
      <c r="P114" s="707" t="s">
        <v>31</v>
      </c>
      <c r="Q114" s="1049" t="s">
        <v>30</v>
      </c>
      <c r="R114" s="707" t="s">
        <v>31</v>
      </c>
      <c r="S114" s="1049" t="s">
        <v>30</v>
      </c>
      <c r="T114" s="707" t="s">
        <v>31</v>
      </c>
      <c r="U114" s="1049" t="s">
        <v>30</v>
      </c>
      <c r="V114" s="707" t="s">
        <v>31</v>
      </c>
      <c r="W114" s="1049" t="s">
        <v>30</v>
      </c>
      <c r="X114" s="707" t="s">
        <v>31</v>
      </c>
      <c r="Y114" s="1049" t="s">
        <v>30</v>
      </c>
      <c r="Z114" s="707" t="s">
        <v>31</v>
      </c>
      <c r="AA114" s="1049" t="s">
        <v>30</v>
      </c>
      <c r="AB114" s="707" t="s">
        <v>31</v>
      </c>
      <c r="AC114" s="1049" t="s">
        <v>30</v>
      </c>
      <c r="AD114" s="707" t="s">
        <v>31</v>
      </c>
      <c r="AE114" s="1049" t="s">
        <v>30</v>
      </c>
      <c r="AF114" s="707" t="s">
        <v>31</v>
      </c>
      <c r="AG114" s="1049" t="s">
        <v>30</v>
      </c>
      <c r="AH114" s="707" t="s">
        <v>31</v>
      </c>
      <c r="AI114" s="1049" t="s">
        <v>30</v>
      </c>
      <c r="AJ114" s="707" t="s">
        <v>31</v>
      </c>
      <c r="AK114" s="1049" t="s">
        <v>30</v>
      </c>
      <c r="AL114" s="22" t="s">
        <v>31</v>
      </c>
      <c r="AM114" s="2663"/>
    </row>
    <row r="115" spans="1:86" ht="22.5" customHeight="1" x14ac:dyDescent="0.2">
      <c r="A115" s="1057" t="s">
        <v>123</v>
      </c>
      <c r="B115" s="1058">
        <f>SUM(C115:D115)</f>
        <v>0</v>
      </c>
      <c r="C115" s="1059">
        <f>+E115+G115+I115+K115+M115+O115+Q115+S115+U115+W115+Y115+AA115+AC115+AE115+AG115+AI115+AK115</f>
        <v>0</v>
      </c>
      <c r="D115" s="986">
        <f>+F115+H115+J115+L115+N115+P115+R115+T115+V115+X115+Z115+AB115+AD115+AF115+AH115+AJ115+AL115</f>
        <v>0</v>
      </c>
      <c r="E115" s="1060"/>
      <c r="F115" s="1061"/>
      <c r="G115" s="1060"/>
      <c r="H115" s="1061"/>
      <c r="I115" s="1060"/>
      <c r="J115" s="1062"/>
      <c r="K115" s="1060"/>
      <c r="L115" s="1062"/>
      <c r="M115" s="1063"/>
      <c r="N115" s="1062"/>
      <c r="O115" s="1063"/>
      <c r="P115" s="1062"/>
      <c r="Q115" s="1063"/>
      <c r="R115" s="1062"/>
      <c r="S115" s="1063"/>
      <c r="T115" s="1062"/>
      <c r="U115" s="1063"/>
      <c r="V115" s="1062"/>
      <c r="W115" s="1063"/>
      <c r="X115" s="1062"/>
      <c r="Y115" s="1063"/>
      <c r="Z115" s="1062"/>
      <c r="AA115" s="1063"/>
      <c r="AB115" s="1062"/>
      <c r="AC115" s="1063"/>
      <c r="AD115" s="1062"/>
      <c r="AE115" s="1063"/>
      <c r="AF115" s="1062"/>
      <c r="AG115" s="1063"/>
      <c r="AH115" s="1062"/>
      <c r="AI115" s="1063"/>
      <c r="AJ115" s="1062"/>
      <c r="AK115" s="1063"/>
      <c r="AL115" s="1064"/>
      <c r="AM115" s="1061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2" t="s">
        <v>124</v>
      </c>
      <c r="B116" s="323"/>
      <c r="C116" s="323"/>
      <c r="E116" s="323"/>
    </row>
    <row r="117" spans="1:86" ht="21.75" customHeight="1" x14ac:dyDescent="0.2">
      <c r="A117" s="2672" t="s">
        <v>125</v>
      </c>
      <c r="B117" s="3008" t="s">
        <v>126</v>
      </c>
      <c r="C117" s="2685"/>
      <c r="D117" s="3009"/>
      <c r="E117" s="2735" t="s">
        <v>127</v>
      </c>
    </row>
    <row r="118" spans="1:86" ht="30.75" customHeight="1" x14ac:dyDescent="0.2">
      <c r="A118" s="2804"/>
      <c r="B118" s="1065" t="s">
        <v>128</v>
      </c>
      <c r="C118" s="1065" t="s">
        <v>129</v>
      </c>
      <c r="D118" s="1066" t="s">
        <v>130</v>
      </c>
      <c r="E118" s="2843"/>
    </row>
    <row r="119" spans="1:86" ht="22.5" customHeight="1" x14ac:dyDescent="0.25">
      <c r="A119" s="1067" t="s">
        <v>43</v>
      </c>
      <c r="B119" s="1060"/>
      <c r="C119" s="1060"/>
      <c r="D119" s="1068"/>
      <c r="E119" s="1069"/>
    </row>
    <row r="120" spans="1:86" ht="21.75" customHeight="1" x14ac:dyDescent="0.2">
      <c r="A120" s="553" t="s">
        <v>131</v>
      </c>
      <c r="B120" s="266"/>
      <c r="C120" s="266"/>
      <c r="H120" s="338"/>
      <c r="I120" s="338"/>
      <c r="J120" s="160"/>
    </row>
    <row r="121" spans="1:86" x14ac:dyDescent="0.2">
      <c r="A121" s="2655" t="s">
        <v>3</v>
      </c>
      <c r="B121" s="2658" t="s">
        <v>5</v>
      </c>
      <c r="C121" s="2659"/>
      <c r="D121" s="2660"/>
      <c r="E121" s="3006"/>
      <c r="F121" s="2665"/>
      <c r="G121" s="2665"/>
      <c r="H121" s="2665"/>
      <c r="I121" s="2665"/>
      <c r="J121" s="2984"/>
    </row>
    <row r="122" spans="1:86" x14ac:dyDescent="0.2">
      <c r="A122" s="2656"/>
      <c r="B122" s="2661"/>
      <c r="C122" s="2662"/>
      <c r="D122" s="2663"/>
      <c r="E122" s="3006" t="s">
        <v>132</v>
      </c>
      <c r="F122" s="2984"/>
      <c r="G122" s="3006" t="s">
        <v>133</v>
      </c>
      <c r="H122" s="2984"/>
      <c r="I122" s="3006" t="s">
        <v>134</v>
      </c>
      <c r="J122" s="2984"/>
    </row>
    <row r="123" spans="1:86" x14ac:dyDescent="0.2">
      <c r="A123" s="2795"/>
      <c r="B123" s="1047" t="s">
        <v>29</v>
      </c>
      <c r="C123" s="1048" t="s">
        <v>30</v>
      </c>
      <c r="D123" s="706" t="s">
        <v>31</v>
      </c>
      <c r="E123" s="1049" t="s">
        <v>30</v>
      </c>
      <c r="F123" s="981" t="s">
        <v>31</v>
      </c>
      <c r="G123" s="1049" t="s">
        <v>30</v>
      </c>
      <c r="H123" s="981" t="s">
        <v>31</v>
      </c>
      <c r="I123" s="1049" t="s">
        <v>30</v>
      </c>
      <c r="J123" s="981" t="s">
        <v>31</v>
      </c>
    </row>
    <row r="124" spans="1:86" ht="27" customHeight="1" x14ac:dyDescent="0.2">
      <c r="A124" s="1050" t="s">
        <v>135</v>
      </c>
      <c r="B124" s="1051">
        <f>SUM(C124:D124)</f>
        <v>0</v>
      </c>
      <c r="C124" s="1052">
        <f t="shared" ref="C124:D126" si="26">+E124+G124+I124</f>
        <v>0</v>
      </c>
      <c r="D124" s="1001">
        <f t="shared" si="26"/>
        <v>0</v>
      </c>
      <c r="E124" s="1033"/>
      <c r="F124" s="1034"/>
      <c r="G124" s="1033"/>
      <c r="H124" s="1034"/>
      <c r="I124" s="1033"/>
      <c r="J124" s="1053"/>
    </row>
    <row r="125" spans="1:86" ht="26.25" customHeight="1" x14ac:dyDescent="0.2">
      <c r="A125" s="339" t="s">
        <v>136</v>
      </c>
      <c r="B125" s="340">
        <f>SUM(C125:D125)</f>
        <v>0</v>
      </c>
      <c r="C125" s="341">
        <f t="shared" si="26"/>
        <v>0</v>
      </c>
      <c r="D125" s="342">
        <f t="shared" si="26"/>
        <v>0</v>
      </c>
      <c r="E125" s="343"/>
      <c r="F125" s="344"/>
      <c r="G125" s="343"/>
      <c r="H125" s="344"/>
      <c r="I125" s="343"/>
      <c r="J125" s="345"/>
    </row>
    <row r="126" spans="1:86" ht="41.25" customHeight="1" x14ac:dyDescent="0.2">
      <c r="A126" s="346" t="s">
        <v>137</v>
      </c>
      <c r="B126" s="556">
        <f>SUM(C126:D126)</f>
        <v>0</v>
      </c>
      <c r="C126" s="1056">
        <f t="shared" si="26"/>
        <v>0</v>
      </c>
      <c r="D126" s="185">
        <f t="shared" si="26"/>
        <v>0</v>
      </c>
      <c r="E126" s="557"/>
      <c r="F126" s="320"/>
      <c r="G126" s="557"/>
      <c r="H126" s="678"/>
      <c r="I126" s="557"/>
      <c r="J126" s="320"/>
    </row>
    <row r="127" spans="1:86" ht="24" customHeight="1" x14ac:dyDescent="0.25">
      <c r="A127" s="558" t="s">
        <v>138</v>
      </c>
      <c r="B127" s="1070"/>
      <c r="C127" s="349"/>
      <c r="D127" s="349"/>
      <c r="F127" s="350"/>
      <c r="G127" s="351"/>
      <c r="H127" s="351"/>
      <c r="I127" s="323"/>
    </row>
    <row r="128" spans="1:86" ht="30" customHeight="1" x14ac:dyDescent="0.2">
      <c r="A128" s="2660" t="s">
        <v>3</v>
      </c>
      <c r="B128" s="2655" t="s">
        <v>43</v>
      </c>
      <c r="C128" s="2658" t="s">
        <v>139</v>
      </c>
      <c r="D128" s="2660"/>
      <c r="E128" s="2658" t="s">
        <v>140</v>
      </c>
      <c r="F128" s="2660"/>
      <c r="G128" s="3006" t="s">
        <v>141</v>
      </c>
      <c r="H128" s="2665"/>
      <c r="I128" s="2984"/>
    </row>
    <row r="129" spans="1:90" ht="47.25" customHeight="1" x14ac:dyDescent="0.2">
      <c r="A129" s="3010"/>
      <c r="B129" s="2918"/>
      <c r="C129" s="1049" t="s">
        <v>30</v>
      </c>
      <c r="D129" s="1071" t="s">
        <v>31</v>
      </c>
      <c r="E129" s="1072" t="s">
        <v>142</v>
      </c>
      <c r="F129" s="981" t="s">
        <v>143</v>
      </c>
      <c r="G129" s="1072" t="s">
        <v>144</v>
      </c>
      <c r="H129" s="1073" t="s">
        <v>145</v>
      </c>
      <c r="I129" s="981" t="s">
        <v>146</v>
      </c>
    </row>
    <row r="130" spans="1:90" ht="22.5" customHeight="1" x14ac:dyDescent="0.2">
      <c r="A130" s="1074" t="s">
        <v>147</v>
      </c>
      <c r="B130" s="1075">
        <f>SUM(C130:D130)</f>
        <v>0</v>
      </c>
      <c r="C130" s="1076"/>
      <c r="D130" s="1062"/>
      <c r="E130" s="1076"/>
      <c r="F130" s="1061"/>
      <c r="G130" s="1076"/>
      <c r="H130" s="1076"/>
      <c r="I130" s="1061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655" t="s">
        <v>3</v>
      </c>
      <c r="B132" s="2655" t="s">
        <v>4</v>
      </c>
      <c r="C132" s="2658" t="s">
        <v>5</v>
      </c>
      <c r="D132" s="2659"/>
      <c r="E132" s="2660"/>
      <c r="F132" s="3006" t="s">
        <v>6</v>
      </c>
      <c r="G132" s="2665"/>
      <c r="H132" s="2665"/>
      <c r="I132" s="2665"/>
      <c r="J132" s="2665"/>
      <c r="K132" s="2665"/>
      <c r="L132" s="2665"/>
      <c r="M132" s="2665"/>
      <c r="N132" s="2665"/>
      <c r="O132" s="2665"/>
      <c r="P132" s="2665"/>
      <c r="Q132" s="2665"/>
      <c r="R132" s="2665"/>
      <c r="S132" s="2665"/>
      <c r="T132" s="2665"/>
      <c r="U132" s="2665"/>
      <c r="V132" s="2665"/>
      <c r="W132" s="2665"/>
      <c r="X132" s="2665"/>
      <c r="Y132" s="2665"/>
      <c r="Z132" s="2665"/>
      <c r="AA132" s="2665"/>
      <c r="AB132" s="2665"/>
      <c r="AC132" s="2665"/>
      <c r="AD132" s="2665"/>
      <c r="AE132" s="2665"/>
      <c r="AF132" s="2665"/>
      <c r="AG132" s="2665"/>
      <c r="AH132" s="2665"/>
      <c r="AI132" s="2665"/>
      <c r="AJ132" s="2665"/>
      <c r="AK132" s="2665"/>
      <c r="AL132" s="2665"/>
      <c r="AM132" s="3007"/>
      <c r="AN132" s="2660" t="s">
        <v>7</v>
      </c>
      <c r="AO132" s="2660" t="s">
        <v>8</v>
      </c>
      <c r="AP132" s="2660" t="s">
        <v>9</v>
      </c>
      <c r="AQ132" s="2660" t="s">
        <v>10</v>
      </c>
      <c r="AR132" s="2660" t="s">
        <v>149</v>
      </c>
      <c r="AS132" s="2660" t="s">
        <v>150</v>
      </c>
    </row>
    <row r="133" spans="1:90" x14ac:dyDescent="0.2">
      <c r="A133" s="2656"/>
      <c r="B133" s="2656"/>
      <c r="C133" s="2838"/>
      <c r="D133" s="2662"/>
      <c r="E133" s="3010"/>
      <c r="F133" s="3006" t="s">
        <v>12</v>
      </c>
      <c r="G133" s="2984"/>
      <c r="H133" s="3006" t="s">
        <v>13</v>
      </c>
      <c r="I133" s="2984"/>
      <c r="J133" s="3006" t="s">
        <v>14</v>
      </c>
      <c r="K133" s="2984"/>
      <c r="L133" s="3006" t="s">
        <v>15</v>
      </c>
      <c r="M133" s="2984"/>
      <c r="N133" s="3006" t="s">
        <v>16</v>
      </c>
      <c r="O133" s="2984"/>
      <c r="P133" s="3008" t="s">
        <v>17</v>
      </c>
      <c r="Q133" s="2994"/>
      <c r="R133" s="3008" t="s">
        <v>18</v>
      </c>
      <c r="S133" s="2994"/>
      <c r="T133" s="3008" t="s">
        <v>19</v>
      </c>
      <c r="U133" s="2994"/>
      <c r="V133" s="3008" t="s">
        <v>20</v>
      </c>
      <c r="W133" s="2994"/>
      <c r="X133" s="3008" t="s">
        <v>21</v>
      </c>
      <c r="Y133" s="2994"/>
      <c r="Z133" s="3008" t="s">
        <v>22</v>
      </c>
      <c r="AA133" s="2994"/>
      <c r="AB133" s="3008" t="s">
        <v>23</v>
      </c>
      <c r="AC133" s="2994"/>
      <c r="AD133" s="3008" t="s">
        <v>24</v>
      </c>
      <c r="AE133" s="2994"/>
      <c r="AF133" s="3008" t="s">
        <v>25</v>
      </c>
      <c r="AG133" s="2994"/>
      <c r="AH133" s="3008" t="s">
        <v>26</v>
      </c>
      <c r="AI133" s="2994"/>
      <c r="AJ133" s="3008" t="s">
        <v>27</v>
      </c>
      <c r="AK133" s="2994"/>
      <c r="AL133" s="3008" t="s">
        <v>28</v>
      </c>
      <c r="AM133" s="3009"/>
      <c r="AN133" s="2667"/>
      <c r="AO133" s="2667"/>
      <c r="AP133" s="2667"/>
      <c r="AQ133" s="2667"/>
      <c r="AR133" s="2667"/>
      <c r="AS133" s="2667"/>
    </row>
    <row r="134" spans="1:90" x14ac:dyDescent="0.2">
      <c r="A134" s="2918"/>
      <c r="B134" s="2918"/>
      <c r="C134" s="18" t="s">
        <v>29</v>
      </c>
      <c r="D134" s="19" t="s">
        <v>30</v>
      </c>
      <c r="E134" s="707" t="s">
        <v>31</v>
      </c>
      <c r="F134" s="1049" t="s">
        <v>30</v>
      </c>
      <c r="G134" s="707" t="s">
        <v>31</v>
      </c>
      <c r="H134" s="1049" t="s">
        <v>30</v>
      </c>
      <c r="I134" s="707" t="s">
        <v>31</v>
      </c>
      <c r="J134" s="1049" t="s">
        <v>30</v>
      </c>
      <c r="K134" s="707" t="s">
        <v>31</v>
      </c>
      <c r="L134" s="1049" t="s">
        <v>30</v>
      </c>
      <c r="M134" s="707" t="s">
        <v>31</v>
      </c>
      <c r="N134" s="1049" t="s">
        <v>30</v>
      </c>
      <c r="O134" s="707" t="s">
        <v>31</v>
      </c>
      <c r="P134" s="1049" t="s">
        <v>30</v>
      </c>
      <c r="Q134" s="707" t="s">
        <v>31</v>
      </c>
      <c r="R134" s="1049" t="s">
        <v>30</v>
      </c>
      <c r="S134" s="707" t="s">
        <v>31</v>
      </c>
      <c r="T134" s="1049" t="s">
        <v>30</v>
      </c>
      <c r="U134" s="707" t="s">
        <v>31</v>
      </c>
      <c r="V134" s="1049" t="s">
        <v>30</v>
      </c>
      <c r="W134" s="707" t="s">
        <v>31</v>
      </c>
      <c r="X134" s="1049" t="s">
        <v>30</v>
      </c>
      <c r="Y134" s="707" t="s">
        <v>31</v>
      </c>
      <c r="Z134" s="1049" t="s">
        <v>30</v>
      </c>
      <c r="AA134" s="707" t="s">
        <v>31</v>
      </c>
      <c r="AB134" s="1049" t="s">
        <v>30</v>
      </c>
      <c r="AC134" s="707" t="s">
        <v>31</v>
      </c>
      <c r="AD134" s="1049" t="s">
        <v>30</v>
      </c>
      <c r="AE134" s="707" t="s">
        <v>31</v>
      </c>
      <c r="AF134" s="1049" t="s">
        <v>30</v>
      </c>
      <c r="AG134" s="707" t="s">
        <v>31</v>
      </c>
      <c r="AH134" s="1049" t="s">
        <v>30</v>
      </c>
      <c r="AI134" s="707" t="s">
        <v>31</v>
      </c>
      <c r="AJ134" s="1049" t="s">
        <v>30</v>
      </c>
      <c r="AK134" s="707" t="s">
        <v>31</v>
      </c>
      <c r="AL134" s="1049" t="s">
        <v>30</v>
      </c>
      <c r="AM134" s="22" t="s">
        <v>31</v>
      </c>
      <c r="AN134" s="3010"/>
      <c r="AO134" s="3010"/>
      <c r="AP134" s="3010"/>
      <c r="AQ134" s="3010"/>
      <c r="AR134" s="3010"/>
      <c r="AS134" s="3010"/>
    </row>
    <row r="135" spans="1:90" ht="14.25" customHeight="1" x14ac:dyDescent="0.2">
      <c r="A135" s="2672" t="s">
        <v>151</v>
      </c>
      <c r="B135" s="1077" t="s">
        <v>33</v>
      </c>
      <c r="C135" s="999">
        <f t="shared" ref="C135:C147" si="27">SUM(D135+E135)</f>
        <v>0</v>
      </c>
      <c r="D135" s="1078">
        <f t="shared" ref="D135:D147" si="28">SUM(F135+H135+J135+L135+N135+P135+R135+T135+V135+X135+Z135+AB135+AD135+AF135+AH135+AJ135+AL135)</f>
        <v>0</v>
      </c>
      <c r="E135" s="1001">
        <f t="shared" ref="E135:E147" si="29">SUM(G135+I135+K135+M135+O135+Q135+S135+U135+W135+Y135+AA135+AC135+AE135+AG135+AI135+AK135+AM135)</f>
        <v>0</v>
      </c>
      <c r="F135" s="1004"/>
      <c r="G135" s="1005"/>
      <c r="H135" s="1004"/>
      <c r="I135" s="1005"/>
      <c r="J135" s="1004"/>
      <c r="K135" s="1079"/>
      <c r="L135" s="1004"/>
      <c r="M135" s="1079"/>
      <c r="N135" s="1004"/>
      <c r="O135" s="1079"/>
      <c r="P135" s="1004"/>
      <c r="Q135" s="1079"/>
      <c r="R135" s="1004"/>
      <c r="S135" s="1079"/>
      <c r="T135" s="1004"/>
      <c r="U135" s="1079"/>
      <c r="V135" s="1004"/>
      <c r="W135" s="1079"/>
      <c r="X135" s="1004"/>
      <c r="Y135" s="1079"/>
      <c r="Z135" s="1004"/>
      <c r="AA135" s="1079"/>
      <c r="AB135" s="1004"/>
      <c r="AC135" s="1079"/>
      <c r="AD135" s="1004"/>
      <c r="AE135" s="1079"/>
      <c r="AF135" s="1004"/>
      <c r="AG135" s="1079"/>
      <c r="AH135" s="1004"/>
      <c r="AI135" s="1079"/>
      <c r="AJ135" s="1004"/>
      <c r="AK135" s="1079"/>
      <c r="AL135" s="1007"/>
      <c r="AM135" s="1080"/>
      <c r="AN135" s="1005"/>
      <c r="AO135" s="1005"/>
      <c r="AP135" s="1005"/>
      <c r="AQ135" s="1005"/>
      <c r="AR135" s="1005"/>
      <c r="AS135" s="1005"/>
      <c r="AT135" s="28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73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28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73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28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73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28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73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28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73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28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73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28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73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28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73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28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73"/>
      <c r="B144" s="359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28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910"/>
      <c r="B145" s="1081" t="s">
        <v>43</v>
      </c>
      <c r="C145" s="1082">
        <f t="shared" si="27"/>
        <v>0</v>
      </c>
      <c r="D145" s="1083">
        <f t="shared" si="28"/>
        <v>0</v>
      </c>
      <c r="E145" s="986">
        <f t="shared" si="29"/>
        <v>0</v>
      </c>
      <c r="F145" s="1084">
        <f>SUM(F135:F144)</f>
        <v>0</v>
      </c>
      <c r="G145" s="1085">
        <f t="shared" ref="G145:AS145" si="38">SUM(G135:G144)</f>
        <v>0</v>
      </c>
      <c r="H145" s="1084">
        <f t="shared" si="38"/>
        <v>0</v>
      </c>
      <c r="I145" s="1085">
        <f t="shared" si="38"/>
        <v>0</v>
      </c>
      <c r="J145" s="1084">
        <f t="shared" si="38"/>
        <v>0</v>
      </c>
      <c r="K145" s="1086">
        <f t="shared" si="38"/>
        <v>0</v>
      </c>
      <c r="L145" s="1084">
        <f t="shared" si="38"/>
        <v>0</v>
      </c>
      <c r="M145" s="1086">
        <f t="shared" si="38"/>
        <v>0</v>
      </c>
      <c r="N145" s="1084">
        <f t="shared" si="38"/>
        <v>0</v>
      </c>
      <c r="O145" s="1086">
        <f t="shared" si="38"/>
        <v>0</v>
      </c>
      <c r="P145" s="1084">
        <f t="shared" si="38"/>
        <v>0</v>
      </c>
      <c r="Q145" s="1086">
        <f t="shared" si="38"/>
        <v>0</v>
      </c>
      <c r="R145" s="1084">
        <f t="shared" si="38"/>
        <v>0</v>
      </c>
      <c r="S145" s="1086">
        <f t="shared" si="38"/>
        <v>0</v>
      </c>
      <c r="T145" s="1084">
        <f t="shared" si="38"/>
        <v>0</v>
      </c>
      <c r="U145" s="1086">
        <f t="shared" si="38"/>
        <v>0</v>
      </c>
      <c r="V145" s="1084">
        <f t="shared" si="38"/>
        <v>0</v>
      </c>
      <c r="W145" s="1086">
        <f t="shared" si="38"/>
        <v>0</v>
      </c>
      <c r="X145" s="1084">
        <f t="shared" si="38"/>
        <v>0</v>
      </c>
      <c r="Y145" s="1086">
        <f t="shared" si="38"/>
        <v>0</v>
      </c>
      <c r="Z145" s="1084">
        <f t="shared" si="38"/>
        <v>0</v>
      </c>
      <c r="AA145" s="1086">
        <f t="shared" si="38"/>
        <v>0</v>
      </c>
      <c r="AB145" s="1084">
        <f t="shared" si="38"/>
        <v>0</v>
      </c>
      <c r="AC145" s="1086">
        <f t="shared" si="38"/>
        <v>0</v>
      </c>
      <c r="AD145" s="1084">
        <f t="shared" si="38"/>
        <v>0</v>
      </c>
      <c r="AE145" s="1086">
        <f t="shared" si="38"/>
        <v>0</v>
      </c>
      <c r="AF145" s="1084">
        <f t="shared" si="38"/>
        <v>0</v>
      </c>
      <c r="AG145" s="1086">
        <f t="shared" si="38"/>
        <v>0</v>
      </c>
      <c r="AH145" s="1084">
        <f t="shared" si="38"/>
        <v>0</v>
      </c>
      <c r="AI145" s="1086">
        <f t="shared" si="38"/>
        <v>0</v>
      </c>
      <c r="AJ145" s="1084">
        <f t="shared" si="38"/>
        <v>0</v>
      </c>
      <c r="AK145" s="1086">
        <f t="shared" si="38"/>
        <v>0</v>
      </c>
      <c r="AL145" s="1087">
        <f t="shared" si="38"/>
        <v>0</v>
      </c>
      <c r="AM145" s="1088">
        <f t="shared" si="38"/>
        <v>0</v>
      </c>
      <c r="AN145" s="1085">
        <f t="shared" si="38"/>
        <v>0</v>
      </c>
      <c r="AO145" s="1085">
        <f t="shared" si="38"/>
        <v>0</v>
      </c>
      <c r="AP145" s="1085">
        <f t="shared" si="38"/>
        <v>0</v>
      </c>
      <c r="AQ145" s="1085">
        <f t="shared" si="38"/>
        <v>0</v>
      </c>
      <c r="AR145" s="1085">
        <f t="shared" si="38"/>
        <v>0</v>
      </c>
      <c r="AS145" s="1085">
        <f t="shared" si="38"/>
        <v>0</v>
      </c>
      <c r="AT145" s="28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3011" t="s">
        <v>44</v>
      </c>
      <c r="B146" s="3012"/>
      <c r="C146" s="1089">
        <f t="shared" si="27"/>
        <v>0</v>
      </c>
      <c r="D146" s="1090">
        <f t="shared" si="28"/>
        <v>0</v>
      </c>
      <c r="E146" s="1091">
        <f t="shared" si="29"/>
        <v>0</v>
      </c>
      <c r="F146" s="1092"/>
      <c r="G146" s="1093"/>
      <c r="H146" s="1092"/>
      <c r="I146" s="1093"/>
      <c r="J146" s="1092"/>
      <c r="K146" s="1094"/>
      <c r="L146" s="1092"/>
      <c r="M146" s="1094"/>
      <c r="N146" s="1092"/>
      <c r="O146" s="1094"/>
      <c r="P146" s="1092"/>
      <c r="Q146" s="1094"/>
      <c r="R146" s="1092"/>
      <c r="S146" s="1094"/>
      <c r="T146" s="1092"/>
      <c r="U146" s="1094"/>
      <c r="V146" s="1092"/>
      <c r="W146" s="1094"/>
      <c r="X146" s="1092"/>
      <c r="Y146" s="1094"/>
      <c r="Z146" s="1092"/>
      <c r="AA146" s="1094"/>
      <c r="AB146" s="1092"/>
      <c r="AC146" s="1094"/>
      <c r="AD146" s="1092"/>
      <c r="AE146" s="1094"/>
      <c r="AF146" s="1092"/>
      <c r="AG146" s="1094"/>
      <c r="AH146" s="1092"/>
      <c r="AI146" s="1094"/>
      <c r="AJ146" s="1092"/>
      <c r="AK146" s="1094"/>
      <c r="AL146" s="1095"/>
      <c r="AM146" s="1096"/>
      <c r="AN146" s="1093"/>
      <c r="AO146" s="1093"/>
      <c r="AP146" s="1093"/>
      <c r="AQ146" s="1093"/>
      <c r="AR146" s="1093"/>
      <c r="AS146" s="1093"/>
      <c r="AT146" s="28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3013" t="s">
        <v>152</v>
      </c>
      <c r="B147" s="3014"/>
      <c r="C147" s="401">
        <f t="shared" si="27"/>
        <v>0</v>
      </c>
      <c r="D147" s="369">
        <f t="shared" si="28"/>
        <v>0</v>
      </c>
      <c r="E147" s="1098">
        <f t="shared" si="29"/>
        <v>0</v>
      </c>
      <c r="F147" s="396"/>
      <c r="G147" s="1099"/>
      <c r="H147" s="396"/>
      <c r="I147" s="1099"/>
      <c r="J147" s="396"/>
      <c r="K147" s="397"/>
      <c r="L147" s="396"/>
      <c r="M147" s="397"/>
      <c r="N147" s="396"/>
      <c r="O147" s="397"/>
      <c r="P147" s="396"/>
      <c r="Q147" s="397"/>
      <c r="R147" s="396"/>
      <c r="S147" s="397"/>
      <c r="T147" s="396"/>
      <c r="U147" s="397"/>
      <c r="V147" s="396"/>
      <c r="W147" s="397"/>
      <c r="X147" s="396"/>
      <c r="Y147" s="397"/>
      <c r="Z147" s="396"/>
      <c r="AA147" s="397"/>
      <c r="AB147" s="396"/>
      <c r="AC147" s="397"/>
      <c r="AD147" s="396"/>
      <c r="AE147" s="397"/>
      <c r="AF147" s="396"/>
      <c r="AG147" s="397"/>
      <c r="AH147" s="396"/>
      <c r="AI147" s="397"/>
      <c r="AJ147" s="396"/>
      <c r="AK147" s="397"/>
      <c r="AL147" s="1100"/>
      <c r="AM147" s="400"/>
      <c r="AN147" s="1099"/>
      <c r="AO147" s="1099"/>
      <c r="AP147" s="1099"/>
      <c r="AQ147" s="1099"/>
      <c r="AR147" s="1099"/>
      <c r="AS147" s="1099"/>
      <c r="AT147" s="28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655" t="s">
        <v>3</v>
      </c>
      <c r="B149" s="2655" t="s">
        <v>4</v>
      </c>
      <c r="C149" s="2658" t="s">
        <v>5</v>
      </c>
      <c r="D149" s="2659"/>
      <c r="E149" s="2660"/>
      <c r="F149" s="3006" t="s">
        <v>6</v>
      </c>
      <c r="G149" s="2665"/>
      <c r="H149" s="2665"/>
      <c r="I149" s="2665"/>
      <c r="J149" s="2665"/>
      <c r="K149" s="2665"/>
      <c r="L149" s="2665"/>
      <c r="M149" s="2665"/>
      <c r="N149" s="2665"/>
      <c r="O149" s="2665"/>
      <c r="P149" s="2665"/>
      <c r="Q149" s="2665"/>
      <c r="R149" s="2665"/>
      <c r="S149" s="2665"/>
      <c r="T149" s="2665"/>
      <c r="U149" s="2665"/>
      <c r="V149" s="2665"/>
      <c r="W149" s="2665"/>
      <c r="X149" s="2665"/>
      <c r="Y149" s="2665"/>
      <c r="Z149" s="2665"/>
      <c r="AA149" s="2665"/>
      <c r="AB149" s="2665"/>
      <c r="AC149" s="2665"/>
      <c r="AD149" s="2665"/>
      <c r="AE149" s="2665"/>
      <c r="AF149" s="2665"/>
      <c r="AG149" s="2665"/>
      <c r="AH149" s="2665"/>
      <c r="AI149" s="2665"/>
      <c r="AJ149" s="2665"/>
      <c r="AK149" s="2665"/>
      <c r="AL149" s="2665"/>
      <c r="AM149" s="3007"/>
      <c r="AN149" s="2660" t="s">
        <v>7</v>
      </c>
      <c r="AO149" s="2660" t="s">
        <v>8</v>
      </c>
      <c r="AP149" s="2672" t="s">
        <v>9</v>
      </c>
      <c r="AQ149" s="2660" t="s">
        <v>10</v>
      </c>
    </row>
    <row r="150" spans="1:90" ht="18" customHeight="1" x14ac:dyDescent="0.2">
      <c r="A150" s="2656"/>
      <c r="B150" s="2656"/>
      <c r="C150" s="2838"/>
      <c r="D150" s="2662"/>
      <c r="E150" s="3010"/>
      <c r="F150" s="3006" t="s">
        <v>12</v>
      </c>
      <c r="G150" s="2984"/>
      <c r="H150" s="3006" t="s">
        <v>13</v>
      </c>
      <c r="I150" s="2984"/>
      <c r="J150" s="3006" t="s">
        <v>14</v>
      </c>
      <c r="K150" s="2984"/>
      <c r="L150" s="3006" t="s">
        <v>15</v>
      </c>
      <c r="M150" s="2984"/>
      <c r="N150" s="3006" t="s">
        <v>16</v>
      </c>
      <c r="O150" s="2984"/>
      <c r="P150" s="3008" t="s">
        <v>17</v>
      </c>
      <c r="Q150" s="2994"/>
      <c r="R150" s="3008" t="s">
        <v>18</v>
      </c>
      <c r="S150" s="2994"/>
      <c r="T150" s="3008" t="s">
        <v>19</v>
      </c>
      <c r="U150" s="2994"/>
      <c r="V150" s="3008" t="s">
        <v>20</v>
      </c>
      <c r="W150" s="2994"/>
      <c r="X150" s="3008" t="s">
        <v>21</v>
      </c>
      <c r="Y150" s="2994"/>
      <c r="Z150" s="3008" t="s">
        <v>22</v>
      </c>
      <c r="AA150" s="2994"/>
      <c r="AB150" s="3008" t="s">
        <v>23</v>
      </c>
      <c r="AC150" s="2994"/>
      <c r="AD150" s="3008" t="s">
        <v>24</v>
      </c>
      <c r="AE150" s="2994"/>
      <c r="AF150" s="3008" t="s">
        <v>25</v>
      </c>
      <c r="AG150" s="2994"/>
      <c r="AH150" s="3008" t="s">
        <v>26</v>
      </c>
      <c r="AI150" s="2994"/>
      <c r="AJ150" s="3008" t="s">
        <v>27</v>
      </c>
      <c r="AK150" s="2994"/>
      <c r="AL150" s="3008" t="s">
        <v>28</v>
      </c>
      <c r="AM150" s="3009"/>
      <c r="AN150" s="2667"/>
      <c r="AO150" s="2667"/>
      <c r="AP150" s="2673"/>
      <c r="AQ150" s="2667"/>
    </row>
    <row r="151" spans="1:90" ht="33.75" customHeight="1" x14ac:dyDescent="0.2">
      <c r="A151" s="2918"/>
      <c r="B151" s="2918"/>
      <c r="C151" s="18" t="s">
        <v>29</v>
      </c>
      <c r="D151" s="19" t="s">
        <v>30</v>
      </c>
      <c r="E151" s="707" t="s">
        <v>31</v>
      </c>
      <c r="F151" s="1049" t="s">
        <v>30</v>
      </c>
      <c r="G151" s="707" t="s">
        <v>31</v>
      </c>
      <c r="H151" s="1049" t="s">
        <v>30</v>
      </c>
      <c r="I151" s="707" t="s">
        <v>31</v>
      </c>
      <c r="J151" s="1049" t="s">
        <v>30</v>
      </c>
      <c r="K151" s="707" t="s">
        <v>31</v>
      </c>
      <c r="L151" s="1049" t="s">
        <v>30</v>
      </c>
      <c r="M151" s="707" t="s">
        <v>31</v>
      </c>
      <c r="N151" s="1049" t="s">
        <v>30</v>
      </c>
      <c r="O151" s="707" t="s">
        <v>31</v>
      </c>
      <c r="P151" s="1049" t="s">
        <v>30</v>
      </c>
      <c r="Q151" s="707" t="s">
        <v>31</v>
      </c>
      <c r="R151" s="1049" t="s">
        <v>30</v>
      </c>
      <c r="S151" s="707" t="s">
        <v>31</v>
      </c>
      <c r="T151" s="1049" t="s">
        <v>30</v>
      </c>
      <c r="U151" s="707" t="s">
        <v>31</v>
      </c>
      <c r="V151" s="1049" t="s">
        <v>30</v>
      </c>
      <c r="W151" s="707" t="s">
        <v>31</v>
      </c>
      <c r="X151" s="1049" t="s">
        <v>30</v>
      </c>
      <c r="Y151" s="707" t="s">
        <v>31</v>
      </c>
      <c r="Z151" s="1049" t="s">
        <v>30</v>
      </c>
      <c r="AA151" s="707" t="s">
        <v>31</v>
      </c>
      <c r="AB151" s="1049" t="s">
        <v>30</v>
      </c>
      <c r="AC151" s="707" t="s">
        <v>31</v>
      </c>
      <c r="AD151" s="1049" t="s">
        <v>30</v>
      </c>
      <c r="AE151" s="707" t="s">
        <v>31</v>
      </c>
      <c r="AF151" s="1049" t="s">
        <v>30</v>
      </c>
      <c r="AG151" s="707" t="s">
        <v>31</v>
      </c>
      <c r="AH151" s="1049" t="s">
        <v>30</v>
      </c>
      <c r="AI151" s="707" t="s">
        <v>31</v>
      </c>
      <c r="AJ151" s="1049" t="s">
        <v>30</v>
      </c>
      <c r="AK151" s="707" t="s">
        <v>31</v>
      </c>
      <c r="AL151" s="1049" t="s">
        <v>30</v>
      </c>
      <c r="AM151" s="22" t="s">
        <v>31</v>
      </c>
      <c r="AN151" s="3010"/>
      <c r="AO151" s="3010"/>
      <c r="AP151" s="2910"/>
      <c r="AQ151" s="3010"/>
    </row>
    <row r="152" spans="1:90" x14ac:dyDescent="0.2">
      <c r="A152" s="2743" t="s">
        <v>154</v>
      </c>
      <c r="B152" s="1101" t="s">
        <v>155</v>
      </c>
      <c r="C152" s="1102">
        <f>SUM(D152+E152)</f>
        <v>22</v>
      </c>
      <c r="D152" s="1103">
        <f t="shared" ref="D152:E155" si="39">SUM(F152+H152+J152+L152+N152+P152+R152+T152+V152+X152+Z152+AB152+AD152+AF152+AH152+AJ152+AL152)</f>
        <v>4</v>
      </c>
      <c r="E152" s="1104">
        <f t="shared" si="39"/>
        <v>18</v>
      </c>
      <c r="F152" s="1092">
        <v>0</v>
      </c>
      <c r="G152" s="1094">
        <v>0</v>
      </c>
      <c r="H152" s="1092">
        <v>0</v>
      </c>
      <c r="I152" s="1094">
        <v>0</v>
      </c>
      <c r="J152" s="1092">
        <v>1</v>
      </c>
      <c r="K152" s="1094">
        <v>3</v>
      </c>
      <c r="L152" s="1092">
        <v>0</v>
      </c>
      <c r="M152" s="1094">
        <v>9</v>
      </c>
      <c r="N152" s="1092">
        <v>1</v>
      </c>
      <c r="O152" s="1094">
        <v>0</v>
      </c>
      <c r="P152" s="1092">
        <v>0</v>
      </c>
      <c r="Q152" s="1094">
        <v>0</v>
      </c>
      <c r="R152" s="1092">
        <v>0</v>
      </c>
      <c r="S152" s="1094">
        <v>1</v>
      </c>
      <c r="T152" s="1092">
        <v>0</v>
      </c>
      <c r="U152" s="1094">
        <v>3</v>
      </c>
      <c r="V152" s="1092">
        <v>1</v>
      </c>
      <c r="W152" s="1094">
        <v>1</v>
      </c>
      <c r="X152" s="1092">
        <v>1</v>
      </c>
      <c r="Y152" s="1094">
        <v>0</v>
      </c>
      <c r="Z152" s="1092">
        <v>0</v>
      </c>
      <c r="AA152" s="1094">
        <v>1</v>
      </c>
      <c r="AB152" s="1092">
        <v>0</v>
      </c>
      <c r="AC152" s="1094">
        <v>0</v>
      </c>
      <c r="AD152" s="1092">
        <v>0</v>
      </c>
      <c r="AE152" s="1094">
        <v>0</v>
      </c>
      <c r="AF152" s="1092">
        <v>0</v>
      </c>
      <c r="AG152" s="1094">
        <v>0</v>
      </c>
      <c r="AH152" s="1092">
        <v>0</v>
      </c>
      <c r="AI152" s="1094">
        <v>0</v>
      </c>
      <c r="AJ152" s="1092">
        <v>0</v>
      </c>
      <c r="AK152" s="1094">
        <v>0</v>
      </c>
      <c r="AL152" s="1092">
        <v>0</v>
      </c>
      <c r="AM152" s="1096">
        <v>0</v>
      </c>
      <c r="AN152" s="1093">
        <v>22</v>
      </c>
      <c r="AO152" s="1093">
        <v>11</v>
      </c>
      <c r="AP152" s="1105">
        <v>0</v>
      </c>
      <c r="AQ152" s="1093">
        <v>0</v>
      </c>
      <c r="AR152" s="28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4"/>
      <c r="B153" s="377" t="s">
        <v>156</v>
      </c>
      <c r="C153" s="378">
        <f>SUM(D153+E153)</f>
        <v>0</v>
      </c>
      <c r="D153" s="379">
        <f t="shared" si="39"/>
        <v>0</v>
      </c>
      <c r="E153" s="380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2"/>
      <c r="AQ153" s="38"/>
      <c r="AR153" s="28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4"/>
      <c r="B154" s="377" t="s">
        <v>157</v>
      </c>
      <c r="C154" s="378">
        <f>SUM(D154+E154)</f>
        <v>0</v>
      </c>
      <c r="D154" s="379">
        <f t="shared" si="39"/>
        <v>0</v>
      </c>
      <c r="E154" s="380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28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937"/>
      <c r="B155" s="1106" t="s">
        <v>43</v>
      </c>
      <c r="C155" s="1107">
        <f>SUM(D155+E155)</f>
        <v>22</v>
      </c>
      <c r="D155" s="1108">
        <f t="shared" si="39"/>
        <v>4</v>
      </c>
      <c r="E155" s="1109">
        <f t="shared" si="39"/>
        <v>18</v>
      </c>
      <c r="F155" s="1110">
        <f t="shared" ref="F155:AQ155" si="41">SUM(F152:F154)</f>
        <v>0</v>
      </c>
      <c r="G155" s="1111">
        <f t="shared" si="41"/>
        <v>0</v>
      </c>
      <c r="H155" s="1110">
        <f t="shared" si="41"/>
        <v>0</v>
      </c>
      <c r="I155" s="1111">
        <f t="shared" si="41"/>
        <v>0</v>
      </c>
      <c r="J155" s="1110">
        <f t="shared" si="41"/>
        <v>1</v>
      </c>
      <c r="K155" s="1112">
        <f t="shared" si="41"/>
        <v>3</v>
      </c>
      <c r="L155" s="1110">
        <f t="shared" si="41"/>
        <v>0</v>
      </c>
      <c r="M155" s="1112">
        <f t="shared" si="41"/>
        <v>9</v>
      </c>
      <c r="N155" s="1110">
        <f t="shared" si="41"/>
        <v>1</v>
      </c>
      <c r="O155" s="1112">
        <f t="shared" si="41"/>
        <v>0</v>
      </c>
      <c r="P155" s="1110">
        <f t="shared" si="41"/>
        <v>0</v>
      </c>
      <c r="Q155" s="1112">
        <f t="shared" si="41"/>
        <v>0</v>
      </c>
      <c r="R155" s="1110">
        <f t="shared" si="41"/>
        <v>0</v>
      </c>
      <c r="S155" s="1112">
        <f t="shared" si="41"/>
        <v>1</v>
      </c>
      <c r="T155" s="1110">
        <f t="shared" si="41"/>
        <v>0</v>
      </c>
      <c r="U155" s="1112">
        <f t="shared" si="41"/>
        <v>3</v>
      </c>
      <c r="V155" s="1110">
        <f t="shared" si="41"/>
        <v>1</v>
      </c>
      <c r="W155" s="1112">
        <f t="shared" si="41"/>
        <v>1</v>
      </c>
      <c r="X155" s="1110">
        <f t="shared" si="41"/>
        <v>1</v>
      </c>
      <c r="Y155" s="1112">
        <f t="shared" si="41"/>
        <v>0</v>
      </c>
      <c r="Z155" s="1110">
        <f t="shared" si="41"/>
        <v>0</v>
      </c>
      <c r="AA155" s="1112">
        <f t="shared" si="41"/>
        <v>1</v>
      </c>
      <c r="AB155" s="1110">
        <f t="shared" si="41"/>
        <v>0</v>
      </c>
      <c r="AC155" s="1112">
        <f t="shared" si="41"/>
        <v>0</v>
      </c>
      <c r="AD155" s="1110">
        <f t="shared" si="41"/>
        <v>0</v>
      </c>
      <c r="AE155" s="1112">
        <f t="shared" si="41"/>
        <v>0</v>
      </c>
      <c r="AF155" s="1110">
        <f t="shared" si="41"/>
        <v>0</v>
      </c>
      <c r="AG155" s="1112">
        <f t="shared" si="41"/>
        <v>0</v>
      </c>
      <c r="AH155" s="1110">
        <f t="shared" si="41"/>
        <v>0</v>
      </c>
      <c r="AI155" s="1112">
        <f t="shared" si="41"/>
        <v>0</v>
      </c>
      <c r="AJ155" s="1110">
        <f t="shared" si="41"/>
        <v>0</v>
      </c>
      <c r="AK155" s="1112">
        <f t="shared" si="41"/>
        <v>0</v>
      </c>
      <c r="AL155" s="1113">
        <f t="shared" si="41"/>
        <v>0</v>
      </c>
      <c r="AM155" s="1114">
        <f t="shared" si="41"/>
        <v>0</v>
      </c>
      <c r="AN155" s="1111">
        <f t="shared" si="41"/>
        <v>22</v>
      </c>
      <c r="AO155" s="1111">
        <f t="shared" si="41"/>
        <v>11</v>
      </c>
      <c r="AP155" s="1115">
        <f t="shared" si="41"/>
        <v>0</v>
      </c>
      <c r="AQ155" s="1111">
        <f t="shared" si="41"/>
        <v>0</v>
      </c>
    </row>
    <row r="175" spans="1:104" ht="14.25" customHeight="1" x14ac:dyDescent="0.2"/>
    <row r="176" spans="1:104" s="391" customFormat="1" ht="16.5" hidden="1" customHeight="1" x14ac:dyDescent="0.2">
      <c r="A176" s="391">
        <f>SUM(C23,C25:C27,C51:C52,C57:C78,B109:B110,B89:D95,B104,C43:C46,C82:J85,B115,B119:E119,B124:B126,B130,C135:C147,C152:C155,B39,B33)</f>
        <v>1069</v>
      </c>
      <c r="B176" s="391">
        <f>SUM(CG8:CL155)</f>
        <v>0</v>
      </c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42B258EB-ADFA-4BAA-9FF1-DBCC47F575C0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1B08802E-FAE3-4D0A-BA50-3158DA5C17AC}">
      <formula1>0</formula1>
      <formula2>1E+30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FF68-1577-4AB8-9F38-966EE3DA73A2}">
  <dimension ref="A1:CZ17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0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",[8]NOMBRE!B6," - ","( ",[8]NOMBRE!C6,[8]NOMBRE!D6," )")</f>
        <v>MES: JULIO - ( 07 )</v>
      </c>
    </row>
    <row r="5" spans="1:90" ht="16.350000000000001" customHeight="1" x14ac:dyDescent="0.2">
      <c r="A5" s="1" t="str">
        <f>CONCATENATE("AÑO: ",[8]NOMBRE!B7)</f>
        <v>AÑO: 2022</v>
      </c>
    </row>
    <row r="6" spans="1:90" ht="15" x14ac:dyDescent="0.2">
      <c r="A6" s="2654" t="s">
        <v>1</v>
      </c>
      <c r="B6" s="2654"/>
      <c r="C6" s="2654"/>
      <c r="D6" s="2654"/>
      <c r="E6" s="2654"/>
      <c r="F6" s="2654"/>
      <c r="G6" s="2654"/>
      <c r="H6" s="2654"/>
      <c r="I6" s="2654"/>
      <c r="J6" s="2654"/>
      <c r="K6" s="2654"/>
      <c r="L6" s="2654"/>
      <c r="M6" s="2654"/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919"/>
      <c r="B7" s="919"/>
      <c r="C7" s="919"/>
      <c r="D7" s="919"/>
      <c r="E7" s="919"/>
      <c r="F7" s="919"/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1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534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746" t="s">
        <v>3</v>
      </c>
      <c r="B10" s="2746" t="s">
        <v>4</v>
      </c>
      <c r="C10" s="2658" t="s">
        <v>5</v>
      </c>
      <c r="D10" s="2659"/>
      <c r="E10" s="2660"/>
      <c r="F10" s="3006" t="s">
        <v>6</v>
      </c>
      <c r="G10" s="2798"/>
      <c r="H10" s="2798"/>
      <c r="I10" s="2798"/>
      <c r="J10" s="2798"/>
      <c r="K10" s="2798"/>
      <c r="L10" s="2798"/>
      <c r="M10" s="2798"/>
      <c r="N10" s="2798"/>
      <c r="O10" s="2798"/>
      <c r="P10" s="2798"/>
      <c r="Q10" s="2798"/>
      <c r="R10" s="2798"/>
      <c r="S10" s="2798"/>
      <c r="T10" s="2798"/>
      <c r="U10" s="2798"/>
      <c r="V10" s="2798"/>
      <c r="W10" s="2798"/>
      <c r="X10" s="2798"/>
      <c r="Y10" s="2798"/>
      <c r="Z10" s="2798"/>
      <c r="AA10" s="2798"/>
      <c r="AB10" s="2798"/>
      <c r="AC10" s="2798"/>
      <c r="AD10" s="2798"/>
      <c r="AE10" s="2798"/>
      <c r="AF10" s="2798"/>
      <c r="AG10" s="2798"/>
      <c r="AH10" s="2798"/>
      <c r="AI10" s="2798"/>
      <c r="AJ10" s="2798"/>
      <c r="AK10" s="2798"/>
      <c r="AL10" s="2798"/>
      <c r="AM10" s="2799"/>
      <c r="AN10" s="2660" t="s">
        <v>7</v>
      </c>
      <c r="AO10" s="2660" t="s">
        <v>8</v>
      </c>
      <c r="AP10" s="2660" t="s">
        <v>9</v>
      </c>
      <c r="AQ10" s="2660" t="s">
        <v>10</v>
      </c>
      <c r="AR10" s="2660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656"/>
      <c r="B11" s="2656"/>
      <c r="C11" s="2838"/>
      <c r="D11" s="2662"/>
      <c r="E11" s="2663"/>
      <c r="F11" s="2899" t="s">
        <v>12</v>
      </c>
      <c r="G11" s="3016"/>
      <c r="H11" s="2899" t="s">
        <v>13</v>
      </c>
      <c r="I11" s="3016"/>
      <c r="J11" s="2899" t="s">
        <v>14</v>
      </c>
      <c r="K11" s="3016"/>
      <c r="L11" s="2899" t="s">
        <v>15</v>
      </c>
      <c r="M11" s="3016"/>
      <c r="N11" s="2899" t="s">
        <v>16</v>
      </c>
      <c r="O11" s="3016"/>
      <c r="P11" s="2902" t="s">
        <v>17</v>
      </c>
      <c r="Q11" s="3015"/>
      <c r="R11" s="2902" t="s">
        <v>18</v>
      </c>
      <c r="S11" s="3015"/>
      <c r="T11" s="2902" t="s">
        <v>19</v>
      </c>
      <c r="U11" s="3015"/>
      <c r="V11" s="2902" t="s">
        <v>20</v>
      </c>
      <c r="W11" s="3015"/>
      <c r="X11" s="2902" t="s">
        <v>21</v>
      </c>
      <c r="Y11" s="3015"/>
      <c r="Z11" s="2902" t="s">
        <v>22</v>
      </c>
      <c r="AA11" s="3015"/>
      <c r="AB11" s="2902" t="s">
        <v>23</v>
      </c>
      <c r="AC11" s="3015"/>
      <c r="AD11" s="2902" t="s">
        <v>24</v>
      </c>
      <c r="AE11" s="3015"/>
      <c r="AF11" s="2902" t="s">
        <v>25</v>
      </c>
      <c r="AG11" s="3015"/>
      <c r="AH11" s="2902" t="s">
        <v>26</v>
      </c>
      <c r="AI11" s="3015"/>
      <c r="AJ11" s="2902" t="s">
        <v>27</v>
      </c>
      <c r="AK11" s="3015"/>
      <c r="AL11" s="2902" t="s">
        <v>28</v>
      </c>
      <c r="AM11" s="2803"/>
      <c r="AN11" s="2667"/>
      <c r="AO11" s="2667"/>
      <c r="AP11" s="2667"/>
      <c r="AQ11" s="2667"/>
      <c r="AR11" s="266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795"/>
      <c r="B12" s="2795"/>
      <c r="C12" s="1128" t="s">
        <v>29</v>
      </c>
      <c r="D12" s="1129" t="s">
        <v>30</v>
      </c>
      <c r="E12" s="913" t="s">
        <v>31</v>
      </c>
      <c r="F12" s="480" t="s">
        <v>30</v>
      </c>
      <c r="G12" s="913" t="s">
        <v>31</v>
      </c>
      <c r="H12" s="480" t="s">
        <v>30</v>
      </c>
      <c r="I12" s="913" t="s">
        <v>31</v>
      </c>
      <c r="J12" s="480" t="s">
        <v>30</v>
      </c>
      <c r="K12" s="913" t="s">
        <v>31</v>
      </c>
      <c r="L12" s="480" t="s">
        <v>30</v>
      </c>
      <c r="M12" s="913" t="s">
        <v>31</v>
      </c>
      <c r="N12" s="480" t="s">
        <v>30</v>
      </c>
      <c r="O12" s="913" t="s">
        <v>31</v>
      </c>
      <c r="P12" s="480" t="s">
        <v>30</v>
      </c>
      <c r="Q12" s="913" t="s">
        <v>31</v>
      </c>
      <c r="R12" s="480" t="s">
        <v>30</v>
      </c>
      <c r="S12" s="913" t="s">
        <v>31</v>
      </c>
      <c r="T12" s="480" t="s">
        <v>30</v>
      </c>
      <c r="U12" s="913" t="s">
        <v>31</v>
      </c>
      <c r="V12" s="480" t="s">
        <v>30</v>
      </c>
      <c r="W12" s="913" t="s">
        <v>31</v>
      </c>
      <c r="X12" s="480" t="s">
        <v>30</v>
      </c>
      <c r="Y12" s="913" t="s">
        <v>31</v>
      </c>
      <c r="Z12" s="480" t="s">
        <v>30</v>
      </c>
      <c r="AA12" s="913" t="s">
        <v>31</v>
      </c>
      <c r="AB12" s="480" t="s">
        <v>30</v>
      </c>
      <c r="AC12" s="913" t="s">
        <v>31</v>
      </c>
      <c r="AD12" s="480" t="s">
        <v>30</v>
      </c>
      <c r="AE12" s="913" t="s">
        <v>31</v>
      </c>
      <c r="AF12" s="480" t="s">
        <v>30</v>
      </c>
      <c r="AG12" s="913" t="s">
        <v>31</v>
      </c>
      <c r="AH12" s="480" t="s">
        <v>30</v>
      </c>
      <c r="AI12" s="913" t="s">
        <v>31</v>
      </c>
      <c r="AJ12" s="480" t="s">
        <v>30</v>
      </c>
      <c r="AK12" s="913" t="s">
        <v>31</v>
      </c>
      <c r="AL12" s="480" t="s">
        <v>30</v>
      </c>
      <c r="AM12" s="22" t="s">
        <v>31</v>
      </c>
      <c r="AN12" s="2663"/>
      <c r="AO12" s="2663"/>
      <c r="AP12" s="2663"/>
      <c r="AQ12" s="2663"/>
      <c r="AR12" s="2663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757" t="s">
        <v>32</v>
      </c>
      <c r="B13" s="1130" t="s">
        <v>33</v>
      </c>
      <c r="C13" s="1089">
        <f t="shared" ref="C13:C27" si="0">SUM(D13+E13)</f>
        <v>0</v>
      </c>
      <c r="D13" s="1090">
        <f t="shared" ref="D13:D27" si="1">SUM(F13+H13+J13+L13+N13+P13+R13+T13+V13+X13+Z13+AB13+AD13+AF13+AH13+AJ13+AL13)</f>
        <v>0</v>
      </c>
      <c r="E13" s="510">
        <f t="shared" ref="E13:E27" si="2">SUM(G13+I13+K13+M13+O13+Q13+S13+U13+W13+Y13+AA13+AC13+AE13+AG13+AI13+AK13+AM13)</f>
        <v>0</v>
      </c>
      <c r="F13" s="1092"/>
      <c r="G13" s="511"/>
      <c r="H13" s="1092"/>
      <c r="I13" s="511"/>
      <c r="J13" s="1092"/>
      <c r="K13" s="1094"/>
      <c r="L13" s="1092"/>
      <c r="M13" s="1094"/>
      <c r="N13" s="1092"/>
      <c r="O13" s="1094"/>
      <c r="P13" s="1092"/>
      <c r="Q13" s="1094"/>
      <c r="R13" s="1092"/>
      <c r="S13" s="1094"/>
      <c r="T13" s="1092"/>
      <c r="U13" s="1094"/>
      <c r="V13" s="1092"/>
      <c r="W13" s="1094"/>
      <c r="X13" s="1092"/>
      <c r="Y13" s="1094"/>
      <c r="Z13" s="1092"/>
      <c r="AA13" s="1094"/>
      <c r="AB13" s="1092"/>
      <c r="AC13" s="1094"/>
      <c r="AD13" s="1092"/>
      <c r="AE13" s="1094"/>
      <c r="AF13" s="1092"/>
      <c r="AG13" s="1094"/>
      <c r="AH13" s="1092"/>
      <c r="AI13" s="1094"/>
      <c r="AJ13" s="1092"/>
      <c r="AK13" s="1094"/>
      <c r="AL13" s="1095"/>
      <c r="AM13" s="1096"/>
      <c r="AN13" s="511"/>
      <c r="AO13" s="511"/>
      <c r="AP13" s="511"/>
      <c r="AQ13" s="511"/>
      <c r="AR13" s="511"/>
      <c r="AS13" s="28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73"/>
      <c r="B14" s="33" t="s">
        <v>34</v>
      </c>
      <c r="C14" s="34">
        <f t="shared" si="0"/>
        <v>131</v>
      </c>
      <c r="D14" s="35">
        <f t="shared" si="1"/>
        <v>34</v>
      </c>
      <c r="E14" s="36">
        <f t="shared" si="2"/>
        <v>97</v>
      </c>
      <c r="F14" s="37">
        <v>0</v>
      </c>
      <c r="G14" s="38">
        <v>0</v>
      </c>
      <c r="H14" s="37">
        <v>1</v>
      </c>
      <c r="I14" s="38">
        <v>2</v>
      </c>
      <c r="J14" s="37">
        <v>10</v>
      </c>
      <c r="K14" s="39">
        <v>27</v>
      </c>
      <c r="L14" s="37">
        <v>11</v>
      </c>
      <c r="M14" s="39">
        <v>62</v>
      </c>
      <c r="N14" s="37">
        <v>2</v>
      </c>
      <c r="O14" s="39">
        <v>1</v>
      </c>
      <c r="P14" s="37">
        <v>4</v>
      </c>
      <c r="Q14" s="39">
        <v>0</v>
      </c>
      <c r="R14" s="37">
        <v>3</v>
      </c>
      <c r="S14" s="39">
        <v>0</v>
      </c>
      <c r="T14" s="37">
        <v>1</v>
      </c>
      <c r="U14" s="39">
        <v>0</v>
      </c>
      <c r="V14" s="37">
        <v>0</v>
      </c>
      <c r="W14" s="39">
        <v>0</v>
      </c>
      <c r="X14" s="37">
        <v>1</v>
      </c>
      <c r="Y14" s="39">
        <v>2</v>
      </c>
      <c r="Z14" s="37">
        <v>0</v>
      </c>
      <c r="AA14" s="39">
        <v>0</v>
      </c>
      <c r="AB14" s="37">
        <v>0</v>
      </c>
      <c r="AC14" s="39">
        <v>1</v>
      </c>
      <c r="AD14" s="37">
        <v>1</v>
      </c>
      <c r="AE14" s="39">
        <v>0</v>
      </c>
      <c r="AF14" s="37">
        <v>0</v>
      </c>
      <c r="AG14" s="39">
        <v>1</v>
      </c>
      <c r="AH14" s="37">
        <v>0</v>
      </c>
      <c r="AI14" s="39">
        <v>0</v>
      </c>
      <c r="AJ14" s="37">
        <v>0</v>
      </c>
      <c r="AK14" s="39">
        <v>1</v>
      </c>
      <c r="AL14" s="40">
        <v>0</v>
      </c>
      <c r="AM14" s="41">
        <v>0</v>
      </c>
      <c r="AN14" s="38">
        <v>131</v>
      </c>
      <c r="AO14" s="38">
        <v>0</v>
      </c>
      <c r="AP14" s="38">
        <v>0</v>
      </c>
      <c r="AQ14" s="38">
        <v>0</v>
      </c>
      <c r="AR14" s="38">
        <v>0</v>
      </c>
      <c r="AS14" s="28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73"/>
      <c r="B15" s="33" t="s">
        <v>35</v>
      </c>
      <c r="C15" s="34">
        <f t="shared" si="0"/>
        <v>183</v>
      </c>
      <c r="D15" s="35">
        <f t="shared" si="1"/>
        <v>81</v>
      </c>
      <c r="E15" s="36">
        <f t="shared" si="2"/>
        <v>102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0</v>
      </c>
      <c r="M15" s="39">
        <v>0</v>
      </c>
      <c r="N15" s="37">
        <v>5</v>
      </c>
      <c r="O15" s="39">
        <v>3</v>
      </c>
      <c r="P15" s="37">
        <v>11</v>
      </c>
      <c r="Q15" s="39">
        <v>3</v>
      </c>
      <c r="R15" s="37">
        <v>8</v>
      </c>
      <c r="S15" s="39">
        <v>6</v>
      </c>
      <c r="T15" s="37">
        <v>9</v>
      </c>
      <c r="U15" s="39">
        <v>8</v>
      </c>
      <c r="V15" s="37">
        <v>6</v>
      </c>
      <c r="W15" s="39">
        <v>4</v>
      </c>
      <c r="X15" s="37">
        <v>13</v>
      </c>
      <c r="Y15" s="39">
        <v>3</v>
      </c>
      <c r="Z15" s="37">
        <v>6</v>
      </c>
      <c r="AA15" s="39">
        <v>22</v>
      </c>
      <c r="AB15" s="37">
        <v>3</v>
      </c>
      <c r="AC15" s="39">
        <v>23</v>
      </c>
      <c r="AD15" s="37">
        <v>9</v>
      </c>
      <c r="AE15" s="39">
        <v>16</v>
      </c>
      <c r="AF15" s="37">
        <v>6</v>
      </c>
      <c r="AG15" s="39">
        <v>9</v>
      </c>
      <c r="AH15" s="37">
        <v>5</v>
      </c>
      <c r="AI15" s="39">
        <v>4</v>
      </c>
      <c r="AJ15" s="37">
        <v>0</v>
      </c>
      <c r="AK15" s="39">
        <v>1</v>
      </c>
      <c r="AL15" s="40">
        <v>0</v>
      </c>
      <c r="AM15" s="41">
        <v>0</v>
      </c>
      <c r="AN15" s="38">
        <v>183</v>
      </c>
      <c r="AO15" s="38">
        <v>0</v>
      </c>
      <c r="AP15" s="38">
        <v>0</v>
      </c>
      <c r="AQ15" s="38">
        <v>0</v>
      </c>
      <c r="AR15" s="38">
        <v>0</v>
      </c>
      <c r="AS15" s="28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73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28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73"/>
      <c r="B17" s="33" t="s">
        <v>37</v>
      </c>
      <c r="C17" s="34">
        <f t="shared" si="0"/>
        <v>81</v>
      </c>
      <c r="D17" s="35">
        <f t="shared" si="1"/>
        <v>31</v>
      </c>
      <c r="E17" s="36">
        <f t="shared" si="2"/>
        <v>50</v>
      </c>
      <c r="F17" s="37">
        <v>0</v>
      </c>
      <c r="G17" s="38">
        <v>0</v>
      </c>
      <c r="H17" s="37">
        <v>0</v>
      </c>
      <c r="I17" s="38">
        <v>1</v>
      </c>
      <c r="J17" s="37">
        <v>0</v>
      </c>
      <c r="K17" s="39">
        <v>2</v>
      </c>
      <c r="L17" s="37">
        <v>3</v>
      </c>
      <c r="M17" s="39">
        <v>7</v>
      </c>
      <c r="N17" s="37">
        <v>4</v>
      </c>
      <c r="O17" s="39">
        <v>0</v>
      </c>
      <c r="P17" s="37">
        <v>9</v>
      </c>
      <c r="Q17" s="39">
        <v>2</v>
      </c>
      <c r="R17" s="37">
        <v>6</v>
      </c>
      <c r="S17" s="39">
        <v>3</v>
      </c>
      <c r="T17" s="37">
        <v>3</v>
      </c>
      <c r="U17" s="39">
        <v>7</v>
      </c>
      <c r="V17" s="37">
        <v>0</v>
      </c>
      <c r="W17" s="39">
        <v>9</v>
      </c>
      <c r="X17" s="37">
        <v>1</v>
      </c>
      <c r="Y17" s="39">
        <v>4</v>
      </c>
      <c r="Z17" s="37">
        <v>2</v>
      </c>
      <c r="AA17" s="39">
        <v>6</v>
      </c>
      <c r="AB17" s="37">
        <v>2</v>
      </c>
      <c r="AC17" s="39">
        <v>5</v>
      </c>
      <c r="AD17" s="37">
        <v>0</v>
      </c>
      <c r="AE17" s="39">
        <v>1</v>
      </c>
      <c r="AF17" s="37">
        <v>0</v>
      </c>
      <c r="AG17" s="39">
        <v>3</v>
      </c>
      <c r="AH17" s="37">
        <v>1</v>
      </c>
      <c r="AI17" s="39">
        <v>0</v>
      </c>
      <c r="AJ17" s="37">
        <v>0</v>
      </c>
      <c r="AK17" s="39">
        <v>0</v>
      </c>
      <c r="AL17" s="40">
        <v>0</v>
      </c>
      <c r="AM17" s="41">
        <v>0</v>
      </c>
      <c r="AN17" s="38">
        <v>81</v>
      </c>
      <c r="AO17" s="38">
        <v>0</v>
      </c>
      <c r="AP17" s="38">
        <v>0</v>
      </c>
      <c r="AQ17" s="38">
        <v>0</v>
      </c>
      <c r="AR17" s="38">
        <v>0</v>
      </c>
      <c r="AS17" s="28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73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28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73"/>
      <c r="B19" s="33" t="s">
        <v>39</v>
      </c>
      <c r="C19" s="42">
        <f t="shared" si="0"/>
        <v>66</v>
      </c>
      <c r="D19" s="43">
        <f t="shared" si="1"/>
        <v>48</v>
      </c>
      <c r="E19" s="44">
        <f t="shared" si="2"/>
        <v>18</v>
      </c>
      <c r="F19" s="45">
        <v>5</v>
      </c>
      <c r="G19" s="46">
        <v>3</v>
      </c>
      <c r="H19" s="45">
        <v>24</v>
      </c>
      <c r="I19" s="46">
        <v>2</v>
      </c>
      <c r="J19" s="45">
        <v>11</v>
      </c>
      <c r="K19" s="47">
        <v>8</v>
      </c>
      <c r="L19" s="45">
        <v>8</v>
      </c>
      <c r="M19" s="47">
        <v>5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66</v>
      </c>
      <c r="AO19" s="46">
        <v>0</v>
      </c>
      <c r="AP19" s="46">
        <v>0</v>
      </c>
      <c r="AQ19" s="46">
        <v>0</v>
      </c>
      <c r="AR19" s="46">
        <v>0</v>
      </c>
      <c r="AS19" s="28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73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28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73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28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73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28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804"/>
      <c r="B23" s="502" t="s">
        <v>43</v>
      </c>
      <c r="C23" s="503">
        <f t="shared" si="0"/>
        <v>461</v>
      </c>
      <c r="D23" s="504">
        <f t="shared" si="1"/>
        <v>194</v>
      </c>
      <c r="E23" s="402">
        <f t="shared" si="2"/>
        <v>267</v>
      </c>
      <c r="F23" s="505">
        <f>SUM(F13:F22)</f>
        <v>5</v>
      </c>
      <c r="G23" s="403">
        <f t="shared" ref="G23:AR23" si="12">SUM(G13:G22)</f>
        <v>3</v>
      </c>
      <c r="H23" s="505">
        <f t="shared" si="12"/>
        <v>25</v>
      </c>
      <c r="I23" s="403">
        <f t="shared" si="12"/>
        <v>5</v>
      </c>
      <c r="J23" s="505">
        <f t="shared" si="12"/>
        <v>21</v>
      </c>
      <c r="K23" s="507">
        <f t="shared" si="12"/>
        <v>37</v>
      </c>
      <c r="L23" s="505">
        <f t="shared" si="12"/>
        <v>22</v>
      </c>
      <c r="M23" s="507">
        <f t="shared" si="12"/>
        <v>74</v>
      </c>
      <c r="N23" s="505">
        <f t="shared" si="12"/>
        <v>11</v>
      </c>
      <c r="O23" s="507">
        <f t="shared" si="12"/>
        <v>4</v>
      </c>
      <c r="P23" s="505">
        <f t="shared" si="12"/>
        <v>24</v>
      </c>
      <c r="Q23" s="507">
        <f t="shared" si="12"/>
        <v>5</v>
      </c>
      <c r="R23" s="505">
        <f t="shared" si="12"/>
        <v>17</v>
      </c>
      <c r="S23" s="507">
        <f t="shared" si="12"/>
        <v>9</v>
      </c>
      <c r="T23" s="505">
        <f t="shared" si="12"/>
        <v>13</v>
      </c>
      <c r="U23" s="507">
        <f t="shared" si="12"/>
        <v>15</v>
      </c>
      <c r="V23" s="505">
        <f t="shared" si="12"/>
        <v>6</v>
      </c>
      <c r="W23" s="507">
        <f t="shared" si="12"/>
        <v>13</v>
      </c>
      <c r="X23" s="505">
        <f t="shared" si="12"/>
        <v>15</v>
      </c>
      <c r="Y23" s="507">
        <f t="shared" si="12"/>
        <v>9</v>
      </c>
      <c r="Z23" s="505">
        <f t="shared" si="12"/>
        <v>8</v>
      </c>
      <c r="AA23" s="507">
        <f t="shared" si="12"/>
        <v>28</v>
      </c>
      <c r="AB23" s="505">
        <f t="shared" si="12"/>
        <v>5</v>
      </c>
      <c r="AC23" s="507">
        <f t="shared" si="12"/>
        <v>29</v>
      </c>
      <c r="AD23" s="505">
        <f t="shared" si="12"/>
        <v>10</v>
      </c>
      <c r="AE23" s="507">
        <f t="shared" si="12"/>
        <v>17</v>
      </c>
      <c r="AF23" s="505">
        <f t="shared" si="12"/>
        <v>6</v>
      </c>
      <c r="AG23" s="507">
        <f t="shared" si="12"/>
        <v>13</v>
      </c>
      <c r="AH23" s="505">
        <f t="shared" si="12"/>
        <v>6</v>
      </c>
      <c r="AI23" s="507">
        <f t="shared" si="12"/>
        <v>4</v>
      </c>
      <c r="AJ23" s="505">
        <f t="shared" si="12"/>
        <v>0</v>
      </c>
      <c r="AK23" s="507">
        <f t="shared" si="12"/>
        <v>2</v>
      </c>
      <c r="AL23" s="508">
        <f t="shared" si="12"/>
        <v>0</v>
      </c>
      <c r="AM23" s="509">
        <f t="shared" si="12"/>
        <v>0</v>
      </c>
      <c r="AN23" s="403">
        <f t="shared" si="12"/>
        <v>461</v>
      </c>
      <c r="AO23" s="403">
        <f t="shared" si="12"/>
        <v>0</v>
      </c>
      <c r="AP23" s="403">
        <f t="shared" si="12"/>
        <v>0</v>
      </c>
      <c r="AQ23" s="403">
        <f t="shared" si="12"/>
        <v>0</v>
      </c>
      <c r="AR23" s="403">
        <f t="shared" si="12"/>
        <v>0</v>
      </c>
      <c r="AS23" s="28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907" t="s">
        <v>44</v>
      </c>
      <c r="B24" s="3017"/>
      <c r="C24" s="592">
        <f t="shared" si="0"/>
        <v>0</v>
      </c>
      <c r="D24" s="1131">
        <f t="shared" si="1"/>
        <v>0</v>
      </c>
      <c r="E24" s="402">
        <f t="shared" si="2"/>
        <v>0</v>
      </c>
      <c r="F24" s="593"/>
      <c r="G24" s="404"/>
      <c r="H24" s="593"/>
      <c r="I24" s="404"/>
      <c r="J24" s="593"/>
      <c r="K24" s="1132"/>
      <c r="L24" s="593"/>
      <c r="M24" s="1132"/>
      <c r="N24" s="593"/>
      <c r="O24" s="1132"/>
      <c r="P24" s="593"/>
      <c r="Q24" s="1132"/>
      <c r="R24" s="593"/>
      <c r="S24" s="1132"/>
      <c r="T24" s="593"/>
      <c r="U24" s="1132"/>
      <c r="V24" s="593"/>
      <c r="W24" s="1132"/>
      <c r="X24" s="593"/>
      <c r="Y24" s="1132"/>
      <c r="Z24" s="593"/>
      <c r="AA24" s="1132"/>
      <c r="AB24" s="593"/>
      <c r="AC24" s="1132"/>
      <c r="AD24" s="593"/>
      <c r="AE24" s="1132"/>
      <c r="AF24" s="593"/>
      <c r="AG24" s="1132"/>
      <c r="AH24" s="593"/>
      <c r="AI24" s="1132"/>
      <c r="AJ24" s="593"/>
      <c r="AK24" s="1132"/>
      <c r="AL24" s="539"/>
      <c r="AM24" s="1133"/>
      <c r="AN24" s="404"/>
      <c r="AO24" s="404"/>
      <c r="AP24" s="404"/>
      <c r="AQ24" s="404"/>
      <c r="AR24" s="404"/>
      <c r="AS24" s="28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923" t="s">
        <v>45</v>
      </c>
      <c r="B25" s="63" t="s">
        <v>34</v>
      </c>
      <c r="C25" s="1134">
        <f t="shared" si="0"/>
        <v>1</v>
      </c>
      <c r="D25" s="1135">
        <f t="shared" si="1"/>
        <v>0</v>
      </c>
      <c r="E25" s="66">
        <f t="shared" si="2"/>
        <v>1</v>
      </c>
      <c r="F25" s="1136">
        <v>0</v>
      </c>
      <c r="G25" s="68">
        <v>0</v>
      </c>
      <c r="H25" s="1136">
        <v>0</v>
      </c>
      <c r="I25" s="68">
        <v>0</v>
      </c>
      <c r="J25" s="1136">
        <v>0</v>
      </c>
      <c r="K25" s="1137">
        <v>0</v>
      </c>
      <c r="L25" s="1136">
        <v>0</v>
      </c>
      <c r="M25" s="1137">
        <v>0</v>
      </c>
      <c r="N25" s="1136">
        <v>0</v>
      </c>
      <c r="O25" s="1137">
        <v>0</v>
      </c>
      <c r="P25" s="1136">
        <v>0</v>
      </c>
      <c r="Q25" s="1137">
        <v>0</v>
      </c>
      <c r="R25" s="1136">
        <v>0</v>
      </c>
      <c r="S25" s="1137">
        <v>0</v>
      </c>
      <c r="T25" s="1136">
        <v>0</v>
      </c>
      <c r="U25" s="1137">
        <v>0</v>
      </c>
      <c r="V25" s="1136">
        <v>0</v>
      </c>
      <c r="W25" s="1137">
        <v>0</v>
      </c>
      <c r="X25" s="1136">
        <v>0</v>
      </c>
      <c r="Y25" s="1137">
        <v>0</v>
      </c>
      <c r="Z25" s="1136">
        <v>0</v>
      </c>
      <c r="AA25" s="1137">
        <v>0</v>
      </c>
      <c r="AB25" s="1136">
        <v>0</v>
      </c>
      <c r="AC25" s="1137">
        <v>1</v>
      </c>
      <c r="AD25" s="1136">
        <v>0</v>
      </c>
      <c r="AE25" s="1137">
        <v>0</v>
      </c>
      <c r="AF25" s="1136">
        <v>0</v>
      </c>
      <c r="AG25" s="1137">
        <v>0</v>
      </c>
      <c r="AH25" s="1136">
        <v>0</v>
      </c>
      <c r="AI25" s="1137">
        <v>0</v>
      </c>
      <c r="AJ25" s="1136">
        <v>0</v>
      </c>
      <c r="AK25" s="1137">
        <v>0</v>
      </c>
      <c r="AL25" s="70">
        <v>0</v>
      </c>
      <c r="AM25" s="1138">
        <v>0</v>
      </c>
      <c r="AN25" s="68">
        <v>1</v>
      </c>
      <c r="AO25" s="68">
        <v>0</v>
      </c>
      <c r="AP25" s="68">
        <v>0</v>
      </c>
      <c r="AQ25" s="68">
        <v>0</v>
      </c>
      <c r="AR25" s="68">
        <v>0</v>
      </c>
      <c r="AS25" s="28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757" t="s">
        <v>46</v>
      </c>
      <c r="B26" s="1139" t="s">
        <v>34</v>
      </c>
      <c r="C26" s="1089">
        <f t="shared" si="0"/>
        <v>209</v>
      </c>
      <c r="D26" s="1090">
        <f t="shared" si="1"/>
        <v>74</v>
      </c>
      <c r="E26" s="510">
        <f t="shared" si="2"/>
        <v>135</v>
      </c>
      <c r="F26" s="1092">
        <v>0</v>
      </c>
      <c r="G26" s="511">
        <v>0</v>
      </c>
      <c r="H26" s="1092">
        <v>0</v>
      </c>
      <c r="I26" s="511">
        <v>0</v>
      </c>
      <c r="J26" s="1092">
        <v>0</v>
      </c>
      <c r="K26" s="1094">
        <v>0</v>
      </c>
      <c r="L26" s="1092">
        <v>0</v>
      </c>
      <c r="M26" s="1094">
        <v>9</v>
      </c>
      <c r="N26" s="1092">
        <v>3</v>
      </c>
      <c r="O26" s="1094">
        <v>14</v>
      </c>
      <c r="P26" s="1092">
        <v>17</v>
      </c>
      <c r="Q26" s="1094">
        <v>8</v>
      </c>
      <c r="R26" s="1092">
        <v>10</v>
      </c>
      <c r="S26" s="1094">
        <v>19</v>
      </c>
      <c r="T26" s="1092">
        <v>4</v>
      </c>
      <c r="U26" s="1094">
        <v>10</v>
      </c>
      <c r="V26" s="1092">
        <v>3</v>
      </c>
      <c r="W26" s="1094">
        <v>16</v>
      </c>
      <c r="X26" s="1092">
        <v>5</v>
      </c>
      <c r="Y26" s="1094">
        <v>12</v>
      </c>
      <c r="Z26" s="1092">
        <v>7</v>
      </c>
      <c r="AA26" s="1094">
        <v>17</v>
      </c>
      <c r="AB26" s="1092">
        <v>9</v>
      </c>
      <c r="AC26" s="1094">
        <v>7</v>
      </c>
      <c r="AD26" s="1092">
        <v>11</v>
      </c>
      <c r="AE26" s="1094">
        <v>7</v>
      </c>
      <c r="AF26" s="1092">
        <v>4</v>
      </c>
      <c r="AG26" s="1094">
        <v>5</v>
      </c>
      <c r="AH26" s="1092">
        <v>1</v>
      </c>
      <c r="AI26" s="1094">
        <v>7</v>
      </c>
      <c r="AJ26" s="1092">
        <v>0</v>
      </c>
      <c r="AK26" s="1094">
        <v>4</v>
      </c>
      <c r="AL26" s="1095">
        <v>0</v>
      </c>
      <c r="AM26" s="1096">
        <v>0</v>
      </c>
      <c r="AN26" s="511">
        <v>209</v>
      </c>
      <c r="AO26" s="511">
        <v>0</v>
      </c>
      <c r="AP26" s="511">
        <v>0</v>
      </c>
      <c r="AQ26" s="511">
        <v>0</v>
      </c>
      <c r="AR26" s="511">
        <v>0</v>
      </c>
      <c r="AS26" s="28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804"/>
      <c r="B27" s="1097" t="s">
        <v>47</v>
      </c>
      <c r="C27" s="561">
        <f t="shared" si="0"/>
        <v>0</v>
      </c>
      <c r="D27" s="562">
        <f t="shared" si="1"/>
        <v>0</v>
      </c>
      <c r="E27" s="76">
        <f t="shared" si="2"/>
        <v>0</v>
      </c>
      <c r="F27" s="77"/>
      <c r="G27" s="78"/>
      <c r="H27" s="77"/>
      <c r="I27" s="79"/>
      <c r="J27" s="77"/>
      <c r="K27" s="79"/>
      <c r="L27" s="77"/>
      <c r="M27" s="79"/>
      <c r="N27" s="77"/>
      <c r="O27" s="80"/>
      <c r="P27" s="77"/>
      <c r="Q27" s="78"/>
      <c r="R27" s="1100"/>
      <c r="S27" s="79"/>
      <c r="T27" s="77"/>
      <c r="U27" s="79"/>
      <c r="V27" s="77"/>
      <c r="W27" s="79"/>
      <c r="X27" s="77"/>
      <c r="Y27" s="78"/>
      <c r="Z27" s="77"/>
      <c r="AA27" s="78"/>
      <c r="AB27" s="77"/>
      <c r="AC27" s="79"/>
      <c r="AD27" s="77"/>
      <c r="AE27" s="78"/>
      <c r="AF27" s="77"/>
      <c r="AG27" s="78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28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757" t="s">
        <v>3</v>
      </c>
      <c r="B29" s="2757" t="s">
        <v>49</v>
      </c>
      <c r="C29" s="2899" t="s">
        <v>50</v>
      </c>
      <c r="D29" s="3016"/>
      <c r="E29" s="2899" t="s">
        <v>51</v>
      </c>
      <c r="F29" s="2807"/>
      <c r="G29" s="3016"/>
      <c r="H29" s="2899" t="s">
        <v>12</v>
      </c>
      <c r="I29" s="3016"/>
      <c r="J29" s="2899" t="s">
        <v>13</v>
      </c>
      <c r="K29" s="3016"/>
      <c r="L29" s="2899" t="s">
        <v>14</v>
      </c>
      <c r="M29" s="3016"/>
      <c r="N29" s="2899" t="s">
        <v>15</v>
      </c>
      <c r="O29" s="3016"/>
      <c r="P29" s="2899" t="s">
        <v>16</v>
      </c>
      <c r="Q29" s="3016"/>
      <c r="R29" s="2902" t="s">
        <v>17</v>
      </c>
      <c r="S29" s="3015"/>
      <c r="T29" s="2816" t="s">
        <v>18</v>
      </c>
      <c r="U29" s="2816"/>
      <c r="V29" s="2902" t="s">
        <v>19</v>
      </c>
      <c r="W29" s="3015"/>
      <c r="X29" s="2902" t="s">
        <v>20</v>
      </c>
      <c r="Y29" s="3015"/>
      <c r="Z29" s="2902" t="s">
        <v>21</v>
      </c>
      <c r="AA29" s="3015"/>
      <c r="AB29" s="2902" t="s">
        <v>22</v>
      </c>
      <c r="AC29" s="3015"/>
      <c r="AD29" s="2902" t="s">
        <v>23</v>
      </c>
      <c r="AE29" s="3015"/>
      <c r="AF29" s="2902" t="s">
        <v>24</v>
      </c>
      <c r="AG29" s="3015"/>
      <c r="AH29" s="2902" t="s">
        <v>25</v>
      </c>
      <c r="AI29" s="3015"/>
      <c r="AJ29" s="2902" t="s">
        <v>26</v>
      </c>
      <c r="AK29" s="3015"/>
      <c r="AL29" s="2902" t="s">
        <v>27</v>
      </c>
      <c r="AM29" s="3015"/>
      <c r="AN29" s="2902" t="s">
        <v>28</v>
      </c>
      <c r="AO29" s="3015"/>
      <c r="AP29" s="541"/>
      <c r="AQ29" s="542"/>
      <c r="AR29" s="541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804"/>
      <c r="B30" s="2804"/>
      <c r="C30" s="922" t="s">
        <v>52</v>
      </c>
      <c r="D30" s="922" t="s">
        <v>53</v>
      </c>
      <c r="E30" s="480" t="s">
        <v>29</v>
      </c>
      <c r="F30" s="497" t="s">
        <v>30</v>
      </c>
      <c r="G30" s="921" t="s">
        <v>31</v>
      </c>
      <c r="H30" s="480" t="s">
        <v>30</v>
      </c>
      <c r="I30" s="921" t="s">
        <v>31</v>
      </c>
      <c r="J30" s="480" t="s">
        <v>30</v>
      </c>
      <c r="K30" s="921" t="s">
        <v>31</v>
      </c>
      <c r="L30" s="480" t="s">
        <v>30</v>
      </c>
      <c r="M30" s="921" t="s">
        <v>31</v>
      </c>
      <c r="N30" s="480" t="s">
        <v>30</v>
      </c>
      <c r="O30" s="921" t="s">
        <v>31</v>
      </c>
      <c r="P30" s="480" t="s">
        <v>30</v>
      </c>
      <c r="Q30" s="921" t="s">
        <v>31</v>
      </c>
      <c r="R30" s="480" t="s">
        <v>30</v>
      </c>
      <c r="S30" s="921" t="s">
        <v>31</v>
      </c>
      <c r="T30" s="480" t="s">
        <v>30</v>
      </c>
      <c r="U30" s="924" t="s">
        <v>31</v>
      </c>
      <c r="V30" s="480" t="s">
        <v>30</v>
      </c>
      <c r="W30" s="921" t="s">
        <v>31</v>
      </c>
      <c r="X30" s="480" t="s">
        <v>30</v>
      </c>
      <c r="Y30" s="921" t="s">
        <v>31</v>
      </c>
      <c r="Z30" s="480" t="s">
        <v>30</v>
      </c>
      <c r="AA30" s="921" t="s">
        <v>31</v>
      </c>
      <c r="AB30" s="480" t="s">
        <v>30</v>
      </c>
      <c r="AC30" s="921" t="s">
        <v>31</v>
      </c>
      <c r="AD30" s="480" t="s">
        <v>30</v>
      </c>
      <c r="AE30" s="921" t="s">
        <v>31</v>
      </c>
      <c r="AF30" s="480" t="s">
        <v>30</v>
      </c>
      <c r="AG30" s="921" t="s">
        <v>31</v>
      </c>
      <c r="AH30" s="480" t="s">
        <v>30</v>
      </c>
      <c r="AI30" s="921" t="s">
        <v>31</v>
      </c>
      <c r="AJ30" s="480" t="s">
        <v>30</v>
      </c>
      <c r="AK30" s="921" t="s">
        <v>31</v>
      </c>
      <c r="AL30" s="480" t="s">
        <v>30</v>
      </c>
      <c r="AM30" s="921" t="s">
        <v>31</v>
      </c>
      <c r="AN30" s="480" t="s">
        <v>30</v>
      </c>
      <c r="AO30" s="921" t="s">
        <v>31</v>
      </c>
      <c r="AP30" s="1140"/>
      <c r="AQ30" s="1141"/>
      <c r="AR30" s="1140"/>
      <c r="AS30" s="1142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1139" t="s">
        <v>54</v>
      </c>
      <c r="B31" s="1143">
        <f>SUM(C31:D31)</f>
        <v>0</v>
      </c>
      <c r="C31" s="468"/>
      <c r="D31" s="1144"/>
      <c r="E31" s="1145">
        <f>SUM(F31+G31)</f>
        <v>0</v>
      </c>
      <c r="F31" s="1146">
        <f>SUM(H31+J31+L31+N31+P31+R31+T31+V31+X31+Z31+AB31+AD31+AF31+AH31+AJ31+AL31+AN31)</f>
        <v>0</v>
      </c>
      <c r="G31" s="1147">
        <f>SUM(I31+K31+M31+O31+Q31+S31+U31+W31+Y31+AA31+AC31+AE31+AG31+AI31+AK31+AM31+AO31)</f>
        <v>0</v>
      </c>
      <c r="H31" s="467"/>
      <c r="I31" s="468"/>
      <c r="J31" s="467"/>
      <c r="K31" s="469"/>
      <c r="L31" s="467"/>
      <c r="M31" s="469"/>
      <c r="N31" s="467"/>
      <c r="O31" s="469"/>
      <c r="P31" s="467"/>
      <c r="Q31" s="468"/>
      <c r="R31" s="467"/>
      <c r="S31" s="468"/>
      <c r="T31" s="501"/>
      <c r="U31" s="469"/>
      <c r="V31" s="467"/>
      <c r="W31" s="469"/>
      <c r="X31" s="467"/>
      <c r="Y31" s="469"/>
      <c r="Z31" s="467"/>
      <c r="AA31" s="468"/>
      <c r="AB31" s="467"/>
      <c r="AC31" s="468"/>
      <c r="AD31" s="467"/>
      <c r="AE31" s="469"/>
      <c r="AF31" s="467"/>
      <c r="AG31" s="468"/>
      <c r="AH31" s="467"/>
      <c r="AI31" s="468"/>
      <c r="AJ31" s="467"/>
      <c r="AK31" s="469"/>
      <c r="AL31" s="467"/>
      <c r="AM31" s="469"/>
      <c r="AN31" s="501"/>
      <c r="AO31" s="469"/>
      <c r="AP31" s="1148"/>
      <c r="AQ31" s="1149"/>
      <c r="AR31" s="1148"/>
      <c r="AS31" s="1150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1148"/>
      <c r="AQ32" s="1149"/>
      <c r="AR32" s="1148"/>
      <c r="AS32" s="1150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545" t="s">
        <v>43</v>
      </c>
      <c r="B33" s="546">
        <f t="shared" ref="B33:H33" si="13">SUM(B31:B32)</f>
        <v>0</v>
      </c>
      <c r="C33" s="405">
        <f t="shared" si="13"/>
        <v>0</v>
      </c>
      <c r="D33" s="546">
        <f t="shared" si="13"/>
        <v>0</v>
      </c>
      <c r="E33" s="548">
        <f t="shared" si="13"/>
        <v>0</v>
      </c>
      <c r="F33" s="548">
        <f t="shared" si="13"/>
        <v>0</v>
      </c>
      <c r="G33" s="548">
        <f t="shared" si="13"/>
        <v>0</v>
      </c>
      <c r="H33" s="515">
        <f t="shared" si="13"/>
        <v>0</v>
      </c>
      <c r="I33" s="549">
        <f t="shared" ref="I33:AO33" si="14">SUM(I31:I32)</f>
        <v>0</v>
      </c>
      <c r="J33" s="515">
        <f t="shared" si="14"/>
        <v>0</v>
      </c>
      <c r="K33" s="549">
        <f t="shared" si="14"/>
        <v>0</v>
      </c>
      <c r="L33" s="515">
        <f t="shared" si="14"/>
        <v>0</v>
      </c>
      <c r="M33" s="549">
        <f t="shared" si="14"/>
        <v>0</v>
      </c>
      <c r="N33" s="515">
        <f t="shared" si="14"/>
        <v>0</v>
      </c>
      <c r="O33" s="549">
        <f t="shared" si="14"/>
        <v>0</v>
      </c>
      <c r="P33" s="515">
        <f t="shared" si="14"/>
        <v>0</v>
      </c>
      <c r="Q33" s="549">
        <f t="shared" si="14"/>
        <v>0</v>
      </c>
      <c r="R33" s="515">
        <f t="shared" si="14"/>
        <v>0</v>
      </c>
      <c r="S33" s="549">
        <f t="shared" si="14"/>
        <v>0</v>
      </c>
      <c r="T33" s="515">
        <f t="shared" si="14"/>
        <v>0</v>
      </c>
      <c r="U33" s="549">
        <f t="shared" si="14"/>
        <v>0</v>
      </c>
      <c r="V33" s="515">
        <f t="shared" si="14"/>
        <v>0</v>
      </c>
      <c r="W33" s="549">
        <f t="shared" si="14"/>
        <v>0</v>
      </c>
      <c r="X33" s="515">
        <f t="shared" si="14"/>
        <v>0</v>
      </c>
      <c r="Y33" s="549">
        <f t="shared" si="14"/>
        <v>0</v>
      </c>
      <c r="Z33" s="515">
        <f t="shared" si="14"/>
        <v>0</v>
      </c>
      <c r="AA33" s="549">
        <f t="shared" si="14"/>
        <v>0</v>
      </c>
      <c r="AB33" s="515">
        <f t="shared" si="14"/>
        <v>0</v>
      </c>
      <c r="AC33" s="549">
        <f t="shared" si="14"/>
        <v>0</v>
      </c>
      <c r="AD33" s="515">
        <f t="shared" si="14"/>
        <v>0</v>
      </c>
      <c r="AE33" s="549">
        <f t="shared" si="14"/>
        <v>0</v>
      </c>
      <c r="AF33" s="515">
        <f t="shared" si="14"/>
        <v>0</v>
      </c>
      <c r="AG33" s="549">
        <f t="shared" si="14"/>
        <v>0</v>
      </c>
      <c r="AH33" s="515">
        <f t="shared" si="14"/>
        <v>0</v>
      </c>
      <c r="AI33" s="549">
        <f t="shared" si="14"/>
        <v>0</v>
      </c>
      <c r="AJ33" s="515">
        <f t="shared" si="14"/>
        <v>0</v>
      </c>
      <c r="AK33" s="549">
        <f t="shared" si="14"/>
        <v>0</v>
      </c>
      <c r="AL33" s="515">
        <f t="shared" si="14"/>
        <v>0</v>
      </c>
      <c r="AM33" s="549">
        <f t="shared" si="14"/>
        <v>0</v>
      </c>
      <c r="AN33" s="515">
        <f t="shared" si="14"/>
        <v>0</v>
      </c>
      <c r="AO33" s="406">
        <f t="shared" si="14"/>
        <v>0</v>
      </c>
      <c r="AP33" s="1151"/>
      <c r="AQ33" s="1149"/>
      <c r="AR33" s="1148"/>
      <c r="AS33" s="1150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41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3018" t="s">
        <v>3</v>
      </c>
      <c r="B35" s="3018" t="s">
        <v>57</v>
      </c>
      <c r="C35" s="3019" t="s">
        <v>58</v>
      </c>
      <c r="D35" s="3020"/>
      <c r="E35" s="3019" t="s">
        <v>51</v>
      </c>
      <c r="F35" s="3021"/>
      <c r="G35" s="3020"/>
      <c r="H35" s="3022" t="s">
        <v>59</v>
      </c>
      <c r="I35" s="3023"/>
      <c r="J35" s="3023"/>
      <c r="K35" s="3023"/>
      <c r="L35" s="3023"/>
      <c r="M35" s="3024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910"/>
      <c r="B36" s="2910"/>
      <c r="C36" s="920" t="s">
        <v>52</v>
      </c>
      <c r="D36" s="920" t="s">
        <v>53</v>
      </c>
      <c r="E36" s="448" t="s">
        <v>29</v>
      </c>
      <c r="F36" s="449" t="s">
        <v>30</v>
      </c>
      <c r="G36" s="1152" t="s">
        <v>31</v>
      </c>
      <c r="H36" s="450" t="s">
        <v>60</v>
      </c>
      <c r="I36" s="451" t="s">
        <v>61</v>
      </c>
      <c r="J36" s="451" t="s">
        <v>62</v>
      </c>
      <c r="K36" s="451" t="s">
        <v>63</v>
      </c>
      <c r="L36" s="451" t="s">
        <v>64</v>
      </c>
      <c r="M36" s="1153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1139" t="s">
        <v>54</v>
      </c>
      <c r="B37" s="1143">
        <f>SUM(C37:D37)</f>
        <v>3</v>
      </c>
      <c r="C37" s="511"/>
      <c r="D37" s="511">
        <v>3</v>
      </c>
      <c r="E37" s="1154">
        <f>SUM(F37:G37)</f>
        <v>10</v>
      </c>
      <c r="F37" s="1155">
        <v>8</v>
      </c>
      <c r="G37" s="511">
        <v>2</v>
      </c>
      <c r="H37" s="1092"/>
      <c r="I37" s="1156"/>
      <c r="J37" s="1156">
        <v>3</v>
      </c>
      <c r="K37" s="1156"/>
      <c r="L37" s="1156"/>
      <c r="M37" s="109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393" t="s">
        <v>55</v>
      </c>
      <c r="B38" s="394">
        <f>SUM(C38:D38)</f>
        <v>0</v>
      </c>
      <c r="C38" s="1157"/>
      <c r="D38" s="1157"/>
      <c r="E38" s="395">
        <f>SUM(F38:G38)</f>
        <v>0</v>
      </c>
      <c r="F38" s="1158"/>
      <c r="G38" s="1157"/>
      <c r="H38" s="396"/>
      <c r="I38" s="136"/>
      <c r="J38" s="136"/>
      <c r="K38" s="136"/>
      <c r="L38" s="136"/>
      <c r="M38" s="39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1159" t="s">
        <v>43</v>
      </c>
      <c r="B39" s="1160">
        <f t="shared" ref="B39:M39" si="15">SUM(B37:B38)</f>
        <v>3</v>
      </c>
      <c r="C39" s="453">
        <f t="shared" si="15"/>
        <v>0</v>
      </c>
      <c r="D39" s="1161">
        <f t="shared" si="15"/>
        <v>3</v>
      </c>
      <c r="E39" s="454">
        <f t="shared" si="15"/>
        <v>10</v>
      </c>
      <c r="F39" s="455">
        <f t="shared" si="15"/>
        <v>8</v>
      </c>
      <c r="G39" s="455">
        <f t="shared" si="15"/>
        <v>2</v>
      </c>
      <c r="H39" s="453">
        <f t="shared" si="15"/>
        <v>0</v>
      </c>
      <c r="I39" s="456">
        <f t="shared" si="15"/>
        <v>0</v>
      </c>
      <c r="J39" s="456">
        <f t="shared" si="15"/>
        <v>3</v>
      </c>
      <c r="K39" s="456">
        <f t="shared" si="15"/>
        <v>0</v>
      </c>
      <c r="L39" s="456">
        <f t="shared" si="15"/>
        <v>0</v>
      </c>
      <c r="M39" s="457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2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3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746" t="s">
        <v>3</v>
      </c>
      <c r="B41" s="2757" t="s">
        <v>4</v>
      </c>
      <c r="C41" s="2757" t="s">
        <v>5</v>
      </c>
      <c r="D41" s="144"/>
      <c r="E41" s="144"/>
      <c r="F41" s="144"/>
      <c r="G41" s="144"/>
      <c r="H41" s="144"/>
      <c r="I41" s="144"/>
      <c r="J41" s="144"/>
      <c r="K41" s="144"/>
      <c r="L41" s="145"/>
      <c r="M41" s="146"/>
      <c r="N41" s="5"/>
      <c r="O41" s="5"/>
      <c r="P41" s="5"/>
      <c r="Q41" s="5"/>
      <c r="R41" s="5"/>
      <c r="S41" s="5"/>
      <c r="T41" s="5"/>
      <c r="U41" s="5"/>
      <c r="V41" s="11"/>
      <c r="W41" s="5"/>
      <c r="X41" s="398"/>
      <c r="Y41" s="399"/>
      <c r="Z41" s="399"/>
      <c r="AA41" s="399"/>
      <c r="AB41" s="399"/>
      <c r="AC41" s="399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918"/>
      <c r="B42" s="2910"/>
      <c r="C42" s="2910"/>
      <c r="D42" s="149"/>
      <c r="E42" s="144"/>
      <c r="F42" s="144"/>
      <c r="G42" s="144"/>
      <c r="H42" s="144"/>
      <c r="I42" s="144"/>
      <c r="J42" s="144"/>
      <c r="K42" s="144"/>
      <c r="L42" s="145"/>
      <c r="M42" s="146"/>
      <c r="N42" s="5"/>
      <c r="O42" s="5"/>
      <c r="P42" s="5"/>
      <c r="Q42" s="5"/>
      <c r="R42" s="5"/>
      <c r="S42" s="5"/>
      <c r="T42" s="5"/>
      <c r="U42" s="5"/>
      <c r="V42" s="11"/>
      <c r="W42" s="5"/>
      <c r="X42" s="398"/>
      <c r="Y42" s="399"/>
      <c r="Z42" s="399"/>
      <c r="AA42" s="399"/>
      <c r="AB42" s="399"/>
      <c r="AC42" s="399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72" t="s">
        <v>67</v>
      </c>
      <c r="B43" s="63" t="s">
        <v>47</v>
      </c>
      <c r="C43" s="150"/>
      <c r="D43" s="149"/>
      <c r="E43" s="144"/>
      <c r="F43" s="144"/>
      <c r="G43" s="144"/>
      <c r="H43" s="5"/>
      <c r="I43" s="144"/>
      <c r="J43" s="144"/>
      <c r="K43" s="5"/>
      <c r="L43" s="145"/>
      <c r="M43" s="146"/>
      <c r="N43" s="5"/>
      <c r="O43" s="5"/>
      <c r="P43" s="5"/>
      <c r="Q43" s="5"/>
      <c r="R43" s="5"/>
      <c r="S43" s="5"/>
      <c r="T43" s="5"/>
      <c r="U43" s="5"/>
      <c r="V43" s="11"/>
      <c r="W43" s="5"/>
      <c r="X43" s="398"/>
      <c r="Y43" s="399"/>
      <c r="Z43" s="399"/>
      <c r="AA43" s="399"/>
      <c r="AB43" s="399"/>
      <c r="AC43" s="399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910"/>
      <c r="B44" s="151" t="s">
        <v>68</v>
      </c>
      <c r="C44" s="152"/>
      <c r="D44" s="149"/>
      <c r="E44" s="144"/>
      <c r="F44" s="144"/>
      <c r="G44" s="144"/>
      <c r="H44" s="144"/>
      <c r="I44" s="144"/>
      <c r="J44" s="144"/>
      <c r="K44" s="144"/>
      <c r="L44" s="145"/>
      <c r="M44" s="146"/>
      <c r="N44" s="5"/>
      <c r="O44" s="5"/>
      <c r="P44" s="5"/>
      <c r="Q44" s="5"/>
      <c r="R44" s="5"/>
      <c r="S44" s="5"/>
      <c r="T44" s="5"/>
      <c r="U44" s="5"/>
      <c r="V44" s="11"/>
      <c r="W44" s="5"/>
      <c r="X44" s="398"/>
      <c r="Y44" s="399"/>
      <c r="Z44" s="399"/>
      <c r="AA44" s="399"/>
      <c r="AB44" s="399"/>
      <c r="AC44" s="399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72" t="s">
        <v>69</v>
      </c>
      <c r="B45" s="63" t="s">
        <v>47</v>
      </c>
      <c r="C45" s="150"/>
      <c r="D45" s="149"/>
      <c r="E45" s="144"/>
      <c r="F45" s="144"/>
      <c r="G45" s="144"/>
      <c r="H45" s="144"/>
      <c r="I45" s="144"/>
      <c r="J45" s="144"/>
      <c r="K45" s="144"/>
      <c r="L45" s="145"/>
      <c r="M45" s="146"/>
      <c r="N45" s="5"/>
      <c r="O45" s="5"/>
      <c r="P45" s="5"/>
      <c r="Q45" s="5"/>
      <c r="R45" s="5"/>
      <c r="S45" s="5"/>
      <c r="T45" s="5"/>
      <c r="U45" s="5"/>
      <c r="V45" s="11"/>
      <c r="W45" s="5"/>
      <c r="X45" s="398"/>
      <c r="Y45" s="399"/>
      <c r="Z45" s="399"/>
      <c r="AA45" s="399"/>
      <c r="AB45" s="399"/>
      <c r="AC45" s="39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910"/>
      <c r="B46" s="153" t="s">
        <v>68</v>
      </c>
      <c r="C46" s="106"/>
      <c r="D46" s="154"/>
      <c r="E46" s="144"/>
      <c r="F46" s="144"/>
      <c r="G46" s="144"/>
      <c r="H46" s="144"/>
      <c r="I46" s="144"/>
      <c r="J46" s="144"/>
      <c r="K46" s="144"/>
      <c r="L46" s="145"/>
      <c r="M46" s="146"/>
      <c r="N46" s="5"/>
      <c r="O46" s="5"/>
      <c r="P46" s="5"/>
      <c r="Q46" s="5"/>
      <c r="R46" s="5"/>
      <c r="S46" s="5"/>
      <c r="T46" s="5"/>
      <c r="U46" s="5"/>
      <c r="V46" s="11"/>
      <c r="W46" s="5"/>
      <c r="X46" s="398"/>
      <c r="Y46" s="399"/>
      <c r="Z46" s="399"/>
      <c r="AA46" s="399"/>
      <c r="AB46" s="399"/>
      <c r="AC46" s="39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5"/>
      <c r="C47" s="155"/>
      <c r="D47" s="156"/>
      <c r="E47" s="156"/>
      <c r="F47" s="156"/>
      <c r="G47" s="156"/>
      <c r="H47" s="156"/>
      <c r="I47" s="156"/>
      <c r="J47" s="156"/>
      <c r="K47" s="156"/>
      <c r="L47" s="157"/>
      <c r="M47" s="158"/>
      <c r="N47" s="159"/>
      <c r="O47" s="160"/>
      <c r="P47" s="160"/>
      <c r="Q47" s="160"/>
      <c r="R47" s="160"/>
      <c r="S47" s="160"/>
      <c r="T47" s="160"/>
      <c r="U47" s="160"/>
      <c r="V47" s="161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2"/>
      <c r="AO47" s="163"/>
      <c r="AP47" s="163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88" t="s">
        <v>71</v>
      </c>
      <c r="B48" s="2689"/>
      <c r="C48" s="2694" t="s">
        <v>5</v>
      </c>
      <c r="D48" s="2695"/>
      <c r="E48" s="2696"/>
      <c r="F48" s="3019" t="s">
        <v>72</v>
      </c>
      <c r="G48" s="2665"/>
      <c r="H48" s="2665"/>
      <c r="I48" s="2665"/>
      <c r="J48" s="2665"/>
      <c r="K48" s="2665"/>
      <c r="L48" s="2665"/>
      <c r="M48" s="2665"/>
      <c r="N48" s="2665"/>
      <c r="O48" s="2665"/>
      <c r="P48" s="2665"/>
      <c r="Q48" s="2665"/>
      <c r="R48" s="2665"/>
      <c r="S48" s="2665"/>
      <c r="T48" s="2665"/>
      <c r="U48" s="2665"/>
      <c r="V48" s="2665"/>
      <c r="W48" s="2665"/>
      <c r="X48" s="2665"/>
      <c r="Y48" s="2665"/>
      <c r="Z48" s="2665"/>
      <c r="AA48" s="2665"/>
      <c r="AB48" s="2665"/>
      <c r="AC48" s="2665"/>
      <c r="AD48" s="2665"/>
      <c r="AE48" s="2665"/>
      <c r="AF48" s="2665"/>
      <c r="AG48" s="2665"/>
      <c r="AH48" s="2665"/>
      <c r="AI48" s="2665"/>
      <c r="AJ48" s="2665"/>
      <c r="AK48" s="2665"/>
      <c r="AL48" s="2665"/>
      <c r="AM48" s="3025"/>
      <c r="AN48" s="2660" t="s">
        <v>7</v>
      </c>
      <c r="AO48" s="164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90"/>
      <c r="B49" s="2691"/>
      <c r="C49" s="2819"/>
      <c r="D49" s="2698"/>
      <c r="E49" s="2699"/>
      <c r="F49" s="3019" t="s">
        <v>12</v>
      </c>
      <c r="G49" s="3020"/>
      <c r="H49" s="2665" t="s">
        <v>13</v>
      </c>
      <c r="I49" s="3020"/>
      <c r="J49" s="3026" t="s">
        <v>14</v>
      </c>
      <c r="K49" s="3027"/>
      <c r="L49" s="3019" t="s">
        <v>15</v>
      </c>
      <c r="M49" s="3020"/>
      <c r="N49" s="3019" t="s">
        <v>16</v>
      </c>
      <c r="O49" s="3020"/>
      <c r="P49" s="3028" t="s">
        <v>17</v>
      </c>
      <c r="Q49" s="3029"/>
      <c r="R49" s="3028" t="s">
        <v>18</v>
      </c>
      <c r="S49" s="3029"/>
      <c r="T49" s="3028" t="s">
        <v>19</v>
      </c>
      <c r="U49" s="3029"/>
      <c r="V49" s="3028" t="s">
        <v>20</v>
      </c>
      <c r="W49" s="3029"/>
      <c r="X49" s="3028" t="s">
        <v>21</v>
      </c>
      <c r="Y49" s="3029"/>
      <c r="Z49" s="3028" t="s">
        <v>22</v>
      </c>
      <c r="AA49" s="3029"/>
      <c r="AB49" s="3028" t="s">
        <v>23</v>
      </c>
      <c r="AC49" s="3029"/>
      <c r="AD49" s="3028" t="s">
        <v>24</v>
      </c>
      <c r="AE49" s="3029"/>
      <c r="AF49" s="3028" t="s">
        <v>25</v>
      </c>
      <c r="AG49" s="3029"/>
      <c r="AH49" s="3028" t="s">
        <v>26</v>
      </c>
      <c r="AI49" s="3029"/>
      <c r="AJ49" s="3028" t="s">
        <v>27</v>
      </c>
      <c r="AK49" s="3029"/>
      <c r="AL49" s="2685" t="s">
        <v>28</v>
      </c>
      <c r="AM49" s="3030"/>
      <c r="AN49" s="2667"/>
      <c r="AO49" s="164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818"/>
      <c r="B50" s="2693"/>
      <c r="C50" s="165" t="s">
        <v>29</v>
      </c>
      <c r="D50" s="166" t="s">
        <v>30</v>
      </c>
      <c r="E50" s="918" t="s">
        <v>31</v>
      </c>
      <c r="F50" s="448" t="s">
        <v>30</v>
      </c>
      <c r="G50" s="1162" t="s">
        <v>31</v>
      </c>
      <c r="H50" s="448" t="s">
        <v>30</v>
      </c>
      <c r="I50" s="1162" t="s">
        <v>31</v>
      </c>
      <c r="J50" s="448" t="s">
        <v>30</v>
      </c>
      <c r="K50" s="1162" t="s">
        <v>31</v>
      </c>
      <c r="L50" s="448" t="s">
        <v>30</v>
      </c>
      <c r="M50" s="1162" t="s">
        <v>31</v>
      </c>
      <c r="N50" s="448" t="s">
        <v>30</v>
      </c>
      <c r="O50" s="1162" t="s">
        <v>31</v>
      </c>
      <c r="P50" s="448" t="s">
        <v>30</v>
      </c>
      <c r="Q50" s="1162" t="s">
        <v>31</v>
      </c>
      <c r="R50" s="448" t="s">
        <v>30</v>
      </c>
      <c r="S50" s="1162" t="s">
        <v>31</v>
      </c>
      <c r="T50" s="448" t="s">
        <v>30</v>
      </c>
      <c r="U50" s="1162" t="s">
        <v>31</v>
      </c>
      <c r="V50" s="448" t="s">
        <v>30</v>
      </c>
      <c r="W50" s="1162" t="s">
        <v>31</v>
      </c>
      <c r="X50" s="448" t="s">
        <v>30</v>
      </c>
      <c r="Y50" s="1162" t="s">
        <v>31</v>
      </c>
      <c r="Z50" s="448" t="s">
        <v>30</v>
      </c>
      <c r="AA50" s="1162" t="s">
        <v>31</v>
      </c>
      <c r="AB50" s="448" t="s">
        <v>30</v>
      </c>
      <c r="AC50" s="1162" t="s">
        <v>31</v>
      </c>
      <c r="AD50" s="448" t="s">
        <v>30</v>
      </c>
      <c r="AE50" s="1162" t="s">
        <v>31</v>
      </c>
      <c r="AF50" s="448" t="s">
        <v>30</v>
      </c>
      <c r="AG50" s="1162" t="s">
        <v>31</v>
      </c>
      <c r="AH50" s="448" t="s">
        <v>30</v>
      </c>
      <c r="AI50" s="1162" t="s">
        <v>31</v>
      </c>
      <c r="AJ50" s="448" t="s">
        <v>30</v>
      </c>
      <c r="AK50" s="1162" t="s">
        <v>31</v>
      </c>
      <c r="AL50" s="458" t="s">
        <v>30</v>
      </c>
      <c r="AM50" s="1163" t="s">
        <v>31</v>
      </c>
      <c r="AN50" s="2663"/>
      <c r="AO50" s="17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915" t="s">
        <v>73</v>
      </c>
      <c r="B51" s="173" t="s">
        <v>74</v>
      </c>
      <c r="C51" s="459">
        <f>SUM(D51+E51)</f>
        <v>0</v>
      </c>
      <c r="D51" s="460">
        <f>SUM(F51+H51+J51+L51+N51+P51+R51+T51+V51+X51+Z51+AB51+AD51+AF51+AH51+AJ51+AL51)</f>
        <v>0</v>
      </c>
      <c r="E51" s="1164">
        <f>SUM(G51+I51+K51+M51+O51+Q51+S51+U51+W51+Y51+AA51+AC51+AE51+AG51+AI51+AK51+AM51)</f>
        <v>0</v>
      </c>
      <c r="F51" s="462"/>
      <c r="G51" s="463"/>
      <c r="H51" s="462"/>
      <c r="I51" s="463"/>
      <c r="J51" s="462"/>
      <c r="K51" s="463"/>
      <c r="L51" s="462"/>
      <c r="M51" s="463"/>
      <c r="N51" s="462"/>
      <c r="O51" s="463"/>
      <c r="P51" s="1165"/>
      <c r="Q51" s="463"/>
      <c r="R51" s="1165"/>
      <c r="S51" s="463"/>
      <c r="T51" s="1165"/>
      <c r="U51" s="463"/>
      <c r="V51" s="1165"/>
      <c r="W51" s="463"/>
      <c r="X51" s="1165"/>
      <c r="Y51" s="463"/>
      <c r="Z51" s="1165"/>
      <c r="AA51" s="463"/>
      <c r="AB51" s="1165"/>
      <c r="AC51" s="463"/>
      <c r="AD51" s="1165"/>
      <c r="AE51" s="463"/>
      <c r="AF51" s="1165"/>
      <c r="AG51" s="463"/>
      <c r="AH51" s="1165"/>
      <c r="AI51" s="463"/>
      <c r="AJ51" s="1165"/>
      <c r="AK51" s="463"/>
      <c r="AL51" s="180"/>
      <c r="AM51" s="464"/>
      <c r="AN51" s="1166"/>
      <c r="AO51" s="28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1167" t="s">
        <v>75</v>
      </c>
      <c r="B52" s="1168" t="s">
        <v>74</v>
      </c>
      <c r="C52" s="561">
        <f>SUM(D52+E52)</f>
        <v>0</v>
      </c>
      <c r="D52" s="562">
        <f>SUM(F52+H52+J52+L52+N52+P52+R52+T52+V52+X52+Z52+AB52+AD52+AF52+AH52+AJ52+AL52)</f>
        <v>0</v>
      </c>
      <c r="E52" s="185">
        <f>SUM(G52+I52+K52+M52+O52+Q52+S52+U52+W52+Y52+AA52+AC52+AE52+AG52+AI52+AK52+AM52)</f>
        <v>0</v>
      </c>
      <c r="F52" s="1169"/>
      <c r="G52" s="1170"/>
      <c r="H52" s="1169"/>
      <c r="I52" s="1170"/>
      <c r="J52" s="1169"/>
      <c r="K52" s="1170"/>
      <c r="L52" s="1169"/>
      <c r="M52" s="1170"/>
      <c r="N52" s="1169"/>
      <c r="O52" s="1170"/>
      <c r="P52" s="1100"/>
      <c r="Q52" s="1170"/>
      <c r="R52" s="1100"/>
      <c r="S52" s="1170"/>
      <c r="T52" s="1100"/>
      <c r="U52" s="1170"/>
      <c r="V52" s="1100"/>
      <c r="W52" s="1170"/>
      <c r="X52" s="1100"/>
      <c r="Y52" s="1170"/>
      <c r="Z52" s="1100"/>
      <c r="AA52" s="1170"/>
      <c r="AB52" s="1100"/>
      <c r="AC52" s="1170"/>
      <c r="AD52" s="1100"/>
      <c r="AE52" s="1170"/>
      <c r="AF52" s="1100"/>
      <c r="AG52" s="1170"/>
      <c r="AH52" s="1100"/>
      <c r="AI52" s="1170"/>
      <c r="AJ52" s="1100"/>
      <c r="AK52" s="1170"/>
      <c r="AL52" s="188"/>
      <c r="AM52" s="1171"/>
      <c r="AN52" s="190"/>
      <c r="AO52" s="28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06" t="s">
        <v>76</v>
      </c>
      <c r="B53" s="2706"/>
      <c r="C53" s="2706"/>
      <c r="D53" s="2706"/>
      <c r="E53" s="2706"/>
      <c r="F53" s="2706"/>
      <c r="G53" s="2706"/>
      <c r="H53" s="2706"/>
      <c r="I53" s="2706"/>
      <c r="J53" s="2706"/>
      <c r="K53" s="2706"/>
      <c r="L53" s="2706"/>
      <c r="M53" s="2706"/>
      <c r="N53" s="191"/>
      <c r="O53" s="162"/>
      <c r="P53" s="162"/>
      <c r="Q53" s="162"/>
      <c r="R53" s="162"/>
      <c r="S53" s="162"/>
      <c r="T53" s="162"/>
      <c r="U53" s="162"/>
      <c r="V53" s="19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71"/>
      <c r="AP53" s="163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88" t="s">
        <v>3</v>
      </c>
      <c r="B54" s="2689"/>
      <c r="C54" s="2695" t="s">
        <v>5</v>
      </c>
      <c r="D54" s="2695"/>
      <c r="E54" s="2696"/>
      <c r="F54" s="3026" t="s">
        <v>72</v>
      </c>
      <c r="G54" s="2707"/>
      <c r="H54" s="2707"/>
      <c r="I54" s="2707"/>
      <c r="J54" s="2707"/>
      <c r="K54" s="2707"/>
      <c r="L54" s="2707"/>
      <c r="M54" s="2707"/>
      <c r="N54" s="2707"/>
      <c r="O54" s="2707"/>
      <c r="P54" s="2707"/>
      <c r="Q54" s="2707"/>
      <c r="R54" s="2707"/>
      <c r="S54" s="2707"/>
      <c r="T54" s="2707"/>
      <c r="U54" s="2707"/>
      <c r="V54" s="2707"/>
      <c r="W54" s="2707"/>
      <c r="X54" s="2707"/>
      <c r="Y54" s="2707"/>
      <c r="Z54" s="2707"/>
      <c r="AA54" s="2707"/>
      <c r="AB54" s="2707"/>
      <c r="AC54" s="2707"/>
      <c r="AD54" s="2707"/>
      <c r="AE54" s="2707"/>
      <c r="AF54" s="2707"/>
      <c r="AG54" s="2707"/>
      <c r="AH54" s="2707"/>
      <c r="AI54" s="2707"/>
      <c r="AJ54" s="2707"/>
      <c r="AK54" s="2707"/>
      <c r="AL54" s="2707"/>
      <c r="AM54" s="3031"/>
      <c r="AN54" s="2660" t="s">
        <v>7</v>
      </c>
      <c r="AO54" s="171"/>
      <c r="AP54" s="1172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90"/>
      <c r="B55" s="2691"/>
      <c r="C55" s="2698"/>
      <c r="D55" s="2698"/>
      <c r="E55" s="2699"/>
      <c r="F55" s="3034" t="s">
        <v>12</v>
      </c>
      <c r="G55" s="3034"/>
      <c r="H55" s="3035" t="s">
        <v>13</v>
      </c>
      <c r="I55" s="3020"/>
      <c r="J55" s="3036" t="s">
        <v>14</v>
      </c>
      <c r="K55" s="3027"/>
      <c r="L55" s="3035" t="s">
        <v>15</v>
      </c>
      <c r="M55" s="3020"/>
      <c r="N55" s="3035" t="s">
        <v>16</v>
      </c>
      <c r="O55" s="3020"/>
      <c r="P55" s="3032" t="s">
        <v>17</v>
      </c>
      <c r="Q55" s="3029"/>
      <c r="R55" s="3032" t="s">
        <v>18</v>
      </c>
      <c r="S55" s="3029"/>
      <c r="T55" s="3032" t="s">
        <v>19</v>
      </c>
      <c r="U55" s="3029"/>
      <c r="V55" s="3032" t="s">
        <v>20</v>
      </c>
      <c r="W55" s="3029"/>
      <c r="X55" s="3032" t="s">
        <v>21</v>
      </c>
      <c r="Y55" s="3029"/>
      <c r="Z55" s="3032" t="s">
        <v>22</v>
      </c>
      <c r="AA55" s="3029"/>
      <c r="AB55" s="3032" t="s">
        <v>23</v>
      </c>
      <c r="AC55" s="3029"/>
      <c r="AD55" s="3032" t="s">
        <v>24</v>
      </c>
      <c r="AE55" s="3029"/>
      <c r="AF55" s="3032" t="s">
        <v>25</v>
      </c>
      <c r="AG55" s="3029"/>
      <c r="AH55" s="3032" t="s">
        <v>26</v>
      </c>
      <c r="AI55" s="3029"/>
      <c r="AJ55" s="3032" t="s">
        <v>27</v>
      </c>
      <c r="AK55" s="3029"/>
      <c r="AL55" s="3032" t="s">
        <v>28</v>
      </c>
      <c r="AM55" s="3033"/>
      <c r="AN55" s="2667"/>
      <c r="AO55" s="171"/>
      <c r="AP55" s="1173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818"/>
      <c r="B56" s="2693"/>
      <c r="C56" s="1174" t="s">
        <v>29</v>
      </c>
      <c r="D56" s="1175" t="s">
        <v>30</v>
      </c>
      <c r="E56" s="197" t="s">
        <v>31</v>
      </c>
      <c r="F56" s="18" t="s">
        <v>30</v>
      </c>
      <c r="G56" s="912" t="s">
        <v>31</v>
      </c>
      <c r="H56" s="18" t="s">
        <v>30</v>
      </c>
      <c r="I56" s="912" t="s">
        <v>31</v>
      </c>
      <c r="J56" s="18" t="s">
        <v>30</v>
      </c>
      <c r="K56" s="912" t="s">
        <v>31</v>
      </c>
      <c r="L56" s="18" t="s">
        <v>30</v>
      </c>
      <c r="M56" s="912" t="s">
        <v>31</v>
      </c>
      <c r="N56" s="18" t="s">
        <v>30</v>
      </c>
      <c r="O56" s="912" t="s">
        <v>31</v>
      </c>
      <c r="P56" s="18" t="s">
        <v>30</v>
      </c>
      <c r="Q56" s="912" t="s">
        <v>31</v>
      </c>
      <c r="R56" s="18" t="s">
        <v>30</v>
      </c>
      <c r="S56" s="912" t="s">
        <v>31</v>
      </c>
      <c r="T56" s="18" t="s">
        <v>30</v>
      </c>
      <c r="U56" s="912" t="s">
        <v>31</v>
      </c>
      <c r="V56" s="18" t="s">
        <v>30</v>
      </c>
      <c r="W56" s="912" t="s">
        <v>31</v>
      </c>
      <c r="X56" s="18" t="s">
        <v>30</v>
      </c>
      <c r="Y56" s="912" t="s">
        <v>31</v>
      </c>
      <c r="Z56" s="18" t="s">
        <v>30</v>
      </c>
      <c r="AA56" s="912" t="s">
        <v>31</v>
      </c>
      <c r="AB56" s="18" t="s">
        <v>30</v>
      </c>
      <c r="AC56" s="912" t="s">
        <v>31</v>
      </c>
      <c r="AD56" s="18" t="s">
        <v>30</v>
      </c>
      <c r="AE56" s="912" t="s">
        <v>31</v>
      </c>
      <c r="AF56" s="18" t="s">
        <v>30</v>
      </c>
      <c r="AG56" s="912" t="s">
        <v>31</v>
      </c>
      <c r="AH56" s="18" t="s">
        <v>30</v>
      </c>
      <c r="AI56" s="912" t="s">
        <v>31</v>
      </c>
      <c r="AJ56" s="18" t="s">
        <v>30</v>
      </c>
      <c r="AK56" s="912" t="s">
        <v>31</v>
      </c>
      <c r="AL56" s="199" t="s">
        <v>30</v>
      </c>
      <c r="AM56" s="200" t="s">
        <v>31</v>
      </c>
      <c r="AN56" s="2663"/>
      <c r="AO56" s="171"/>
      <c r="AP56" s="1173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712" t="s">
        <v>77</v>
      </c>
      <c r="B57" s="1176" t="s">
        <v>33</v>
      </c>
      <c r="C57" s="1177">
        <f t="shared" ref="C57:C78" si="16">SUM(D57+E57)</f>
        <v>0</v>
      </c>
      <c r="D57" s="1178">
        <f t="shared" ref="D57:E62" si="17">SUM(H57+J57+L57+N57+P57+R57+T57+V57+X57+Z57+AB57+AD57+AF57+AH57+AJ57+AL57)</f>
        <v>0</v>
      </c>
      <c r="E57" s="1179">
        <f t="shared" si="17"/>
        <v>0</v>
      </c>
      <c r="F57" s="1180"/>
      <c r="G57" s="1181"/>
      <c r="H57" s="1182"/>
      <c r="I57" s="1183"/>
      <c r="J57" s="1182"/>
      <c r="K57" s="1184"/>
      <c r="L57" s="1182"/>
      <c r="M57" s="1184"/>
      <c r="N57" s="1182"/>
      <c r="O57" s="1184"/>
      <c r="P57" s="1185"/>
      <c r="Q57" s="1184"/>
      <c r="R57" s="1185"/>
      <c r="S57" s="1184"/>
      <c r="T57" s="1185"/>
      <c r="U57" s="1184"/>
      <c r="V57" s="1185"/>
      <c r="W57" s="1184"/>
      <c r="X57" s="1185"/>
      <c r="Y57" s="1184"/>
      <c r="Z57" s="1185"/>
      <c r="AA57" s="1184"/>
      <c r="AB57" s="1185"/>
      <c r="AC57" s="1184"/>
      <c r="AD57" s="1185"/>
      <c r="AE57" s="1184"/>
      <c r="AF57" s="1185"/>
      <c r="AG57" s="1184"/>
      <c r="AH57" s="1185"/>
      <c r="AI57" s="1184"/>
      <c r="AJ57" s="1185"/>
      <c r="AK57" s="1184"/>
      <c r="AL57" s="1185"/>
      <c r="AM57" s="1186"/>
      <c r="AN57" s="1187"/>
      <c r="AO57" s="28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713"/>
      <c r="B58" s="916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28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713"/>
      <c r="B59" s="916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28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713"/>
      <c r="B60" s="916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28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713"/>
      <c r="B61" s="916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28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829"/>
      <c r="B62" s="917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28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712" t="s">
        <v>79</v>
      </c>
      <c r="B63" s="1176" t="s">
        <v>34</v>
      </c>
      <c r="C63" s="1177">
        <f t="shared" si="16"/>
        <v>0</v>
      </c>
      <c r="D63" s="1090">
        <f t="shared" ref="D63:E68" si="23">SUM(J63+L63+N63)</f>
        <v>0</v>
      </c>
      <c r="E63" s="1179">
        <f t="shared" si="23"/>
        <v>0</v>
      </c>
      <c r="F63" s="1180"/>
      <c r="G63" s="1181"/>
      <c r="H63" s="1180"/>
      <c r="I63" s="1181"/>
      <c r="J63" s="1182"/>
      <c r="K63" s="1184"/>
      <c r="L63" s="1182"/>
      <c r="M63" s="1184"/>
      <c r="N63" s="1182"/>
      <c r="O63" s="1184"/>
      <c r="P63" s="1188"/>
      <c r="Q63" s="1189"/>
      <c r="R63" s="1188"/>
      <c r="S63" s="1189"/>
      <c r="T63" s="1188"/>
      <c r="U63" s="1189"/>
      <c r="V63" s="1188"/>
      <c r="W63" s="1189"/>
      <c r="X63" s="1188"/>
      <c r="Y63" s="1189"/>
      <c r="Z63" s="1188"/>
      <c r="AA63" s="1189"/>
      <c r="AB63" s="1188"/>
      <c r="AC63" s="1189"/>
      <c r="AD63" s="1188"/>
      <c r="AE63" s="1189"/>
      <c r="AF63" s="1188"/>
      <c r="AG63" s="1189"/>
      <c r="AH63" s="1188"/>
      <c r="AI63" s="1189"/>
      <c r="AJ63" s="1180"/>
      <c r="AK63" s="1189"/>
      <c r="AL63" s="1188"/>
      <c r="AM63" s="1190"/>
      <c r="AN63" s="1187"/>
      <c r="AO63" s="28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829"/>
      <c r="B64" s="917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28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712" t="s">
        <v>80</v>
      </c>
      <c r="B65" s="1176" t="s">
        <v>33</v>
      </c>
      <c r="C65" s="1177">
        <f t="shared" si="16"/>
        <v>0</v>
      </c>
      <c r="D65" s="1090">
        <f t="shared" si="23"/>
        <v>0</v>
      </c>
      <c r="E65" s="1179">
        <f t="shared" si="23"/>
        <v>0</v>
      </c>
      <c r="F65" s="1180"/>
      <c r="G65" s="1181"/>
      <c r="H65" s="1180"/>
      <c r="I65" s="1181"/>
      <c r="J65" s="1182"/>
      <c r="K65" s="1184"/>
      <c r="L65" s="1182"/>
      <c r="M65" s="1184"/>
      <c r="N65" s="1182"/>
      <c r="O65" s="1184"/>
      <c r="P65" s="1188"/>
      <c r="Q65" s="1189"/>
      <c r="R65" s="1188"/>
      <c r="S65" s="1189"/>
      <c r="T65" s="1188"/>
      <c r="U65" s="1189"/>
      <c r="V65" s="1188"/>
      <c r="W65" s="1189"/>
      <c r="X65" s="1188"/>
      <c r="Y65" s="1189"/>
      <c r="Z65" s="1188"/>
      <c r="AA65" s="1189"/>
      <c r="AB65" s="1188"/>
      <c r="AC65" s="1189"/>
      <c r="AD65" s="1188"/>
      <c r="AE65" s="1189"/>
      <c r="AF65" s="1188"/>
      <c r="AG65" s="1189"/>
      <c r="AH65" s="1188"/>
      <c r="AI65" s="1189"/>
      <c r="AJ65" s="1180"/>
      <c r="AK65" s="1189"/>
      <c r="AL65" s="1188"/>
      <c r="AM65" s="1190"/>
      <c r="AN65" s="1187"/>
      <c r="AO65" s="28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713"/>
      <c r="B66" s="916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28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713"/>
      <c r="B67" s="916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28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829"/>
      <c r="B68" s="917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28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712" t="s">
        <v>81</v>
      </c>
      <c r="B69" s="1176" t="s">
        <v>33</v>
      </c>
      <c r="C69" s="1177">
        <f t="shared" si="16"/>
        <v>0</v>
      </c>
      <c r="D69" s="1090">
        <f t="shared" ref="D69:D78" si="24">SUM(J69+L69+N69+P69+R69+T69+V69+X69+Z69+AB69+AD69+AF69+AH69+AJ69+AL69)</f>
        <v>0</v>
      </c>
      <c r="E69" s="1179">
        <f t="shared" ref="E69:E78" si="25">SUM(K69+M69+O69+Q69+S69+U69+W69+Y69+AA69+AC69+AE69+AG69+AI69+AK69+AM69)</f>
        <v>0</v>
      </c>
      <c r="F69" s="1180"/>
      <c r="G69" s="1181"/>
      <c r="H69" s="1180"/>
      <c r="I69" s="1189"/>
      <c r="J69" s="1182"/>
      <c r="K69" s="1184"/>
      <c r="L69" s="1182"/>
      <c r="M69" s="1184"/>
      <c r="N69" s="1182"/>
      <c r="O69" s="1184"/>
      <c r="P69" s="1182"/>
      <c r="Q69" s="1184"/>
      <c r="R69" s="1182"/>
      <c r="S69" s="1184"/>
      <c r="T69" s="1182"/>
      <c r="U69" s="1184"/>
      <c r="V69" s="1182"/>
      <c r="W69" s="1184"/>
      <c r="X69" s="1182"/>
      <c r="Y69" s="1184"/>
      <c r="Z69" s="1182"/>
      <c r="AA69" s="1184"/>
      <c r="AB69" s="1182"/>
      <c r="AC69" s="1184"/>
      <c r="AD69" s="1182"/>
      <c r="AE69" s="1184"/>
      <c r="AF69" s="1182"/>
      <c r="AG69" s="1184"/>
      <c r="AH69" s="1182"/>
      <c r="AI69" s="1184"/>
      <c r="AJ69" s="1182"/>
      <c r="AK69" s="1184"/>
      <c r="AL69" s="1182"/>
      <c r="AM69" s="1096"/>
      <c r="AN69" s="1187"/>
      <c r="AO69" s="28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829"/>
      <c r="B70" s="916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28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712" t="s">
        <v>82</v>
      </c>
      <c r="B71" s="1176" t="s">
        <v>33</v>
      </c>
      <c r="C71" s="1177">
        <f t="shared" si="16"/>
        <v>0</v>
      </c>
      <c r="D71" s="1090">
        <f t="shared" si="24"/>
        <v>0</v>
      </c>
      <c r="E71" s="1179">
        <f t="shared" si="25"/>
        <v>0</v>
      </c>
      <c r="F71" s="1180"/>
      <c r="G71" s="1181"/>
      <c r="H71" s="1180"/>
      <c r="I71" s="1181"/>
      <c r="J71" s="1182"/>
      <c r="K71" s="1184"/>
      <c r="L71" s="1182"/>
      <c r="M71" s="1184"/>
      <c r="N71" s="1182"/>
      <c r="O71" s="1184"/>
      <c r="P71" s="1182"/>
      <c r="Q71" s="1184"/>
      <c r="R71" s="1182"/>
      <c r="S71" s="1184"/>
      <c r="T71" s="1182"/>
      <c r="U71" s="1184"/>
      <c r="V71" s="1182"/>
      <c r="W71" s="1184"/>
      <c r="X71" s="1182"/>
      <c r="Y71" s="1184"/>
      <c r="Z71" s="1182"/>
      <c r="AA71" s="1184"/>
      <c r="AB71" s="1182"/>
      <c r="AC71" s="1184"/>
      <c r="AD71" s="1182"/>
      <c r="AE71" s="1184"/>
      <c r="AF71" s="1182"/>
      <c r="AG71" s="1184"/>
      <c r="AH71" s="1182"/>
      <c r="AI71" s="1184"/>
      <c r="AJ71" s="1182"/>
      <c r="AK71" s="1184"/>
      <c r="AL71" s="1182"/>
      <c r="AM71" s="1096"/>
      <c r="AN71" s="1187"/>
      <c r="AO71" s="28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829"/>
      <c r="B72" s="917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28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712" t="s">
        <v>83</v>
      </c>
      <c r="B73" s="1176" t="s">
        <v>33</v>
      </c>
      <c r="C73" s="1177">
        <f t="shared" si="16"/>
        <v>0</v>
      </c>
      <c r="D73" s="1090">
        <f t="shared" si="24"/>
        <v>0</v>
      </c>
      <c r="E73" s="1179">
        <f t="shared" si="25"/>
        <v>0</v>
      </c>
      <c r="F73" s="1180"/>
      <c r="G73" s="1181"/>
      <c r="H73" s="1180"/>
      <c r="I73" s="1181"/>
      <c r="J73" s="1182"/>
      <c r="K73" s="1184"/>
      <c r="L73" s="1182"/>
      <c r="M73" s="1184"/>
      <c r="N73" s="1182"/>
      <c r="O73" s="1184"/>
      <c r="P73" s="1182"/>
      <c r="Q73" s="1184"/>
      <c r="R73" s="1182"/>
      <c r="S73" s="1184"/>
      <c r="T73" s="1182"/>
      <c r="U73" s="1184"/>
      <c r="V73" s="1182"/>
      <c r="W73" s="1184"/>
      <c r="X73" s="1182"/>
      <c r="Y73" s="1184"/>
      <c r="Z73" s="1182"/>
      <c r="AA73" s="1184"/>
      <c r="AB73" s="1182"/>
      <c r="AC73" s="1184"/>
      <c r="AD73" s="1182"/>
      <c r="AE73" s="1184"/>
      <c r="AF73" s="1182"/>
      <c r="AG73" s="1184"/>
      <c r="AH73" s="1182"/>
      <c r="AI73" s="1184"/>
      <c r="AJ73" s="1182"/>
      <c r="AK73" s="1184"/>
      <c r="AL73" s="1182"/>
      <c r="AM73" s="1096"/>
      <c r="AN73" s="1187"/>
      <c r="AO73" s="28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713"/>
      <c r="B74" s="916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28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713"/>
      <c r="B75" s="916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28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713"/>
      <c r="B76" s="916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28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713"/>
      <c r="B77" s="916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28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829"/>
      <c r="B78" s="917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28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2"/>
      <c r="N79" s="192"/>
      <c r="O79" s="162"/>
      <c r="P79" s="162"/>
      <c r="Q79" s="162"/>
      <c r="R79" s="162"/>
      <c r="S79" s="162"/>
      <c r="T79" s="162"/>
      <c r="U79" s="162"/>
      <c r="V79" s="19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3"/>
      <c r="AP79" s="163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712" t="s">
        <v>85</v>
      </c>
      <c r="B80" s="2712"/>
      <c r="C80" s="3037" t="s">
        <v>86</v>
      </c>
      <c r="D80" s="3037"/>
      <c r="E80" s="3037" t="s">
        <v>87</v>
      </c>
      <c r="F80" s="3039"/>
      <c r="G80" s="3027" t="s">
        <v>88</v>
      </c>
      <c r="H80" s="3037"/>
      <c r="I80" s="3027" t="s">
        <v>89</v>
      </c>
      <c r="J80" s="3037"/>
      <c r="K80" s="24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817"/>
      <c r="Y80" s="818"/>
      <c r="Z80" s="818"/>
      <c r="AA80" s="818"/>
      <c r="AB80" s="818"/>
      <c r="AC80" s="818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3"/>
      <c r="AP80" s="163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829"/>
      <c r="B81" s="2829"/>
      <c r="C81" s="1191" t="s">
        <v>90</v>
      </c>
      <c r="D81" s="1192" t="s">
        <v>91</v>
      </c>
      <c r="E81" s="1191" t="s">
        <v>90</v>
      </c>
      <c r="F81" s="1193" t="s">
        <v>91</v>
      </c>
      <c r="G81" s="1194" t="s">
        <v>90</v>
      </c>
      <c r="H81" s="1192" t="s">
        <v>91</v>
      </c>
      <c r="I81" s="1194" t="s">
        <v>90</v>
      </c>
      <c r="J81" s="1192" t="s">
        <v>91</v>
      </c>
      <c r="K81" s="24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817"/>
      <c r="Y81" s="818"/>
      <c r="Z81" s="818"/>
      <c r="AA81" s="818"/>
      <c r="AB81" s="818"/>
      <c r="AC81" s="818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3"/>
      <c r="AP81" s="163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3038" t="s">
        <v>92</v>
      </c>
      <c r="B82" s="3038"/>
      <c r="C82" s="1195"/>
      <c r="D82" s="1196"/>
      <c r="E82" s="1195"/>
      <c r="F82" s="1197"/>
      <c r="G82" s="1198"/>
      <c r="H82" s="1196"/>
      <c r="I82" s="1198"/>
      <c r="J82" s="1196"/>
      <c r="K82" s="24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199"/>
      <c r="Y82" s="1200"/>
      <c r="Z82" s="1200"/>
      <c r="AA82" s="1200"/>
      <c r="AB82" s="1200"/>
      <c r="AC82" s="1200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3"/>
      <c r="AP82" s="163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723" t="s">
        <v>93</v>
      </c>
      <c r="B83" s="2723"/>
      <c r="C83" s="253"/>
      <c r="D83" s="254"/>
      <c r="E83" s="253"/>
      <c r="F83" s="255"/>
      <c r="G83" s="256"/>
      <c r="H83" s="254"/>
      <c r="I83" s="256"/>
      <c r="J83" s="254"/>
      <c r="K83" s="24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199"/>
      <c r="Y83" s="1200"/>
      <c r="Z83" s="1200"/>
      <c r="AA83" s="1200"/>
      <c r="AB83" s="1200"/>
      <c r="AC83" s="1200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3"/>
      <c r="AP83" s="163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723" t="s">
        <v>94</v>
      </c>
      <c r="B84" s="2723"/>
      <c r="C84" s="253"/>
      <c r="D84" s="254"/>
      <c r="E84" s="253"/>
      <c r="F84" s="255"/>
      <c r="G84" s="256"/>
      <c r="H84" s="254"/>
      <c r="I84" s="256"/>
      <c r="J84" s="254"/>
      <c r="K84" s="24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199"/>
      <c r="Y84" s="1200"/>
      <c r="Z84" s="1200"/>
      <c r="AA84" s="1200"/>
      <c r="AB84" s="1200"/>
      <c r="AC84" s="1200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3"/>
      <c r="AP84" s="163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724" t="s">
        <v>95</v>
      </c>
      <c r="B85" s="2724"/>
      <c r="C85" s="77"/>
      <c r="D85" s="231"/>
      <c r="E85" s="77"/>
      <c r="F85" s="232"/>
      <c r="G85" s="257"/>
      <c r="H85" s="231"/>
      <c r="I85" s="257"/>
      <c r="J85" s="231"/>
      <c r="K85" s="24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199"/>
      <c r="Y85" s="1200"/>
      <c r="Z85" s="1200"/>
      <c r="AA85" s="1200"/>
      <c r="AB85" s="1200"/>
      <c r="AC85" s="1200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3"/>
      <c r="AP85" s="163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2"/>
      <c r="P86" s="162"/>
      <c r="Q86" s="162"/>
      <c r="R86" s="162"/>
      <c r="S86" s="162"/>
      <c r="T86" s="162"/>
      <c r="U86" s="162"/>
      <c r="V86" s="1199"/>
      <c r="W86" s="1201"/>
      <c r="X86" s="1202"/>
      <c r="Y86" s="1202"/>
      <c r="Z86" s="1202"/>
      <c r="AA86" s="1202"/>
      <c r="AB86" s="1202"/>
      <c r="AC86" s="1202"/>
      <c r="AD86" s="162"/>
      <c r="AE86" s="162"/>
      <c r="AF86" s="162"/>
      <c r="AG86" s="162"/>
      <c r="AH86" s="1202"/>
      <c r="AI86" s="1202"/>
      <c r="AJ86" s="1202"/>
      <c r="AK86" s="1202"/>
      <c r="AL86" s="162"/>
      <c r="AM86" s="162"/>
      <c r="AN86" s="162"/>
      <c r="AO86" s="162"/>
      <c r="AP86" s="162"/>
      <c r="CG86" s="12"/>
      <c r="CH86" s="12"/>
      <c r="CI86" s="12"/>
      <c r="CJ86" s="12"/>
      <c r="CK86" s="12"/>
      <c r="CL86" s="12"/>
    </row>
    <row r="87" spans="1:90" ht="24.6" customHeight="1" x14ac:dyDescent="0.2">
      <c r="A87" s="2712" t="s">
        <v>97</v>
      </c>
      <c r="B87" s="2712" t="s">
        <v>98</v>
      </c>
      <c r="C87" s="2725" t="s">
        <v>99</v>
      </c>
      <c r="D87" s="2696" t="s">
        <v>100</v>
      </c>
      <c r="E87" s="1203"/>
      <c r="F87" s="1204"/>
      <c r="G87" s="1205"/>
      <c r="H87" s="1205"/>
      <c r="I87" s="162"/>
      <c r="J87" s="162"/>
      <c r="K87" s="162"/>
      <c r="L87" s="162"/>
      <c r="M87" s="162"/>
      <c r="N87" s="162"/>
      <c r="O87" s="162"/>
      <c r="P87" s="162"/>
      <c r="Q87" s="192"/>
      <c r="R87" s="162"/>
      <c r="S87" s="162"/>
      <c r="T87" s="162"/>
      <c r="U87" s="266"/>
      <c r="V87" s="1206"/>
      <c r="W87" s="1206"/>
      <c r="X87" s="1207"/>
      <c r="Y87" s="1207"/>
      <c r="Z87" s="1208"/>
      <c r="AA87" s="1208"/>
      <c r="AB87" s="1208"/>
      <c r="AC87" s="162"/>
      <c r="AD87" s="162"/>
      <c r="AE87" s="162"/>
      <c r="AF87" s="162"/>
      <c r="AG87" s="266"/>
      <c r="AH87" s="1206"/>
      <c r="AI87" s="1206"/>
      <c r="AJ87" s="1206"/>
      <c r="AK87" s="1209"/>
      <c r="CG87" s="12"/>
      <c r="CH87" s="12"/>
      <c r="CI87" s="12"/>
      <c r="CJ87" s="12"/>
      <c r="CK87" s="12"/>
      <c r="CL87" s="12"/>
    </row>
    <row r="88" spans="1:90" ht="24.6" customHeight="1" x14ac:dyDescent="0.2">
      <c r="A88" s="2829"/>
      <c r="B88" s="2829"/>
      <c r="C88" s="2835"/>
      <c r="D88" s="2699"/>
      <c r="E88" s="5"/>
      <c r="F88" s="162"/>
      <c r="G88" s="162"/>
      <c r="H88" s="271"/>
      <c r="I88" s="241"/>
      <c r="J88" s="241"/>
      <c r="K88" s="162"/>
      <c r="L88" s="162"/>
      <c r="M88" s="162"/>
      <c r="N88" s="162"/>
      <c r="O88" s="162"/>
      <c r="P88" s="162"/>
      <c r="Q88" s="162"/>
      <c r="R88" s="162"/>
      <c r="S88" s="192"/>
      <c r="T88" s="162"/>
      <c r="U88" s="162"/>
      <c r="V88" s="1202"/>
      <c r="W88" s="1206"/>
      <c r="X88" s="1206"/>
      <c r="Y88" s="1206"/>
      <c r="Z88" s="1206"/>
      <c r="AA88" s="1206"/>
      <c r="AB88" s="1202"/>
      <c r="AC88" s="162"/>
      <c r="AD88" s="162"/>
      <c r="AE88" s="162"/>
      <c r="AF88" s="162"/>
      <c r="AG88" s="162"/>
      <c r="AH88" s="1202"/>
      <c r="AI88" s="1206"/>
      <c r="AJ88" s="1206"/>
      <c r="AK88" s="1209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1210">
        <v>105</v>
      </c>
      <c r="C89" s="1211">
        <v>43</v>
      </c>
      <c r="D89" s="1212">
        <v>84</v>
      </c>
      <c r="E89" s="5"/>
      <c r="F89" s="162"/>
      <c r="G89" s="162"/>
      <c r="H89" s="271"/>
      <c r="I89" s="241"/>
      <c r="J89" s="241"/>
      <c r="K89" s="162"/>
      <c r="L89" s="162"/>
      <c r="M89" s="162"/>
      <c r="N89" s="162"/>
      <c r="O89" s="162"/>
      <c r="P89" s="162"/>
      <c r="Q89" s="162"/>
      <c r="R89" s="162"/>
      <c r="S89" s="192"/>
      <c r="T89" s="162"/>
      <c r="U89" s="162"/>
      <c r="V89" s="1202"/>
      <c r="W89" s="1206"/>
      <c r="X89" s="1206"/>
      <c r="Y89" s="1206"/>
      <c r="Z89" s="1206"/>
      <c r="AA89" s="1206"/>
      <c r="AB89" s="1202"/>
      <c r="AC89" s="162"/>
      <c r="AD89" s="162"/>
      <c r="AE89" s="162"/>
      <c r="AF89" s="162"/>
      <c r="AG89" s="162"/>
      <c r="AH89" s="1202"/>
      <c r="AI89" s="1206"/>
      <c r="AJ89" s="1206"/>
      <c r="AK89" s="1209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2"/>
      <c r="G90" s="162"/>
      <c r="H90" s="271"/>
      <c r="I90" s="241"/>
      <c r="J90" s="241"/>
      <c r="K90" s="162"/>
      <c r="L90" s="162"/>
      <c r="M90" s="162"/>
      <c r="N90" s="162"/>
      <c r="O90" s="162"/>
      <c r="P90" s="162"/>
      <c r="Q90" s="162"/>
      <c r="R90" s="162"/>
      <c r="S90" s="192"/>
      <c r="T90" s="162"/>
      <c r="U90" s="162"/>
      <c r="V90" s="1202"/>
      <c r="W90" s="1206"/>
      <c r="X90" s="1206"/>
      <c r="Y90" s="1206"/>
      <c r="Z90" s="1206"/>
      <c r="AA90" s="1206"/>
      <c r="AB90" s="1202"/>
      <c r="AC90" s="162"/>
      <c r="AD90" s="162"/>
      <c r="AE90" s="162"/>
      <c r="AF90" s="162"/>
      <c r="AG90" s="162"/>
      <c r="AH90" s="1202"/>
      <c r="AI90" s="1206"/>
      <c r="AJ90" s="1206"/>
      <c r="AK90" s="1209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2"/>
      <c r="G91" s="162"/>
      <c r="H91" s="271"/>
      <c r="I91" s="241"/>
      <c r="J91" s="241"/>
      <c r="K91" s="162"/>
      <c r="L91" s="162"/>
      <c r="M91" s="162"/>
      <c r="N91" s="162"/>
      <c r="O91" s="162"/>
      <c r="P91" s="162"/>
      <c r="Q91" s="162"/>
      <c r="R91" s="162"/>
      <c r="S91" s="192"/>
      <c r="T91" s="162"/>
      <c r="U91" s="162"/>
      <c r="V91" s="1202"/>
      <c r="W91" s="1206"/>
      <c r="X91" s="1206"/>
      <c r="Y91" s="1206"/>
      <c r="Z91" s="1206"/>
      <c r="AA91" s="1206"/>
      <c r="AB91" s="1202"/>
      <c r="AC91" s="162"/>
      <c r="AD91" s="162"/>
      <c r="AE91" s="162"/>
      <c r="AF91" s="162"/>
      <c r="AG91" s="162"/>
      <c r="AH91" s="1202"/>
      <c r="AI91" s="1206"/>
      <c r="AJ91" s="1206"/>
      <c r="AK91" s="1209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2"/>
      <c r="G92" s="162"/>
      <c r="H92" s="271"/>
      <c r="I92" s="241"/>
      <c r="J92" s="241"/>
      <c r="K92" s="162"/>
      <c r="L92" s="162"/>
      <c r="M92" s="162"/>
      <c r="N92" s="162"/>
      <c r="O92" s="162"/>
      <c r="P92" s="162"/>
      <c r="Q92" s="162"/>
      <c r="R92" s="162"/>
      <c r="S92" s="192"/>
      <c r="T92" s="162"/>
      <c r="U92" s="162"/>
      <c r="V92" s="1202"/>
      <c r="W92" s="1206"/>
      <c r="X92" s="1206"/>
      <c r="Y92" s="1206"/>
      <c r="Z92" s="1206"/>
      <c r="AA92" s="1206"/>
      <c r="AB92" s="1202"/>
      <c r="AC92" s="162"/>
      <c r="AD92" s="162"/>
      <c r="AE92" s="162"/>
      <c r="AF92" s="162"/>
      <c r="AG92" s="162"/>
      <c r="AH92" s="1202"/>
      <c r="AI92" s="1206"/>
      <c r="AJ92" s="1206"/>
      <c r="AK92" s="1209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2"/>
      <c r="G93" s="162"/>
      <c r="H93" s="271"/>
      <c r="I93" s="241"/>
      <c r="J93" s="241"/>
      <c r="K93" s="162"/>
      <c r="L93" s="162"/>
      <c r="M93" s="162"/>
      <c r="N93" s="162"/>
      <c r="O93" s="162"/>
      <c r="P93" s="162"/>
      <c r="Q93" s="162"/>
      <c r="R93" s="162"/>
      <c r="S93" s="192"/>
      <c r="T93" s="162"/>
      <c r="U93" s="162"/>
      <c r="V93" s="1202"/>
      <c r="W93" s="1206"/>
      <c r="X93" s="1206"/>
      <c r="Y93" s="1206"/>
      <c r="Z93" s="1206"/>
      <c r="AA93" s="1206"/>
      <c r="AB93" s="1202"/>
      <c r="AC93" s="162"/>
      <c r="AD93" s="162"/>
      <c r="AE93" s="162"/>
      <c r="AF93" s="162"/>
      <c r="AG93" s="162"/>
      <c r="AH93" s="1202"/>
      <c r="AI93" s="1206"/>
      <c r="AJ93" s="1206"/>
      <c r="AK93" s="1209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2"/>
      <c r="G94" s="162"/>
      <c r="H94" s="271"/>
      <c r="I94" s="241"/>
      <c r="J94" s="241"/>
      <c r="K94" s="162"/>
      <c r="L94" s="162"/>
      <c r="M94" s="162"/>
      <c r="N94" s="162"/>
      <c r="O94" s="162"/>
      <c r="P94" s="162"/>
      <c r="Q94" s="162"/>
      <c r="R94" s="162"/>
      <c r="S94" s="192"/>
      <c r="T94" s="162"/>
      <c r="U94" s="162"/>
      <c r="V94" s="1202"/>
      <c r="W94" s="1206"/>
      <c r="X94" s="1206"/>
      <c r="Y94" s="1206"/>
      <c r="Z94" s="1206"/>
      <c r="AA94" s="1206"/>
      <c r="AB94" s="1202"/>
      <c r="AC94" s="162"/>
      <c r="AD94" s="162"/>
      <c r="AE94" s="162"/>
      <c r="AF94" s="162"/>
      <c r="AG94" s="162"/>
      <c r="AH94" s="1202"/>
      <c r="AI94" s="1206"/>
      <c r="AJ94" s="1213"/>
      <c r="AK94" s="1214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2"/>
      <c r="G95" s="162"/>
      <c r="H95" s="271"/>
      <c r="I95" s="241"/>
      <c r="J95" s="241"/>
      <c r="K95" s="162"/>
      <c r="L95" s="162"/>
      <c r="M95" s="162"/>
      <c r="N95" s="162"/>
      <c r="O95" s="162"/>
      <c r="P95" s="162"/>
      <c r="Q95" s="162"/>
      <c r="R95" s="162"/>
      <c r="S95" s="192"/>
      <c r="T95" s="162"/>
      <c r="U95" s="162"/>
      <c r="V95" s="1202"/>
      <c r="W95" s="1206"/>
      <c r="X95" s="1206"/>
      <c r="Y95" s="1206"/>
      <c r="Z95" s="1206"/>
      <c r="AA95" s="1206"/>
      <c r="AB95" s="1202"/>
      <c r="AC95" s="162"/>
      <c r="AD95" s="162"/>
      <c r="AE95" s="162"/>
      <c r="AF95" s="162"/>
      <c r="AG95" s="162"/>
      <c r="AH95" s="1202"/>
      <c r="AI95" s="1215"/>
      <c r="AJ95" s="1206"/>
      <c r="AK95" s="1209"/>
      <c r="AL95" s="1209"/>
      <c r="AM95" s="1209"/>
      <c r="AN95" s="1209"/>
      <c r="AO95" s="1209"/>
      <c r="AP95" s="1209"/>
      <c r="AQ95" s="1209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2"/>
      <c r="I96" s="162"/>
      <c r="J96" s="162"/>
      <c r="K96" s="271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199"/>
      <c r="W96" s="1202"/>
      <c r="X96" s="1202"/>
      <c r="Y96" s="1202"/>
      <c r="Z96" s="1202"/>
      <c r="AA96" s="1202"/>
      <c r="AB96" s="1202"/>
      <c r="AC96" s="162"/>
      <c r="AD96" s="162"/>
      <c r="AE96" s="162"/>
      <c r="AF96" s="162"/>
      <c r="AG96" s="162"/>
      <c r="AH96" s="162"/>
      <c r="AI96" s="162"/>
      <c r="AJ96" s="1202"/>
      <c r="AK96" s="1202"/>
      <c r="AL96" s="1202"/>
      <c r="AM96" s="1202"/>
      <c r="AN96" s="1202"/>
      <c r="AO96" s="1202"/>
      <c r="AP96" s="1202"/>
      <c r="AQ96" s="1209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712" t="s">
        <v>109</v>
      </c>
      <c r="B97" s="2712" t="s">
        <v>110</v>
      </c>
      <c r="C97" s="3040" t="s">
        <v>111</v>
      </c>
      <c r="D97" s="3027"/>
      <c r="E97" s="5"/>
      <c r="F97" s="162"/>
      <c r="G97" s="162"/>
      <c r="H97" s="162"/>
      <c r="I97" s="162"/>
      <c r="J97" s="271"/>
      <c r="K97" s="290"/>
      <c r="L97" s="241"/>
      <c r="M97" s="162"/>
      <c r="N97" s="162"/>
      <c r="O97" s="162"/>
      <c r="P97" s="162"/>
      <c r="Q97" s="162"/>
      <c r="R97" s="162"/>
      <c r="S97" s="162"/>
      <c r="T97" s="162"/>
      <c r="U97" s="192"/>
      <c r="V97" s="1202"/>
      <c r="W97" s="1202"/>
      <c r="X97" s="1202"/>
      <c r="Y97" s="1200"/>
      <c r="Z97" s="1200"/>
      <c r="AA97" s="1200"/>
      <c r="AB97" s="1200"/>
      <c r="AC97" s="1216"/>
      <c r="AD97" s="1202"/>
      <c r="AE97" s="162"/>
      <c r="AF97" s="162"/>
      <c r="AG97" s="162"/>
      <c r="AH97" s="162"/>
      <c r="AI97" s="162"/>
      <c r="AJ97" s="1202"/>
      <c r="AK97" s="1200"/>
      <c r="AL97" s="1200"/>
      <c r="AM97" s="1200"/>
      <c r="AN97" s="1200"/>
      <c r="AO97" s="1200"/>
      <c r="AP97" s="1200"/>
      <c r="AQ97" s="1209"/>
      <c r="CG97" s="12"/>
      <c r="CH97" s="12"/>
      <c r="CI97" s="12"/>
      <c r="CJ97" s="12"/>
      <c r="CK97" s="12"/>
      <c r="CL97" s="12"/>
    </row>
    <row r="98" spans="1:90" ht="27.75" customHeight="1" x14ac:dyDescent="0.2">
      <c r="A98" s="2829"/>
      <c r="B98" s="2829"/>
      <c r="C98" s="1191" t="s">
        <v>112</v>
      </c>
      <c r="D98" s="1217" t="s">
        <v>113</v>
      </c>
      <c r="E98" s="5"/>
      <c r="F98" s="162"/>
      <c r="G98" s="162"/>
      <c r="H98" s="162"/>
      <c r="I98" s="162"/>
      <c r="J98" s="271"/>
      <c r="K98" s="290"/>
      <c r="L98" s="241"/>
      <c r="M98" s="162"/>
      <c r="N98" s="162"/>
      <c r="O98" s="162"/>
      <c r="P98" s="162"/>
      <c r="Q98" s="162"/>
      <c r="R98" s="162"/>
      <c r="S98" s="162"/>
      <c r="T98" s="162"/>
      <c r="U98" s="192"/>
      <c r="V98" s="1202"/>
      <c r="W98" s="1202"/>
      <c r="X98" s="1202"/>
      <c r="Y98" s="1200"/>
      <c r="Z98" s="1200"/>
      <c r="AA98" s="1200"/>
      <c r="AB98" s="1200"/>
      <c r="AC98" s="1216"/>
      <c r="AD98" s="1202"/>
      <c r="AE98" s="162"/>
      <c r="AF98" s="162"/>
      <c r="AG98" s="162"/>
      <c r="AH98" s="162"/>
      <c r="AI98" s="162"/>
      <c r="AJ98" s="1202"/>
      <c r="AK98" s="1200"/>
      <c r="AL98" s="1200"/>
      <c r="AM98" s="1200"/>
      <c r="AN98" s="1200"/>
      <c r="AO98" s="1200"/>
      <c r="AP98" s="1200"/>
      <c r="AQ98" s="1209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1176" t="s">
        <v>114</v>
      </c>
      <c r="B99" s="1218">
        <v>36</v>
      </c>
      <c r="C99" s="1182"/>
      <c r="D99" s="1183"/>
      <c r="E99" s="5"/>
      <c r="F99" s="162"/>
      <c r="G99" s="162"/>
      <c r="H99" s="162"/>
      <c r="I99" s="162"/>
      <c r="J99" s="271"/>
      <c r="K99" s="293"/>
      <c r="L99" s="241"/>
      <c r="M99" s="162"/>
      <c r="N99" s="162"/>
      <c r="O99" s="162"/>
      <c r="P99" s="162"/>
      <c r="Q99" s="162"/>
      <c r="R99" s="162"/>
      <c r="S99" s="162"/>
      <c r="T99" s="162"/>
      <c r="U99" s="192"/>
      <c r="V99" s="1202"/>
      <c r="W99" s="1202"/>
      <c r="X99" s="1202"/>
      <c r="Y99" s="1200"/>
      <c r="Z99" s="1200"/>
      <c r="AA99" s="1200"/>
      <c r="AB99" s="1200"/>
      <c r="AC99" s="1216"/>
      <c r="AD99" s="1202"/>
      <c r="AE99" s="162"/>
      <c r="AF99" s="162"/>
      <c r="AG99" s="162"/>
      <c r="AH99" s="162"/>
      <c r="AI99" s="162"/>
      <c r="AJ99" s="1202"/>
      <c r="AK99" s="1200"/>
      <c r="AL99" s="1200"/>
      <c r="AM99" s="1200"/>
      <c r="AN99" s="1200"/>
      <c r="AO99" s="1200"/>
      <c r="AP99" s="1200"/>
      <c r="AQ99" s="1209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916" t="s">
        <v>115</v>
      </c>
      <c r="B100" s="152">
        <v>4</v>
      </c>
      <c r="C100" s="37"/>
      <c r="D100" s="38"/>
      <c r="E100" s="5"/>
      <c r="F100" s="162"/>
      <c r="G100" s="162"/>
      <c r="H100" s="162"/>
      <c r="I100" s="162"/>
      <c r="J100" s="271"/>
      <c r="K100" s="293"/>
      <c r="L100" s="241"/>
      <c r="M100" s="162"/>
      <c r="N100" s="162"/>
      <c r="O100" s="162"/>
      <c r="P100" s="162"/>
      <c r="Q100" s="162"/>
      <c r="R100" s="162"/>
      <c r="S100" s="162"/>
      <c r="T100" s="162"/>
      <c r="U100" s="192"/>
      <c r="V100" s="1202"/>
      <c r="W100" s="1202"/>
      <c r="X100" s="1202"/>
      <c r="Y100" s="1200"/>
      <c r="Z100" s="1200"/>
      <c r="AA100" s="1200"/>
      <c r="AB100" s="1200"/>
      <c r="AC100" s="1216"/>
      <c r="AD100" s="1202"/>
      <c r="AE100" s="162"/>
      <c r="AF100" s="162"/>
      <c r="AG100" s="162"/>
      <c r="AH100" s="162"/>
      <c r="AI100" s="162"/>
      <c r="AJ100" s="1202"/>
      <c r="AK100" s="1200"/>
      <c r="AL100" s="1200"/>
      <c r="AM100" s="1200"/>
      <c r="AN100" s="1200"/>
      <c r="AO100" s="1200"/>
      <c r="AP100" s="1200"/>
      <c r="AQ100" s="1209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916" t="s">
        <v>116</v>
      </c>
      <c r="B101" s="152">
        <v>0</v>
      </c>
      <c r="C101" s="37"/>
      <c r="D101" s="38"/>
      <c r="E101" s="5"/>
      <c r="F101" s="162"/>
      <c r="G101" s="162"/>
      <c r="H101" s="162"/>
      <c r="I101" s="162"/>
      <c r="J101" s="162"/>
      <c r="K101" s="294"/>
      <c r="L101" s="241"/>
      <c r="M101" s="162"/>
      <c r="N101" s="162"/>
      <c r="O101" s="162"/>
      <c r="P101" s="162"/>
      <c r="Q101" s="162"/>
      <c r="R101" s="162"/>
      <c r="S101" s="162"/>
      <c r="T101" s="162"/>
      <c r="U101" s="192"/>
      <c r="V101" s="1202"/>
      <c r="W101" s="1202"/>
      <c r="X101" s="1202"/>
      <c r="Y101" s="1200"/>
      <c r="Z101" s="1200"/>
      <c r="AA101" s="1200"/>
      <c r="AB101" s="1200"/>
      <c r="AC101" s="1216"/>
      <c r="AD101" s="1202"/>
      <c r="AE101" s="162"/>
      <c r="AF101" s="162"/>
      <c r="AG101" s="162"/>
      <c r="AH101" s="162"/>
      <c r="AI101" s="162"/>
      <c r="AJ101" s="1202"/>
      <c r="AK101" s="1200"/>
      <c r="AL101" s="1200"/>
      <c r="AM101" s="1200"/>
      <c r="AN101" s="1200"/>
      <c r="AO101" s="1200"/>
      <c r="AP101" s="1200"/>
      <c r="AQ101" s="1209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916" t="s">
        <v>117</v>
      </c>
      <c r="B102" s="152">
        <v>0</v>
      </c>
      <c r="C102" s="37"/>
      <c r="D102" s="38"/>
      <c r="E102" s="5"/>
      <c r="F102" s="162"/>
      <c r="G102" s="162"/>
      <c r="H102" s="162"/>
      <c r="I102" s="162"/>
      <c r="J102" s="162"/>
      <c r="K102" s="294"/>
      <c r="L102" s="241"/>
      <c r="M102" s="162"/>
      <c r="N102" s="162"/>
      <c r="O102" s="162"/>
      <c r="P102" s="162"/>
      <c r="Q102" s="162"/>
      <c r="R102" s="162"/>
      <c r="S102" s="162"/>
      <c r="T102" s="162"/>
      <c r="U102" s="192"/>
      <c r="V102" s="1202"/>
      <c r="W102" s="1202"/>
      <c r="X102" s="1202"/>
      <c r="Y102" s="1200"/>
      <c r="Z102" s="1200"/>
      <c r="AA102" s="1200"/>
      <c r="AB102" s="1200"/>
      <c r="AC102" s="1216"/>
      <c r="AD102" s="1202"/>
      <c r="AE102" s="162"/>
      <c r="AF102" s="162"/>
      <c r="AG102" s="162"/>
      <c r="AH102" s="162"/>
      <c r="AI102" s="162"/>
      <c r="AJ102" s="1202"/>
      <c r="AK102" s="1200"/>
      <c r="AL102" s="1200"/>
      <c r="AM102" s="1200"/>
      <c r="AN102" s="1200"/>
      <c r="AO102" s="1200"/>
      <c r="AP102" s="1200"/>
      <c r="AQ102" s="1209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916" t="s">
        <v>118</v>
      </c>
      <c r="B103" s="152">
        <v>3</v>
      </c>
      <c r="C103" s="37"/>
      <c r="D103" s="38"/>
      <c r="E103" s="5"/>
      <c r="F103" s="162"/>
      <c r="G103" s="162"/>
      <c r="H103" s="162"/>
      <c r="I103" s="162"/>
      <c r="J103" s="162"/>
      <c r="K103" s="294"/>
      <c r="L103" s="241"/>
      <c r="M103" s="162"/>
      <c r="N103" s="162"/>
      <c r="O103" s="162"/>
      <c r="P103" s="162"/>
      <c r="Q103" s="162"/>
      <c r="R103" s="162"/>
      <c r="S103" s="162"/>
      <c r="T103" s="162"/>
      <c r="U103" s="192"/>
      <c r="V103" s="1202"/>
      <c r="W103" s="1202"/>
      <c r="X103" s="1202"/>
      <c r="Y103" s="1200"/>
      <c r="Z103" s="1200"/>
      <c r="AA103" s="1200"/>
      <c r="AB103" s="1200"/>
      <c r="AC103" s="1216"/>
      <c r="AD103" s="1202"/>
      <c r="AE103" s="162"/>
      <c r="AF103" s="162"/>
      <c r="AG103" s="162"/>
      <c r="AH103" s="162"/>
      <c r="AI103" s="162"/>
      <c r="AJ103" s="1202"/>
      <c r="AK103" s="1200"/>
      <c r="AL103" s="1200"/>
      <c r="AM103" s="1200"/>
      <c r="AN103" s="1200"/>
      <c r="AO103" s="1200"/>
      <c r="AP103" s="1200"/>
      <c r="AQ103" s="1209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1219" t="s">
        <v>43</v>
      </c>
      <c r="B104" s="1220">
        <f>SUM(B99:B103)</f>
        <v>43</v>
      </c>
      <c r="C104" s="1221">
        <f>SUM(C99:C103)</f>
        <v>0</v>
      </c>
      <c r="D104" s="1222">
        <f>SUM(D99:D103)</f>
        <v>0</v>
      </c>
      <c r="E104" s="5"/>
      <c r="F104" s="162"/>
      <c r="G104" s="162"/>
      <c r="H104" s="162"/>
      <c r="I104" s="162"/>
      <c r="J104" s="162"/>
      <c r="K104" s="294"/>
      <c r="L104" s="241"/>
      <c r="M104" s="162"/>
      <c r="N104" s="162"/>
      <c r="O104" s="162"/>
      <c r="P104" s="162"/>
      <c r="Q104" s="162"/>
      <c r="R104" s="162"/>
      <c r="S104" s="162"/>
      <c r="T104" s="162"/>
      <c r="U104" s="192"/>
      <c r="V104" s="1202"/>
      <c r="W104" s="1202"/>
      <c r="X104" s="1202"/>
      <c r="Y104" s="1200"/>
      <c r="Z104" s="1200"/>
      <c r="AA104" s="1200"/>
      <c r="AB104" s="1200"/>
      <c r="AC104" s="1216"/>
      <c r="AD104" s="1202"/>
      <c r="AE104" s="162"/>
      <c r="AF104" s="162"/>
      <c r="AG104" s="162"/>
      <c r="AH104" s="162"/>
      <c r="AI104" s="162"/>
      <c r="AJ104" s="1202"/>
      <c r="AK104" s="1200"/>
      <c r="AL104" s="1200"/>
      <c r="AM104" s="1200"/>
      <c r="AN104" s="1200"/>
      <c r="AO104" s="1200"/>
      <c r="AP104" s="1200"/>
      <c r="AQ104" s="1209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122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60"/>
      <c r="M105" s="160"/>
      <c r="N105" s="162"/>
      <c r="O105" s="162"/>
      <c r="P105" s="162"/>
      <c r="Q105" s="162"/>
      <c r="R105" s="162"/>
      <c r="S105" s="162"/>
      <c r="T105" s="162"/>
      <c r="U105" s="1199"/>
      <c r="V105" s="1202"/>
      <c r="W105" s="1202"/>
      <c r="X105" s="1202"/>
      <c r="Y105" s="1202"/>
      <c r="Z105" s="1202"/>
      <c r="AA105" s="1202"/>
      <c r="AB105" s="1224"/>
      <c r="AC105" s="1202"/>
      <c r="AD105" s="162"/>
      <c r="AE105" s="162"/>
      <c r="AF105" s="162"/>
      <c r="AG105" s="162"/>
      <c r="AH105" s="162"/>
      <c r="AI105" s="1202"/>
      <c r="AJ105" s="1202"/>
      <c r="AK105" s="1202"/>
      <c r="AL105" s="1202"/>
      <c r="AM105" s="1202"/>
      <c r="AN105" s="1202"/>
      <c r="AO105" s="1202"/>
      <c r="AP105" s="1209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655" t="s">
        <v>3</v>
      </c>
      <c r="B106" s="2658" t="s">
        <v>5</v>
      </c>
      <c r="C106" s="2659"/>
      <c r="D106" s="2660"/>
      <c r="E106" s="2838" t="s">
        <v>6</v>
      </c>
      <c r="F106" s="2662"/>
      <c r="G106" s="2662"/>
      <c r="H106" s="2662"/>
      <c r="I106" s="2662"/>
      <c r="J106" s="2662"/>
      <c r="K106" s="2662"/>
      <c r="L106" s="2662"/>
      <c r="M106" s="2662"/>
      <c r="N106" s="1225"/>
      <c r="O106" s="162"/>
      <c r="P106" s="162"/>
      <c r="Q106" s="162"/>
      <c r="R106" s="162"/>
      <c r="S106" s="162"/>
      <c r="T106" s="162"/>
      <c r="U106" s="162"/>
      <c r="V106" s="19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202"/>
      <c r="AK106" s="1202"/>
      <c r="AL106" s="1202"/>
      <c r="AM106" s="1202"/>
      <c r="AN106" s="1202"/>
      <c r="AO106" s="1202"/>
      <c r="AP106" s="1202"/>
      <c r="AQ106" s="1209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656"/>
      <c r="B107" s="2838"/>
      <c r="C107" s="2662"/>
      <c r="D107" s="2663"/>
      <c r="E107" s="3041" t="s">
        <v>12</v>
      </c>
      <c r="F107" s="3020"/>
      <c r="G107" s="3041" t="s">
        <v>13</v>
      </c>
      <c r="H107" s="3020"/>
      <c r="I107" s="3041" t="s">
        <v>14</v>
      </c>
      <c r="J107" s="3020"/>
      <c r="K107" s="3041" t="s">
        <v>15</v>
      </c>
      <c r="L107" s="3020"/>
      <c r="M107" s="3041" t="s">
        <v>16</v>
      </c>
      <c r="N107" s="3020"/>
      <c r="O107" s="162"/>
      <c r="P107" s="162"/>
      <c r="Q107" s="162"/>
      <c r="R107" s="162"/>
      <c r="S107" s="162"/>
      <c r="T107" s="162"/>
      <c r="U107" s="162"/>
      <c r="V107" s="162"/>
      <c r="W107" s="19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202"/>
      <c r="AK107" s="1202"/>
      <c r="AL107" s="1202"/>
      <c r="AM107" s="1202"/>
      <c r="AN107" s="1202"/>
      <c r="AO107" s="1202"/>
      <c r="AP107" s="1202"/>
      <c r="AQ107" s="1209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795"/>
      <c r="B108" s="1226" t="s">
        <v>29</v>
      </c>
      <c r="C108" s="1227" t="s">
        <v>30</v>
      </c>
      <c r="D108" s="914" t="s">
        <v>31</v>
      </c>
      <c r="E108" s="1228" t="s">
        <v>30</v>
      </c>
      <c r="F108" s="1162" t="s">
        <v>31</v>
      </c>
      <c r="G108" s="1228" t="s">
        <v>30</v>
      </c>
      <c r="H108" s="1162" t="s">
        <v>31</v>
      </c>
      <c r="I108" s="1228" t="s">
        <v>30</v>
      </c>
      <c r="J108" s="1162" t="s">
        <v>31</v>
      </c>
      <c r="K108" s="1228" t="s">
        <v>30</v>
      </c>
      <c r="L108" s="1162" t="s">
        <v>31</v>
      </c>
      <c r="M108" s="1228" t="s">
        <v>30</v>
      </c>
      <c r="N108" s="1162" t="s">
        <v>31</v>
      </c>
      <c r="O108" s="1229"/>
      <c r="P108" s="162"/>
      <c r="Q108" s="294"/>
      <c r="R108" s="162"/>
      <c r="S108" s="162"/>
      <c r="T108" s="162"/>
      <c r="U108" s="162"/>
      <c r="V108" s="162"/>
      <c r="W108" s="162"/>
      <c r="X108" s="162"/>
      <c r="Y108" s="162"/>
      <c r="Z108" s="162"/>
      <c r="AA108" s="19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1230" t="s">
        <v>120</v>
      </c>
      <c r="B109" s="1231">
        <f>SUM(C109:D109)</f>
        <v>0</v>
      </c>
      <c r="C109" s="1232">
        <f>SUM(E109+G109+I109+K109+M109)</f>
        <v>0</v>
      </c>
      <c r="D109" s="1179">
        <f>SUM(F109+H109+J109+L109+N109)</f>
        <v>0</v>
      </c>
      <c r="E109" s="1211"/>
      <c r="F109" s="1212"/>
      <c r="G109" s="1211"/>
      <c r="H109" s="1212"/>
      <c r="I109" s="1211"/>
      <c r="J109" s="1233"/>
      <c r="K109" s="1211"/>
      <c r="L109" s="1233"/>
      <c r="M109" s="1234"/>
      <c r="N109" s="1233"/>
      <c r="O109" s="1235"/>
      <c r="P109" s="162"/>
      <c r="Q109" s="294"/>
      <c r="R109" s="162"/>
      <c r="S109" s="162"/>
      <c r="T109" s="162"/>
      <c r="U109" s="162"/>
      <c r="V109" s="162"/>
      <c r="W109" s="162"/>
      <c r="X109" s="162"/>
      <c r="Y109" s="162"/>
      <c r="Z109" s="162"/>
      <c r="AA109" s="19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555" t="s">
        <v>121</v>
      </c>
      <c r="B110" s="556">
        <f>SUM(C110:D110)</f>
        <v>0</v>
      </c>
      <c r="C110" s="407">
        <f>SUM(E110+G110+I110+K110+M110)</f>
        <v>0</v>
      </c>
      <c r="D110" s="185">
        <f>SUM(F110+H110+J110+L110+N110)</f>
        <v>0</v>
      </c>
      <c r="E110" s="557"/>
      <c r="F110" s="320"/>
      <c r="G110" s="557"/>
      <c r="H110" s="678"/>
      <c r="I110" s="557"/>
      <c r="J110" s="320"/>
      <c r="K110" s="557"/>
      <c r="L110" s="320"/>
      <c r="M110" s="322"/>
      <c r="N110" s="678"/>
      <c r="O110" s="1235"/>
      <c r="P110" s="162"/>
      <c r="Q110" s="294"/>
      <c r="R110" s="162"/>
      <c r="S110" s="162"/>
      <c r="T110" s="162"/>
      <c r="U110" s="162"/>
      <c r="V110" s="162"/>
      <c r="W110" s="162"/>
      <c r="X110" s="162"/>
      <c r="Y110" s="162"/>
      <c r="Z110" s="162"/>
      <c r="AA110" s="19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1223" t="s">
        <v>122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323"/>
    </row>
    <row r="112" spans="1:90" ht="20.25" customHeight="1" x14ac:dyDescent="0.2">
      <c r="A112" s="2655" t="s">
        <v>3</v>
      </c>
      <c r="B112" s="2658" t="s">
        <v>5</v>
      </c>
      <c r="C112" s="2659"/>
      <c r="D112" s="2660"/>
      <c r="E112" s="3041" t="s">
        <v>6</v>
      </c>
      <c r="F112" s="2665"/>
      <c r="G112" s="2665"/>
      <c r="H112" s="2665"/>
      <c r="I112" s="2665"/>
      <c r="J112" s="2665"/>
      <c r="K112" s="2665"/>
      <c r="L112" s="2665"/>
      <c r="M112" s="2665"/>
      <c r="N112" s="2665"/>
      <c r="O112" s="2665"/>
      <c r="P112" s="2665"/>
      <c r="Q112" s="2665"/>
      <c r="R112" s="2665"/>
      <c r="S112" s="2665"/>
      <c r="T112" s="2665"/>
      <c r="U112" s="2665"/>
      <c r="V112" s="2665"/>
      <c r="W112" s="2665"/>
      <c r="X112" s="2665"/>
      <c r="Y112" s="2665"/>
      <c r="Z112" s="2665"/>
      <c r="AA112" s="2665"/>
      <c r="AB112" s="2665"/>
      <c r="AC112" s="2665"/>
      <c r="AD112" s="2665"/>
      <c r="AE112" s="2665"/>
      <c r="AF112" s="2665"/>
      <c r="AG112" s="2665"/>
      <c r="AH112" s="2665"/>
      <c r="AI112" s="2665"/>
      <c r="AJ112" s="2665"/>
      <c r="AK112" s="2665"/>
      <c r="AL112" s="3042"/>
      <c r="AM112" s="2660" t="s">
        <v>8</v>
      </c>
    </row>
    <row r="113" spans="1:86" ht="20.25" customHeight="1" x14ac:dyDescent="0.2">
      <c r="A113" s="2656"/>
      <c r="B113" s="2838"/>
      <c r="C113" s="2662"/>
      <c r="D113" s="2663"/>
      <c r="E113" s="3041" t="s">
        <v>12</v>
      </c>
      <c r="F113" s="3020"/>
      <c r="G113" s="3041" t="s">
        <v>13</v>
      </c>
      <c r="H113" s="3020"/>
      <c r="I113" s="3041" t="s">
        <v>14</v>
      </c>
      <c r="J113" s="3020"/>
      <c r="K113" s="3041" t="s">
        <v>15</v>
      </c>
      <c r="L113" s="3020"/>
      <c r="M113" s="3041" t="s">
        <v>16</v>
      </c>
      <c r="N113" s="3020"/>
      <c r="O113" s="3043" t="s">
        <v>17</v>
      </c>
      <c r="P113" s="3029"/>
      <c r="Q113" s="3043" t="s">
        <v>18</v>
      </c>
      <c r="R113" s="3029"/>
      <c r="S113" s="3043" t="s">
        <v>19</v>
      </c>
      <c r="T113" s="3029"/>
      <c r="U113" s="3043" t="s">
        <v>20</v>
      </c>
      <c r="V113" s="3029"/>
      <c r="W113" s="3043" t="s">
        <v>21</v>
      </c>
      <c r="X113" s="3029"/>
      <c r="Y113" s="3043" t="s">
        <v>22</v>
      </c>
      <c r="Z113" s="3029"/>
      <c r="AA113" s="3043" t="s">
        <v>23</v>
      </c>
      <c r="AB113" s="3029"/>
      <c r="AC113" s="3043" t="s">
        <v>24</v>
      </c>
      <c r="AD113" s="3029"/>
      <c r="AE113" s="3043" t="s">
        <v>25</v>
      </c>
      <c r="AF113" s="3029"/>
      <c r="AG113" s="3043" t="s">
        <v>26</v>
      </c>
      <c r="AH113" s="3029"/>
      <c r="AI113" s="3043" t="s">
        <v>27</v>
      </c>
      <c r="AJ113" s="3029"/>
      <c r="AK113" s="3043" t="s">
        <v>28</v>
      </c>
      <c r="AL113" s="3044"/>
      <c r="AM113" s="2667"/>
    </row>
    <row r="114" spans="1:86" ht="25.5" customHeight="1" x14ac:dyDescent="0.2">
      <c r="A114" s="2795"/>
      <c r="B114" s="1226" t="s">
        <v>29</v>
      </c>
      <c r="C114" s="1227" t="s">
        <v>30</v>
      </c>
      <c r="D114" s="914" t="s">
        <v>31</v>
      </c>
      <c r="E114" s="1228" t="s">
        <v>30</v>
      </c>
      <c r="F114" s="1162" t="s">
        <v>31</v>
      </c>
      <c r="G114" s="1228" t="s">
        <v>30</v>
      </c>
      <c r="H114" s="1162" t="s">
        <v>31</v>
      </c>
      <c r="I114" s="1228" t="s">
        <v>30</v>
      </c>
      <c r="J114" s="1162" t="s">
        <v>31</v>
      </c>
      <c r="K114" s="1228" t="s">
        <v>30</v>
      </c>
      <c r="L114" s="1162" t="s">
        <v>31</v>
      </c>
      <c r="M114" s="1228" t="s">
        <v>30</v>
      </c>
      <c r="N114" s="1162" t="s">
        <v>31</v>
      </c>
      <c r="O114" s="1228" t="s">
        <v>30</v>
      </c>
      <c r="P114" s="913" t="s">
        <v>31</v>
      </c>
      <c r="Q114" s="1228" t="s">
        <v>30</v>
      </c>
      <c r="R114" s="913" t="s">
        <v>31</v>
      </c>
      <c r="S114" s="1228" t="s">
        <v>30</v>
      </c>
      <c r="T114" s="913" t="s">
        <v>31</v>
      </c>
      <c r="U114" s="1228" t="s">
        <v>30</v>
      </c>
      <c r="V114" s="913" t="s">
        <v>31</v>
      </c>
      <c r="W114" s="1228" t="s">
        <v>30</v>
      </c>
      <c r="X114" s="913" t="s">
        <v>31</v>
      </c>
      <c r="Y114" s="1228" t="s">
        <v>30</v>
      </c>
      <c r="Z114" s="913" t="s">
        <v>31</v>
      </c>
      <c r="AA114" s="1228" t="s">
        <v>30</v>
      </c>
      <c r="AB114" s="913" t="s">
        <v>31</v>
      </c>
      <c r="AC114" s="1228" t="s">
        <v>30</v>
      </c>
      <c r="AD114" s="913" t="s">
        <v>31</v>
      </c>
      <c r="AE114" s="1228" t="s">
        <v>30</v>
      </c>
      <c r="AF114" s="913" t="s">
        <v>31</v>
      </c>
      <c r="AG114" s="1228" t="s">
        <v>30</v>
      </c>
      <c r="AH114" s="913" t="s">
        <v>31</v>
      </c>
      <c r="AI114" s="1228" t="s">
        <v>30</v>
      </c>
      <c r="AJ114" s="913" t="s">
        <v>31</v>
      </c>
      <c r="AK114" s="1228" t="s">
        <v>30</v>
      </c>
      <c r="AL114" s="22" t="s">
        <v>31</v>
      </c>
      <c r="AM114" s="2663"/>
    </row>
    <row r="115" spans="1:86" ht="22.5" customHeight="1" x14ac:dyDescent="0.2">
      <c r="A115" s="1236" t="s">
        <v>123</v>
      </c>
      <c r="B115" s="1237">
        <f>SUM(C115:D115)</f>
        <v>0</v>
      </c>
      <c r="C115" s="1238">
        <f>+E115+G115+I115+K115+M115+O115+Q115+S115+U115+W115+Y115+AA115+AC115+AE115+AG115+AI115+AK115</f>
        <v>0</v>
      </c>
      <c r="D115" s="1164">
        <f>+F115+H115+J115+L115+N115+P115+R115+T115+V115+X115+Z115+AB115+AD115+AF115+AH115+AJ115+AL115</f>
        <v>0</v>
      </c>
      <c r="E115" s="1239"/>
      <c r="F115" s="1240"/>
      <c r="G115" s="1239"/>
      <c r="H115" s="1240"/>
      <c r="I115" s="1239"/>
      <c r="J115" s="1241"/>
      <c r="K115" s="1239"/>
      <c r="L115" s="1241"/>
      <c r="M115" s="1242"/>
      <c r="N115" s="1241"/>
      <c r="O115" s="1242"/>
      <c r="P115" s="1241"/>
      <c r="Q115" s="1242"/>
      <c r="R115" s="1241"/>
      <c r="S115" s="1242"/>
      <c r="T115" s="1241"/>
      <c r="U115" s="1242"/>
      <c r="V115" s="1241"/>
      <c r="W115" s="1242"/>
      <c r="X115" s="1241"/>
      <c r="Y115" s="1242"/>
      <c r="Z115" s="1241"/>
      <c r="AA115" s="1242"/>
      <c r="AB115" s="1241"/>
      <c r="AC115" s="1242"/>
      <c r="AD115" s="1241"/>
      <c r="AE115" s="1242"/>
      <c r="AF115" s="1241"/>
      <c r="AG115" s="1242"/>
      <c r="AH115" s="1241"/>
      <c r="AI115" s="1242"/>
      <c r="AJ115" s="1241"/>
      <c r="AK115" s="1242"/>
      <c r="AL115" s="1243"/>
      <c r="AM115" s="1240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2" t="s">
        <v>124</v>
      </c>
      <c r="B116" s="323"/>
      <c r="C116" s="323"/>
      <c r="E116" s="323"/>
    </row>
    <row r="117" spans="1:86" ht="21.75" customHeight="1" x14ac:dyDescent="0.2">
      <c r="A117" s="2672" t="s">
        <v>125</v>
      </c>
      <c r="B117" s="3043" t="s">
        <v>126</v>
      </c>
      <c r="C117" s="2685"/>
      <c r="D117" s="3044"/>
      <c r="E117" s="2735" t="s">
        <v>127</v>
      </c>
    </row>
    <row r="118" spans="1:86" ht="30.75" customHeight="1" x14ac:dyDescent="0.2">
      <c r="A118" s="2804"/>
      <c r="B118" s="1244" t="s">
        <v>128</v>
      </c>
      <c r="C118" s="1244" t="s">
        <v>129</v>
      </c>
      <c r="D118" s="1245" t="s">
        <v>130</v>
      </c>
      <c r="E118" s="2843"/>
    </row>
    <row r="119" spans="1:86" ht="22.5" customHeight="1" x14ac:dyDescent="0.25">
      <c r="A119" s="1246" t="s">
        <v>43</v>
      </c>
      <c r="B119" s="1239"/>
      <c r="C119" s="1239"/>
      <c r="D119" s="1247"/>
      <c r="E119" s="1248"/>
    </row>
    <row r="120" spans="1:86" ht="21.75" customHeight="1" x14ac:dyDescent="0.2">
      <c r="A120" s="1223" t="s">
        <v>131</v>
      </c>
      <c r="B120" s="266"/>
      <c r="C120" s="266"/>
      <c r="H120" s="338"/>
      <c r="I120" s="338"/>
      <c r="J120" s="160"/>
    </row>
    <row r="121" spans="1:86" x14ac:dyDescent="0.2">
      <c r="A121" s="2655" t="s">
        <v>3</v>
      </c>
      <c r="B121" s="2658" t="s">
        <v>5</v>
      </c>
      <c r="C121" s="2659"/>
      <c r="D121" s="2660"/>
      <c r="E121" s="3041"/>
      <c r="F121" s="2665"/>
      <c r="G121" s="2665"/>
      <c r="H121" s="2665"/>
      <c r="I121" s="2665"/>
      <c r="J121" s="3020"/>
    </row>
    <row r="122" spans="1:86" x14ac:dyDescent="0.2">
      <c r="A122" s="2656"/>
      <c r="B122" s="2838"/>
      <c r="C122" s="2662"/>
      <c r="D122" s="2663"/>
      <c r="E122" s="3041" t="s">
        <v>132</v>
      </c>
      <c r="F122" s="3020"/>
      <c r="G122" s="3041" t="s">
        <v>133</v>
      </c>
      <c r="H122" s="3020"/>
      <c r="I122" s="3041" t="s">
        <v>134</v>
      </c>
      <c r="J122" s="3020"/>
    </row>
    <row r="123" spans="1:86" x14ac:dyDescent="0.2">
      <c r="A123" s="2795"/>
      <c r="B123" s="1226" t="s">
        <v>29</v>
      </c>
      <c r="C123" s="1227" t="s">
        <v>30</v>
      </c>
      <c r="D123" s="914" t="s">
        <v>31</v>
      </c>
      <c r="E123" s="1228" t="s">
        <v>30</v>
      </c>
      <c r="F123" s="1162" t="s">
        <v>31</v>
      </c>
      <c r="G123" s="1228" t="s">
        <v>30</v>
      </c>
      <c r="H123" s="1162" t="s">
        <v>31</v>
      </c>
      <c r="I123" s="1228" t="s">
        <v>30</v>
      </c>
      <c r="J123" s="1162" t="s">
        <v>31</v>
      </c>
    </row>
    <row r="124" spans="1:86" ht="27" customHeight="1" x14ac:dyDescent="0.2">
      <c r="A124" s="1230" t="s">
        <v>135</v>
      </c>
      <c r="B124" s="1231">
        <f>SUM(C124:D124)</f>
        <v>0</v>
      </c>
      <c r="C124" s="1232">
        <f t="shared" ref="C124:D126" si="26">+E124+G124+I124</f>
        <v>0</v>
      </c>
      <c r="D124" s="1179">
        <f t="shared" si="26"/>
        <v>0</v>
      </c>
      <c r="E124" s="1211"/>
      <c r="F124" s="1212"/>
      <c r="G124" s="1211"/>
      <c r="H124" s="1212"/>
      <c r="I124" s="1211"/>
      <c r="J124" s="1233"/>
    </row>
    <row r="125" spans="1:86" ht="26.25" customHeight="1" x14ac:dyDescent="0.2">
      <c r="A125" s="339" t="s">
        <v>136</v>
      </c>
      <c r="B125" s="340">
        <f>SUM(C125:D125)</f>
        <v>0</v>
      </c>
      <c r="C125" s="341">
        <f t="shared" si="26"/>
        <v>0</v>
      </c>
      <c r="D125" s="342">
        <f t="shared" si="26"/>
        <v>0</v>
      </c>
      <c r="E125" s="343"/>
      <c r="F125" s="344"/>
      <c r="G125" s="343"/>
      <c r="H125" s="344"/>
      <c r="I125" s="343"/>
      <c r="J125" s="345"/>
    </row>
    <row r="126" spans="1:86" ht="41.25" customHeight="1" x14ac:dyDescent="0.2">
      <c r="A126" s="346" t="s">
        <v>137</v>
      </c>
      <c r="B126" s="556">
        <f>SUM(C126:D126)</f>
        <v>0</v>
      </c>
      <c r="C126" s="407">
        <f t="shared" si="26"/>
        <v>0</v>
      </c>
      <c r="D126" s="185">
        <f t="shared" si="26"/>
        <v>0</v>
      </c>
      <c r="E126" s="493"/>
      <c r="F126" s="320"/>
      <c r="G126" s="493"/>
      <c r="H126" s="494"/>
      <c r="I126" s="493"/>
      <c r="J126" s="320"/>
    </row>
    <row r="127" spans="1:86" ht="24" customHeight="1" x14ac:dyDescent="0.25">
      <c r="A127" s="1249" t="s">
        <v>138</v>
      </c>
      <c r="B127" s="1250"/>
      <c r="C127" s="349"/>
      <c r="D127" s="349"/>
      <c r="F127" s="350"/>
      <c r="G127" s="351"/>
      <c r="H127" s="351"/>
      <c r="I127" s="323"/>
    </row>
    <row r="128" spans="1:86" ht="30" customHeight="1" x14ac:dyDescent="0.2">
      <c r="A128" s="2660" t="s">
        <v>3</v>
      </c>
      <c r="B128" s="2655" t="s">
        <v>43</v>
      </c>
      <c r="C128" s="2658" t="s">
        <v>139</v>
      </c>
      <c r="D128" s="2660"/>
      <c r="E128" s="2658" t="s">
        <v>140</v>
      </c>
      <c r="F128" s="2660"/>
      <c r="G128" s="3041" t="s">
        <v>141</v>
      </c>
      <c r="H128" s="2665"/>
      <c r="I128" s="3020"/>
    </row>
    <row r="129" spans="1:90" ht="47.25" customHeight="1" x14ac:dyDescent="0.2">
      <c r="A129" s="2663"/>
      <c r="B129" s="2795"/>
      <c r="C129" s="1228" t="s">
        <v>30</v>
      </c>
      <c r="D129" s="1251" t="s">
        <v>31</v>
      </c>
      <c r="E129" s="1252" t="s">
        <v>142</v>
      </c>
      <c r="F129" s="1162" t="s">
        <v>143</v>
      </c>
      <c r="G129" s="1252" t="s">
        <v>144</v>
      </c>
      <c r="H129" s="1253" t="s">
        <v>145</v>
      </c>
      <c r="I129" s="1162" t="s">
        <v>146</v>
      </c>
    </row>
    <row r="130" spans="1:90" ht="22.5" customHeight="1" x14ac:dyDescent="0.2">
      <c r="A130" s="1254" t="s">
        <v>147</v>
      </c>
      <c r="B130" s="1255">
        <f>SUM(C130:D130)</f>
        <v>0</v>
      </c>
      <c r="C130" s="1256"/>
      <c r="D130" s="1241"/>
      <c r="E130" s="1256"/>
      <c r="F130" s="1240"/>
      <c r="G130" s="1256"/>
      <c r="H130" s="1256"/>
      <c r="I130" s="1240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655" t="s">
        <v>3</v>
      </c>
      <c r="B132" s="2655" t="s">
        <v>4</v>
      </c>
      <c r="C132" s="2658" t="s">
        <v>5</v>
      </c>
      <c r="D132" s="2659"/>
      <c r="E132" s="2660"/>
      <c r="F132" s="3041" t="s">
        <v>6</v>
      </c>
      <c r="G132" s="2665"/>
      <c r="H132" s="2665"/>
      <c r="I132" s="2665"/>
      <c r="J132" s="2665"/>
      <c r="K132" s="2665"/>
      <c r="L132" s="2665"/>
      <c r="M132" s="2665"/>
      <c r="N132" s="2665"/>
      <c r="O132" s="2665"/>
      <c r="P132" s="2665"/>
      <c r="Q132" s="2665"/>
      <c r="R132" s="2665"/>
      <c r="S132" s="2665"/>
      <c r="T132" s="2665"/>
      <c r="U132" s="2665"/>
      <c r="V132" s="2665"/>
      <c r="W132" s="2665"/>
      <c r="X132" s="2665"/>
      <c r="Y132" s="2665"/>
      <c r="Z132" s="2665"/>
      <c r="AA132" s="2665"/>
      <c r="AB132" s="2665"/>
      <c r="AC132" s="2665"/>
      <c r="AD132" s="2665"/>
      <c r="AE132" s="2665"/>
      <c r="AF132" s="2665"/>
      <c r="AG132" s="2665"/>
      <c r="AH132" s="2665"/>
      <c r="AI132" s="2665"/>
      <c r="AJ132" s="2665"/>
      <c r="AK132" s="2665"/>
      <c r="AL132" s="2665"/>
      <c r="AM132" s="3042"/>
      <c r="AN132" s="2660" t="s">
        <v>7</v>
      </c>
      <c r="AO132" s="2660" t="s">
        <v>8</v>
      </c>
      <c r="AP132" s="2660" t="s">
        <v>9</v>
      </c>
      <c r="AQ132" s="2660" t="s">
        <v>10</v>
      </c>
      <c r="AR132" s="2660" t="s">
        <v>149</v>
      </c>
      <c r="AS132" s="2660" t="s">
        <v>150</v>
      </c>
    </row>
    <row r="133" spans="1:90" x14ac:dyDescent="0.2">
      <c r="A133" s="2656"/>
      <c r="B133" s="2656"/>
      <c r="C133" s="2838"/>
      <c r="D133" s="2662"/>
      <c r="E133" s="2663"/>
      <c r="F133" s="3041" t="s">
        <v>12</v>
      </c>
      <c r="G133" s="3020"/>
      <c r="H133" s="3041" t="s">
        <v>13</v>
      </c>
      <c r="I133" s="3020"/>
      <c r="J133" s="3041" t="s">
        <v>14</v>
      </c>
      <c r="K133" s="3020"/>
      <c r="L133" s="3041" t="s">
        <v>15</v>
      </c>
      <c r="M133" s="3020"/>
      <c r="N133" s="3041" t="s">
        <v>16</v>
      </c>
      <c r="O133" s="3020"/>
      <c r="P133" s="3043" t="s">
        <v>17</v>
      </c>
      <c r="Q133" s="3029"/>
      <c r="R133" s="3043" t="s">
        <v>18</v>
      </c>
      <c r="S133" s="3029"/>
      <c r="T133" s="3043" t="s">
        <v>19</v>
      </c>
      <c r="U133" s="3029"/>
      <c r="V133" s="3043" t="s">
        <v>20</v>
      </c>
      <c r="W133" s="3029"/>
      <c r="X133" s="3043" t="s">
        <v>21</v>
      </c>
      <c r="Y133" s="3029"/>
      <c r="Z133" s="3043" t="s">
        <v>22</v>
      </c>
      <c r="AA133" s="3029"/>
      <c r="AB133" s="3043" t="s">
        <v>23</v>
      </c>
      <c r="AC133" s="3029"/>
      <c r="AD133" s="3043" t="s">
        <v>24</v>
      </c>
      <c r="AE133" s="3029"/>
      <c r="AF133" s="3043" t="s">
        <v>25</v>
      </c>
      <c r="AG133" s="3029"/>
      <c r="AH133" s="3043" t="s">
        <v>26</v>
      </c>
      <c r="AI133" s="3029"/>
      <c r="AJ133" s="3043" t="s">
        <v>27</v>
      </c>
      <c r="AK133" s="3029"/>
      <c r="AL133" s="3043" t="s">
        <v>28</v>
      </c>
      <c r="AM133" s="3044"/>
      <c r="AN133" s="2667"/>
      <c r="AO133" s="2667"/>
      <c r="AP133" s="2667"/>
      <c r="AQ133" s="2667"/>
      <c r="AR133" s="2667"/>
      <c r="AS133" s="2667"/>
    </row>
    <row r="134" spans="1:90" x14ac:dyDescent="0.2">
      <c r="A134" s="2795"/>
      <c r="B134" s="2795"/>
      <c r="C134" s="18" t="s">
        <v>29</v>
      </c>
      <c r="D134" s="19" t="s">
        <v>30</v>
      </c>
      <c r="E134" s="913" t="s">
        <v>31</v>
      </c>
      <c r="F134" s="1228" t="s">
        <v>30</v>
      </c>
      <c r="G134" s="913" t="s">
        <v>31</v>
      </c>
      <c r="H134" s="1228" t="s">
        <v>30</v>
      </c>
      <c r="I134" s="913" t="s">
        <v>31</v>
      </c>
      <c r="J134" s="1228" t="s">
        <v>30</v>
      </c>
      <c r="K134" s="913" t="s">
        <v>31</v>
      </c>
      <c r="L134" s="1228" t="s">
        <v>30</v>
      </c>
      <c r="M134" s="913" t="s">
        <v>31</v>
      </c>
      <c r="N134" s="1228" t="s">
        <v>30</v>
      </c>
      <c r="O134" s="913" t="s">
        <v>31</v>
      </c>
      <c r="P134" s="1228" t="s">
        <v>30</v>
      </c>
      <c r="Q134" s="913" t="s">
        <v>31</v>
      </c>
      <c r="R134" s="1228" t="s">
        <v>30</v>
      </c>
      <c r="S134" s="913" t="s">
        <v>31</v>
      </c>
      <c r="T134" s="1228" t="s">
        <v>30</v>
      </c>
      <c r="U134" s="913" t="s">
        <v>31</v>
      </c>
      <c r="V134" s="1228" t="s">
        <v>30</v>
      </c>
      <c r="W134" s="913" t="s">
        <v>31</v>
      </c>
      <c r="X134" s="1228" t="s">
        <v>30</v>
      </c>
      <c r="Y134" s="913" t="s">
        <v>31</v>
      </c>
      <c r="Z134" s="1228" t="s">
        <v>30</v>
      </c>
      <c r="AA134" s="913" t="s">
        <v>31</v>
      </c>
      <c r="AB134" s="1228" t="s">
        <v>30</v>
      </c>
      <c r="AC134" s="913" t="s">
        <v>31</v>
      </c>
      <c r="AD134" s="1228" t="s">
        <v>30</v>
      </c>
      <c r="AE134" s="913" t="s">
        <v>31</v>
      </c>
      <c r="AF134" s="1228" t="s">
        <v>30</v>
      </c>
      <c r="AG134" s="913" t="s">
        <v>31</v>
      </c>
      <c r="AH134" s="1228" t="s">
        <v>30</v>
      </c>
      <c r="AI134" s="913" t="s">
        <v>31</v>
      </c>
      <c r="AJ134" s="1228" t="s">
        <v>30</v>
      </c>
      <c r="AK134" s="913" t="s">
        <v>31</v>
      </c>
      <c r="AL134" s="1228" t="s">
        <v>30</v>
      </c>
      <c r="AM134" s="22" t="s">
        <v>31</v>
      </c>
      <c r="AN134" s="2663"/>
      <c r="AO134" s="2663"/>
      <c r="AP134" s="2663"/>
      <c r="AQ134" s="2663"/>
      <c r="AR134" s="2663"/>
      <c r="AS134" s="2663"/>
    </row>
    <row r="135" spans="1:90" ht="14.25" customHeight="1" x14ac:dyDescent="0.2">
      <c r="A135" s="2672" t="s">
        <v>151</v>
      </c>
      <c r="B135" s="1257" t="s">
        <v>33</v>
      </c>
      <c r="C135" s="1177">
        <f t="shared" ref="C135:C147" si="27">SUM(D135+E135)</f>
        <v>0</v>
      </c>
      <c r="D135" s="1258">
        <f t="shared" ref="D135:D147" si="28">SUM(F135+H135+J135+L135+N135+P135+R135+T135+V135+X135+Z135+AB135+AD135+AF135+AH135+AJ135+AL135)</f>
        <v>0</v>
      </c>
      <c r="E135" s="1179">
        <f t="shared" ref="E135:E147" si="29">SUM(G135+I135+K135+M135+O135+Q135+S135+U135+W135+Y135+AA135+AC135+AE135+AG135+AI135+AK135+AM135)</f>
        <v>0</v>
      </c>
      <c r="F135" s="1182"/>
      <c r="G135" s="1183"/>
      <c r="H135" s="1182"/>
      <c r="I135" s="1183"/>
      <c r="J135" s="1182"/>
      <c r="K135" s="1259"/>
      <c r="L135" s="1182"/>
      <c r="M135" s="1259"/>
      <c r="N135" s="1182"/>
      <c r="O135" s="1259"/>
      <c r="P135" s="1182"/>
      <c r="Q135" s="1259"/>
      <c r="R135" s="1182"/>
      <c r="S135" s="1259"/>
      <c r="T135" s="1182"/>
      <c r="U135" s="1259"/>
      <c r="V135" s="1182"/>
      <c r="W135" s="1259"/>
      <c r="X135" s="1182"/>
      <c r="Y135" s="1259"/>
      <c r="Z135" s="1182"/>
      <c r="AA135" s="1259"/>
      <c r="AB135" s="1182"/>
      <c r="AC135" s="1259"/>
      <c r="AD135" s="1182"/>
      <c r="AE135" s="1259"/>
      <c r="AF135" s="1182"/>
      <c r="AG135" s="1259"/>
      <c r="AH135" s="1182"/>
      <c r="AI135" s="1259"/>
      <c r="AJ135" s="1182"/>
      <c r="AK135" s="1259"/>
      <c r="AL135" s="1185"/>
      <c r="AM135" s="1260"/>
      <c r="AN135" s="1183"/>
      <c r="AO135" s="1183"/>
      <c r="AP135" s="1183"/>
      <c r="AQ135" s="1183"/>
      <c r="AR135" s="1183"/>
      <c r="AS135" s="1183"/>
      <c r="AT135" s="28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73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28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73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28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73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28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73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28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73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28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73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28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73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28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73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28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73"/>
      <c r="B144" s="359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28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804"/>
      <c r="B145" s="1261" t="s">
        <v>43</v>
      </c>
      <c r="C145" s="1262">
        <f t="shared" si="27"/>
        <v>0</v>
      </c>
      <c r="D145" s="1263">
        <f t="shared" si="28"/>
        <v>0</v>
      </c>
      <c r="E145" s="1164">
        <f t="shared" si="29"/>
        <v>0</v>
      </c>
      <c r="F145" s="1264">
        <f>SUM(F135:F144)</f>
        <v>0</v>
      </c>
      <c r="G145" s="1265">
        <f t="shared" ref="G145:AS145" si="38">SUM(G135:G144)</f>
        <v>0</v>
      </c>
      <c r="H145" s="1264">
        <f t="shared" si="38"/>
        <v>0</v>
      </c>
      <c r="I145" s="1265">
        <f t="shared" si="38"/>
        <v>0</v>
      </c>
      <c r="J145" s="1264">
        <f t="shared" si="38"/>
        <v>0</v>
      </c>
      <c r="K145" s="1266">
        <f t="shared" si="38"/>
        <v>0</v>
      </c>
      <c r="L145" s="1264">
        <f t="shared" si="38"/>
        <v>0</v>
      </c>
      <c r="M145" s="1266">
        <f t="shared" si="38"/>
        <v>0</v>
      </c>
      <c r="N145" s="1264">
        <f t="shared" si="38"/>
        <v>0</v>
      </c>
      <c r="O145" s="1266">
        <f t="shared" si="38"/>
        <v>0</v>
      </c>
      <c r="P145" s="1264">
        <f t="shared" si="38"/>
        <v>0</v>
      </c>
      <c r="Q145" s="1266">
        <f t="shared" si="38"/>
        <v>0</v>
      </c>
      <c r="R145" s="1264">
        <f t="shared" si="38"/>
        <v>0</v>
      </c>
      <c r="S145" s="1266">
        <f t="shared" si="38"/>
        <v>0</v>
      </c>
      <c r="T145" s="1264">
        <f t="shared" si="38"/>
        <v>0</v>
      </c>
      <c r="U145" s="1266">
        <f t="shared" si="38"/>
        <v>0</v>
      </c>
      <c r="V145" s="1264">
        <f t="shared" si="38"/>
        <v>0</v>
      </c>
      <c r="W145" s="1266">
        <f t="shared" si="38"/>
        <v>0</v>
      </c>
      <c r="X145" s="1264">
        <f t="shared" si="38"/>
        <v>0</v>
      </c>
      <c r="Y145" s="1266">
        <f t="shared" si="38"/>
        <v>0</v>
      </c>
      <c r="Z145" s="1264">
        <f t="shared" si="38"/>
        <v>0</v>
      </c>
      <c r="AA145" s="1266">
        <f t="shared" si="38"/>
        <v>0</v>
      </c>
      <c r="AB145" s="1264">
        <f t="shared" si="38"/>
        <v>0</v>
      </c>
      <c r="AC145" s="1266">
        <f t="shared" si="38"/>
        <v>0</v>
      </c>
      <c r="AD145" s="1264">
        <f t="shared" si="38"/>
        <v>0</v>
      </c>
      <c r="AE145" s="1266">
        <f t="shared" si="38"/>
        <v>0</v>
      </c>
      <c r="AF145" s="1264">
        <f t="shared" si="38"/>
        <v>0</v>
      </c>
      <c r="AG145" s="1266">
        <f t="shared" si="38"/>
        <v>0</v>
      </c>
      <c r="AH145" s="1264">
        <f t="shared" si="38"/>
        <v>0</v>
      </c>
      <c r="AI145" s="1266">
        <f t="shared" si="38"/>
        <v>0</v>
      </c>
      <c r="AJ145" s="1264">
        <f t="shared" si="38"/>
        <v>0</v>
      </c>
      <c r="AK145" s="1266">
        <f t="shared" si="38"/>
        <v>0</v>
      </c>
      <c r="AL145" s="1267">
        <f t="shared" si="38"/>
        <v>0</v>
      </c>
      <c r="AM145" s="1268">
        <f t="shared" si="38"/>
        <v>0</v>
      </c>
      <c r="AN145" s="1265">
        <f t="shared" si="38"/>
        <v>0</v>
      </c>
      <c r="AO145" s="1265">
        <f t="shared" si="38"/>
        <v>0</v>
      </c>
      <c r="AP145" s="1265">
        <f t="shared" si="38"/>
        <v>0</v>
      </c>
      <c r="AQ145" s="1265">
        <f t="shared" si="38"/>
        <v>0</v>
      </c>
      <c r="AR145" s="1265">
        <f t="shared" si="38"/>
        <v>0</v>
      </c>
      <c r="AS145" s="1265">
        <f t="shared" si="38"/>
        <v>0</v>
      </c>
      <c r="AT145" s="28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3045" t="s">
        <v>44</v>
      </c>
      <c r="B146" s="3046"/>
      <c r="C146" s="1269">
        <f t="shared" si="27"/>
        <v>0</v>
      </c>
      <c r="D146" s="1270">
        <f t="shared" si="28"/>
        <v>0</v>
      </c>
      <c r="E146" s="1271">
        <f t="shared" si="29"/>
        <v>0</v>
      </c>
      <c r="F146" s="1272"/>
      <c r="G146" s="1273"/>
      <c r="H146" s="1272"/>
      <c r="I146" s="1273"/>
      <c r="J146" s="1272"/>
      <c r="K146" s="1274"/>
      <c r="L146" s="1272"/>
      <c r="M146" s="1274"/>
      <c r="N146" s="1272"/>
      <c r="O146" s="1274"/>
      <c r="P146" s="1272"/>
      <c r="Q146" s="1274"/>
      <c r="R146" s="1272"/>
      <c r="S146" s="1274"/>
      <c r="T146" s="1272"/>
      <c r="U146" s="1274"/>
      <c r="V146" s="1272"/>
      <c r="W146" s="1274"/>
      <c r="X146" s="1272"/>
      <c r="Y146" s="1274"/>
      <c r="Z146" s="1272"/>
      <c r="AA146" s="1274"/>
      <c r="AB146" s="1272"/>
      <c r="AC146" s="1274"/>
      <c r="AD146" s="1272"/>
      <c r="AE146" s="1274"/>
      <c r="AF146" s="1272"/>
      <c r="AG146" s="1274"/>
      <c r="AH146" s="1272"/>
      <c r="AI146" s="1274"/>
      <c r="AJ146" s="1272"/>
      <c r="AK146" s="1274"/>
      <c r="AL146" s="1275"/>
      <c r="AM146" s="1276"/>
      <c r="AN146" s="1273"/>
      <c r="AO146" s="1273"/>
      <c r="AP146" s="1273"/>
      <c r="AQ146" s="1273"/>
      <c r="AR146" s="1273"/>
      <c r="AS146" s="1273"/>
      <c r="AT146" s="28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3013" t="s">
        <v>152</v>
      </c>
      <c r="B147" s="2793"/>
      <c r="C147" s="401">
        <f t="shared" si="27"/>
        <v>0</v>
      </c>
      <c r="D147" s="369">
        <f t="shared" si="28"/>
        <v>0</v>
      </c>
      <c r="E147" s="185">
        <f t="shared" si="29"/>
        <v>0</v>
      </c>
      <c r="F147" s="396"/>
      <c r="G147" s="78"/>
      <c r="H147" s="396"/>
      <c r="I147" s="78"/>
      <c r="J147" s="396"/>
      <c r="K147" s="397"/>
      <c r="L147" s="396"/>
      <c r="M147" s="397"/>
      <c r="N147" s="396"/>
      <c r="O147" s="397"/>
      <c r="P147" s="396"/>
      <c r="Q147" s="397"/>
      <c r="R147" s="396"/>
      <c r="S147" s="397"/>
      <c r="T147" s="396"/>
      <c r="U147" s="397"/>
      <c r="V147" s="396"/>
      <c r="W147" s="397"/>
      <c r="X147" s="396"/>
      <c r="Y147" s="397"/>
      <c r="Z147" s="396"/>
      <c r="AA147" s="397"/>
      <c r="AB147" s="396"/>
      <c r="AC147" s="397"/>
      <c r="AD147" s="396"/>
      <c r="AE147" s="397"/>
      <c r="AF147" s="396"/>
      <c r="AG147" s="397"/>
      <c r="AH147" s="396"/>
      <c r="AI147" s="397"/>
      <c r="AJ147" s="396"/>
      <c r="AK147" s="397"/>
      <c r="AL147" s="1100"/>
      <c r="AM147" s="400"/>
      <c r="AN147" s="78"/>
      <c r="AO147" s="78"/>
      <c r="AP147" s="78"/>
      <c r="AQ147" s="78"/>
      <c r="AR147" s="78"/>
      <c r="AS147" s="78"/>
      <c r="AT147" s="28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655" t="s">
        <v>3</v>
      </c>
      <c r="B149" s="2655" t="s">
        <v>4</v>
      </c>
      <c r="C149" s="2658" t="s">
        <v>5</v>
      </c>
      <c r="D149" s="2659"/>
      <c r="E149" s="2660"/>
      <c r="F149" s="3041" t="s">
        <v>6</v>
      </c>
      <c r="G149" s="2665"/>
      <c r="H149" s="2665"/>
      <c r="I149" s="2665"/>
      <c r="J149" s="2665"/>
      <c r="K149" s="2665"/>
      <c r="L149" s="2665"/>
      <c r="M149" s="2665"/>
      <c r="N149" s="2665"/>
      <c r="O149" s="2665"/>
      <c r="P149" s="2665"/>
      <c r="Q149" s="2665"/>
      <c r="R149" s="2665"/>
      <c r="S149" s="2665"/>
      <c r="T149" s="2665"/>
      <c r="U149" s="2665"/>
      <c r="V149" s="2665"/>
      <c r="W149" s="2665"/>
      <c r="X149" s="2665"/>
      <c r="Y149" s="2665"/>
      <c r="Z149" s="2665"/>
      <c r="AA149" s="2665"/>
      <c r="AB149" s="2665"/>
      <c r="AC149" s="2665"/>
      <c r="AD149" s="2665"/>
      <c r="AE149" s="2665"/>
      <c r="AF149" s="2665"/>
      <c r="AG149" s="2665"/>
      <c r="AH149" s="2665"/>
      <c r="AI149" s="2665"/>
      <c r="AJ149" s="2665"/>
      <c r="AK149" s="2665"/>
      <c r="AL149" s="2665"/>
      <c r="AM149" s="3042"/>
      <c r="AN149" s="2660" t="s">
        <v>7</v>
      </c>
      <c r="AO149" s="2660" t="s">
        <v>8</v>
      </c>
      <c r="AP149" s="2672" t="s">
        <v>9</v>
      </c>
      <c r="AQ149" s="2660" t="s">
        <v>10</v>
      </c>
    </row>
    <row r="150" spans="1:90" ht="18" customHeight="1" x14ac:dyDescent="0.2">
      <c r="A150" s="2656"/>
      <c r="B150" s="2656"/>
      <c r="C150" s="2838"/>
      <c r="D150" s="2662"/>
      <c r="E150" s="2663"/>
      <c r="F150" s="3041" t="s">
        <v>12</v>
      </c>
      <c r="G150" s="3020"/>
      <c r="H150" s="3041" t="s">
        <v>13</v>
      </c>
      <c r="I150" s="3020"/>
      <c r="J150" s="3041" t="s">
        <v>14</v>
      </c>
      <c r="K150" s="3020"/>
      <c r="L150" s="3041" t="s">
        <v>15</v>
      </c>
      <c r="M150" s="3020"/>
      <c r="N150" s="3041" t="s">
        <v>16</v>
      </c>
      <c r="O150" s="3020"/>
      <c r="P150" s="3043" t="s">
        <v>17</v>
      </c>
      <c r="Q150" s="3029"/>
      <c r="R150" s="3043" t="s">
        <v>18</v>
      </c>
      <c r="S150" s="3029"/>
      <c r="T150" s="3043" t="s">
        <v>19</v>
      </c>
      <c r="U150" s="3029"/>
      <c r="V150" s="3043" t="s">
        <v>20</v>
      </c>
      <c r="W150" s="3029"/>
      <c r="X150" s="3043" t="s">
        <v>21</v>
      </c>
      <c r="Y150" s="3029"/>
      <c r="Z150" s="3043" t="s">
        <v>22</v>
      </c>
      <c r="AA150" s="3029"/>
      <c r="AB150" s="3043" t="s">
        <v>23</v>
      </c>
      <c r="AC150" s="3029"/>
      <c r="AD150" s="3043" t="s">
        <v>24</v>
      </c>
      <c r="AE150" s="3029"/>
      <c r="AF150" s="3043" t="s">
        <v>25</v>
      </c>
      <c r="AG150" s="3029"/>
      <c r="AH150" s="3043" t="s">
        <v>26</v>
      </c>
      <c r="AI150" s="3029"/>
      <c r="AJ150" s="3043" t="s">
        <v>27</v>
      </c>
      <c r="AK150" s="3029"/>
      <c r="AL150" s="3043" t="s">
        <v>28</v>
      </c>
      <c r="AM150" s="3044"/>
      <c r="AN150" s="2667"/>
      <c r="AO150" s="2667"/>
      <c r="AP150" s="2673"/>
      <c r="AQ150" s="2667"/>
    </row>
    <row r="151" spans="1:90" ht="33.75" customHeight="1" x14ac:dyDescent="0.2">
      <c r="A151" s="2795"/>
      <c r="B151" s="2795"/>
      <c r="C151" s="18" t="s">
        <v>29</v>
      </c>
      <c r="D151" s="19" t="s">
        <v>30</v>
      </c>
      <c r="E151" s="913" t="s">
        <v>31</v>
      </c>
      <c r="F151" s="1228" t="s">
        <v>30</v>
      </c>
      <c r="G151" s="913" t="s">
        <v>31</v>
      </c>
      <c r="H151" s="1228" t="s">
        <v>30</v>
      </c>
      <c r="I151" s="913" t="s">
        <v>31</v>
      </c>
      <c r="J151" s="1228" t="s">
        <v>30</v>
      </c>
      <c r="K151" s="913" t="s">
        <v>31</v>
      </c>
      <c r="L151" s="1228" t="s">
        <v>30</v>
      </c>
      <c r="M151" s="913" t="s">
        <v>31</v>
      </c>
      <c r="N151" s="1228" t="s">
        <v>30</v>
      </c>
      <c r="O151" s="913" t="s">
        <v>31</v>
      </c>
      <c r="P151" s="1228" t="s">
        <v>30</v>
      </c>
      <c r="Q151" s="913" t="s">
        <v>31</v>
      </c>
      <c r="R151" s="1228" t="s">
        <v>30</v>
      </c>
      <c r="S151" s="913" t="s">
        <v>31</v>
      </c>
      <c r="T151" s="1228" t="s">
        <v>30</v>
      </c>
      <c r="U151" s="913" t="s">
        <v>31</v>
      </c>
      <c r="V151" s="1228" t="s">
        <v>30</v>
      </c>
      <c r="W151" s="913" t="s">
        <v>31</v>
      </c>
      <c r="X151" s="1228" t="s">
        <v>30</v>
      </c>
      <c r="Y151" s="913" t="s">
        <v>31</v>
      </c>
      <c r="Z151" s="1228" t="s">
        <v>30</v>
      </c>
      <c r="AA151" s="913" t="s">
        <v>31</v>
      </c>
      <c r="AB151" s="1228" t="s">
        <v>30</v>
      </c>
      <c r="AC151" s="913" t="s">
        <v>31</v>
      </c>
      <c r="AD151" s="1228" t="s">
        <v>30</v>
      </c>
      <c r="AE151" s="913" t="s">
        <v>31</v>
      </c>
      <c r="AF151" s="1228" t="s">
        <v>30</v>
      </c>
      <c r="AG151" s="913" t="s">
        <v>31</v>
      </c>
      <c r="AH151" s="1228" t="s">
        <v>30</v>
      </c>
      <c r="AI151" s="913" t="s">
        <v>31</v>
      </c>
      <c r="AJ151" s="1228" t="s">
        <v>30</v>
      </c>
      <c r="AK151" s="913" t="s">
        <v>31</v>
      </c>
      <c r="AL151" s="1228" t="s">
        <v>30</v>
      </c>
      <c r="AM151" s="22" t="s">
        <v>31</v>
      </c>
      <c r="AN151" s="2663"/>
      <c r="AO151" s="2663"/>
      <c r="AP151" s="2804"/>
      <c r="AQ151" s="2663"/>
    </row>
    <row r="152" spans="1:90" x14ac:dyDescent="0.2">
      <c r="A152" s="2743" t="s">
        <v>154</v>
      </c>
      <c r="B152" s="1277" t="s">
        <v>155</v>
      </c>
      <c r="C152" s="1278">
        <f>SUM(D152+E152)</f>
        <v>30</v>
      </c>
      <c r="D152" s="1279">
        <f t="shared" ref="D152:E155" si="39">SUM(F152+H152+J152+L152+N152+P152+R152+T152+V152+X152+Z152+AB152+AD152+AF152+AH152+AJ152+AL152)</f>
        <v>10</v>
      </c>
      <c r="E152" s="1280">
        <f t="shared" si="39"/>
        <v>20</v>
      </c>
      <c r="F152" s="1272">
        <v>0</v>
      </c>
      <c r="G152" s="1274">
        <v>0</v>
      </c>
      <c r="H152" s="1272">
        <v>1</v>
      </c>
      <c r="I152" s="1274">
        <v>0</v>
      </c>
      <c r="J152" s="1272">
        <v>2</v>
      </c>
      <c r="K152" s="1274">
        <v>5</v>
      </c>
      <c r="L152" s="1272">
        <v>3</v>
      </c>
      <c r="M152" s="1274">
        <v>5</v>
      </c>
      <c r="N152" s="1272">
        <v>0</v>
      </c>
      <c r="O152" s="1274">
        <v>1</v>
      </c>
      <c r="P152" s="1272">
        <v>0</v>
      </c>
      <c r="Q152" s="1274">
        <v>0</v>
      </c>
      <c r="R152" s="1272">
        <v>0</v>
      </c>
      <c r="S152" s="1274">
        <v>0</v>
      </c>
      <c r="T152" s="1272">
        <v>0</v>
      </c>
      <c r="U152" s="1274">
        <v>1</v>
      </c>
      <c r="V152" s="1272">
        <v>0</v>
      </c>
      <c r="W152" s="1274">
        <v>2</v>
      </c>
      <c r="X152" s="1272">
        <v>1</v>
      </c>
      <c r="Y152" s="1274">
        <v>1</v>
      </c>
      <c r="Z152" s="1272">
        <v>1</v>
      </c>
      <c r="AA152" s="1274">
        <v>1</v>
      </c>
      <c r="AB152" s="1272">
        <v>0</v>
      </c>
      <c r="AC152" s="1274">
        <v>0</v>
      </c>
      <c r="AD152" s="1272">
        <v>0</v>
      </c>
      <c r="AE152" s="1274">
        <v>1</v>
      </c>
      <c r="AF152" s="1272">
        <v>0</v>
      </c>
      <c r="AG152" s="1274">
        <v>2</v>
      </c>
      <c r="AH152" s="1272">
        <v>1</v>
      </c>
      <c r="AI152" s="1274">
        <v>0</v>
      </c>
      <c r="AJ152" s="1272">
        <v>0</v>
      </c>
      <c r="AK152" s="1274">
        <v>1</v>
      </c>
      <c r="AL152" s="1272">
        <v>1</v>
      </c>
      <c r="AM152" s="1276">
        <v>0</v>
      </c>
      <c r="AN152" s="1273">
        <v>30</v>
      </c>
      <c r="AO152" s="1273">
        <v>3</v>
      </c>
      <c r="AP152" s="1281">
        <v>0</v>
      </c>
      <c r="AQ152" s="1273">
        <v>0</v>
      </c>
      <c r="AR152" s="28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4"/>
      <c r="B153" s="377" t="s">
        <v>156</v>
      </c>
      <c r="C153" s="378">
        <f>SUM(D153+E153)</f>
        <v>0</v>
      </c>
      <c r="D153" s="379">
        <f t="shared" si="39"/>
        <v>0</v>
      </c>
      <c r="E153" s="380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2"/>
      <c r="AQ153" s="38"/>
      <c r="AR153" s="28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4"/>
      <c r="B154" s="377" t="s">
        <v>157</v>
      </c>
      <c r="C154" s="378">
        <f>SUM(D154+E154)</f>
        <v>0</v>
      </c>
      <c r="D154" s="379">
        <f t="shared" si="39"/>
        <v>0</v>
      </c>
      <c r="E154" s="380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28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3047"/>
      <c r="B155" s="1282" t="s">
        <v>43</v>
      </c>
      <c r="C155" s="1283">
        <f>SUM(D155+E155)</f>
        <v>30</v>
      </c>
      <c r="D155" s="1284">
        <f t="shared" si="39"/>
        <v>10</v>
      </c>
      <c r="E155" s="1285">
        <f t="shared" si="39"/>
        <v>20</v>
      </c>
      <c r="F155" s="1286">
        <f t="shared" ref="F155:AQ155" si="41">SUM(F152:F154)</f>
        <v>0</v>
      </c>
      <c r="G155" s="1287">
        <f t="shared" si="41"/>
        <v>0</v>
      </c>
      <c r="H155" s="1286">
        <f t="shared" si="41"/>
        <v>1</v>
      </c>
      <c r="I155" s="1287">
        <f t="shared" si="41"/>
        <v>0</v>
      </c>
      <c r="J155" s="1286">
        <f t="shared" si="41"/>
        <v>2</v>
      </c>
      <c r="K155" s="1288">
        <f t="shared" si="41"/>
        <v>5</v>
      </c>
      <c r="L155" s="1286">
        <f t="shared" si="41"/>
        <v>3</v>
      </c>
      <c r="M155" s="1288">
        <f t="shared" si="41"/>
        <v>5</v>
      </c>
      <c r="N155" s="1286">
        <f t="shared" si="41"/>
        <v>0</v>
      </c>
      <c r="O155" s="1288">
        <f t="shared" si="41"/>
        <v>1</v>
      </c>
      <c r="P155" s="1286">
        <f t="shared" si="41"/>
        <v>0</v>
      </c>
      <c r="Q155" s="1288">
        <f t="shared" si="41"/>
        <v>0</v>
      </c>
      <c r="R155" s="1286">
        <f t="shared" si="41"/>
        <v>0</v>
      </c>
      <c r="S155" s="1288">
        <f t="shared" si="41"/>
        <v>0</v>
      </c>
      <c r="T155" s="1286">
        <f t="shared" si="41"/>
        <v>0</v>
      </c>
      <c r="U155" s="1288">
        <f t="shared" si="41"/>
        <v>1</v>
      </c>
      <c r="V155" s="1286">
        <f t="shared" si="41"/>
        <v>0</v>
      </c>
      <c r="W155" s="1288">
        <f t="shared" si="41"/>
        <v>2</v>
      </c>
      <c r="X155" s="1286">
        <f t="shared" si="41"/>
        <v>1</v>
      </c>
      <c r="Y155" s="1288">
        <f t="shared" si="41"/>
        <v>1</v>
      </c>
      <c r="Z155" s="1286">
        <f t="shared" si="41"/>
        <v>1</v>
      </c>
      <c r="AA155" s="1288">
        <f t="shared" si="41"/>
        <v>1</v>
      </c>
      <c r="AB155" s="1286">
        <f t="shared" si="41"/>
        <v>0</v>
      </c>
      <c r="AC155" s="1288">
        <f t="shared" si="41"/>
        <v>0</v>
      </c>
      <c r="AD155" s="1286">
        <f t="shared" si="41"/>
        <v>0</v>
      </c>
      <c r="AE155" s="1288">
        <f t="shared" si="41"/>
        <v>1</v>
      </c>
      <c r="AF155" s="1286">
        <f t="shared" si="41"/>
        <v>0</v>
      </c>
      <c r="AG155" s="1288">
        <f t="shared" si="41"/>
        <v>2</v>
      </c>
      <c r="AH155" s="1286">
        <f t="shared" si="41"/>
        <v>1</v>
      </c>
      <c r="AI155" s="1288">
        <f t="shared" si="41"/>
        <v>0</v>
      </c>
      <c r="AJ155" s="1286">
        <f t="shared" si="41"/>
        <v>0</v>
      </c>
      <c r="AK155" s="1288">
        <f t="shared" si="41"/>
        <v>1</v>
      </c>
      <c r="AL155" s="1289">
        <f t="shared" si="41"/>
        <v>1</v>
      </c>
      <c r="AM155" s="1290">
        <f t="shared" si="41"/>
        <v>0</v>
      </c>
      <c r="AN155" s="1287">
        <f t="shared" si="41"/>
        <v>30</v>
      </c>
      <c r="AO155" s="1287">
        <f t="shared" si="41"/>
        <v>3</v>
      </c>
      <c r="AP155" s="1291">
        <f t="shared" si="41"/>
        <v>0</v>
      </c>
      <c r="AQ155" s="1287">
        <f t="shared" si="41"/>
        <v>0</v>
      </c>
    </row>
    <row r="175" spans="1:104" ht="14.25" customHeight="1" x14ac:dyDescent="0.2"/>
    <row r="176" spans="1:104" s="391" customFormat="1" ht="16.5" hidden="1" customHeight="1" x14ac:dyDescent="0.2">
      <c r="A176" s="391">
        <f>SUM(C23,C25:C27,C51:C52,C57:C78,B109:B110,B89:D95,B104,C43:C46,C82:J85,B115,B119:E119,B124:B126,B130,C135:C147,C152:C155,B39,B33)</f>
        <v>1009</v>
      </c>
      <c r="B176" s="391">
        <f>SUM(CG8:CL155)</f>
        <v>0</v>
      </c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BE206333-3BB3-4612-9E73-9AABE3C1EED6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5EFDD494-AEFF-4BBD-8FA5-5912F8879857}">
      <formula1>0</formula1>
      <formula2>1E+30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EAD0-23E3-4C14-AE8F-327465E134CE}">
  <dimension ref="A1:CZ17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0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",[9]NOMBRE!B6," - ","( ",[9]NOMBRE!C6,[9]NOMBRE!D6," )")</f>
        <v>MES: AGOSTO - ( 08 )</v>
      </c>
    </row>
    <row r="5" spans="1:90" ht="16.350000000000001" customHeight="1" x14ac:dyDescent="0.2">
      <c r="A5" s="1" t="str">
        <f>CONCATENATE("AÑO: ",[9]NOMBRE!B7)</f>
        <v>AÑO: 2022</v>
      </c>
    </row>
    <row r="6" spans="1:90" ht="15" x14ac:dyDescent="0.2">
      <c r="A6" s="2654" t="s">
        <v>1</v>
      </c>
      <c r="B6" s="2654"/>
      <c r="C6" s="2654"/>
      <c r="D6" s="2654"/>
      <c r="E6" s="2654"/>
      <c r="F6" s="2654"/>
      <c r="G6" s="2654"/>
      <c r="H6" s="2654"/>
      <c r="I6" s="2654"/>
      <c r="J6" s="2654"/>
      <c r="K6" s="2654"/>
      <c r="L6" s="2654"/>
      <c r="M6" s="2654"/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1116"/>
      <c r="B7" s="1116"/>
      <c r="C7" s="1116"/>
      <c r="D7" s="1116"/>
      <c r="E7" s="1116"/>
      <c r="F7" s="1116"/>
      <c r="G7" s="1116"/>
      <c r="H7" s="1116"/>
      <c r="I7" s="1116"/>
      <c r="J7" s="1116"/>
      <c r="K7" s="1116"/>
      <c r="L7" s="1116"/>
      <c r="M7" s="1116"/>
      <c r="N7" s="1116"/>
      <c r="O7" s="1116"/>
      <c r="P7" s="1116"/>
      <c r="Q7" s="1116"/>
      <c r="R7" s="1116"/>
      <c r="S7" s="1116"/>
      <c r="T7" s="1116"/>
      <c r="U7" s="1116"/>
      <c r="V7" s="1116"/>
      <c r="W7" s="111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1302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938" t="s">
        <v>3</v>
      </c>
      <c r="B10" s="2938" t="s">
        <v>4</v>
      </c>
      <c r="C10" s="2658" t="s">
        <v>5</v>
      </c>
      <c r="D10" s="2659"/>
      <c r="E10" s="2660"/>
      <c r="F10" s="3041" t="s">
        <v>6</v>
      </c>
      <c r="G10" s="2985"/>
      <c r="H10" s="2985"/>
      <c r="I10" s="2985"/>
      <c r="J10" s="2985"/>
      <c r="K10" s="2985"/>
      <c r="L10" s="2985"/>
      <c r="M10" s="2985"/>
      <c r="N10" s="2985"/>
      <c r="O10" s="2985"/>
      <c r="P10" s="2985"/>
      <c r="Q10" s="2985"/>
      <c r="R10" s="2985"/>
      <c r="S10" s="2985"/>
      <c r="T10" s="2985"/>
      <c r="U10" s="2985"/>
      <c r="V10" s="2985"/>
      <c r="W10" s="2985"/>
      <c r="X10" s="2985"/>
      <c r="Y10" s="2985"/>
      <c r="Z10" s="2985"/>
      <c r="AA10" s="2985"/>
      <c r="AB10" s="2985"/>
      <c r="AC10" s="2985"/>
      <c r="AD10" s="2985"/>
      <c r="AE10" s="2985"/>
      <c r="AF10" s="2985"/>
      <c r="AG10" s="2985"/>
      <c r="AH10" s="2985"/>
      <c r="AI10" s="2985"/>
      <c r="AJ10" s="2985"/>
      <c r="AK10" s="2985"/>
      <c r="AL10" s="2985"/>
      <c r="AM10" s="3042"/>
      <c r="AN10" s="2660" t="s">
        <v>7</v>
      </c>
      <c r="AO10" s="2660" t="s">
        <v>8</v>
      </c>
      <c r="AP10" s="2660" t="s">
        <v>9</v>
      </c>
      <c r="AQ10" s="2660" t="s">
        <v>10</v>
      </c>
      <c r="AR10" s="2660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656"/>
      <c r="B11" s="2656"/>
      <c r="C11" s="2838"/>
      <c r="D11" s="2662"/>
      <c r="E11" s="2663"/>
      <c r="F11" s="3041" t="s">
        <v>12</v>
      </c>
      <c r="G11" s="2984"/>
      <c r="H11" s="3041" t="s">
        <v>13</v>
      </c>
      <c r="I11" s="2984"/>
      <c r="J11" s="3041" t="s">
        <v>14</v>
      </c>
      <c r="K11" s="2984"/>
      <c r="L11" s="3041" t="s">
        <v>15</v>
      </c>
      <c r="M11" s="2984"/>
      <c r="N11" s="3041" t="s">
        <v>16</v>
      </c>
      <c r="O11" s="2984"/>
      <c r="P11" s="3043" t="s">
        <v>17</v>
      </c>
      <c r="Q11" s="2994"/>
      <c r="R11" s="3043" t="s">
        <v>18</v>
      </c>
      <c r="S11" s="2994"/>
      <c r="T11" s="3043" t="s">
        <v>19</v>
      </c>
      <c r="U11" s="2994"/>
      <c r="V11" s="3043" t="s">
        <v>20</v>
      </c>
      <c r="W11" s="2994"/>
      <c r="X11" s="3043" t="s">
        <v>21</v>
      </c>
      <c r="Y11" s="2994"/>
      <c r="Z11" s="3043" t="s">
        <v>22</v>
      </c>
      <c r="AA11" s="2994"/>
      <c r="AB11" s="3043" t="s">
        <v>23</v>
      </c>
      <c r="AC11" s="2994"/>
      <c r="AD11" s="3043" t="s">
        <v>24</v>
      </c>
      <c r="AE11" s="2994"/>
      <c r="AF11" s="3043" t="s">
        <v>25</v>
      </c>
      <c r="AG11" s="2994"/>
      <c r="AH11" s="3043" t="s">
        <v>26</v>
      </c>
      <c r="AI11" s="2994"/>
      <c r="AJ11" s="3043" t="s">
        <v>27</v>
      </c>
      <c r="AK11" s="2994"/>
      <c r="AL11" s="3043" t="s">
        <v>28</v>
      </c>
      <c r="AM11" s="3044"/>
      <c r="AN11" s="2667"/>
      <c r="AO11" s="2667"/>
      <c r="AP11" s="2667"/>
      <c r="AQ11" s="2667"/>
      <c r="AR11" s="266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795"/>
      <c r="B12" s="2795"/>
      <c r="C12" s="588" t="s">
        <v>29</v>
      </c>
      <c r="D12" s="589" t="s">
        <v>30</v>
      </c>
      <c r="E12" s="1119" t="s">
        <v>31</v>
      </c>
      <c r="F12" s="1228" t="s">
        <v>30</v>
      </c>
      <c r="G12" s="1119" t="s">
        <v>31</v>
      </c>
      <c r="H12" s="1228" t="s">
        <v>30</v>
      </c>
      <c r="I12" s="1119" t="s">
        <v>31</v>
      </c>
      <c r="J12" s="1228" t="s">
        <v>30</v>
      </c>
      <c r="K12" s="1119" t="s">
        <v>31</v>
      </c>
      <c r="L12" s="1228" t="s">
        <v>30</v>
      </c>
      <c r="M12" s="1119" t="s">
        <v>31</v>
      </c>
      <c r="N12" s="1228" t="s">
        <v>30</v>
      </c>
      <c r="O12" s="1119" t="s">
        <v>31</v>
      </c>
      <c r="P12" s="1228" t="s">
        <v>30</v>
      </c>
      <c r="Q12" s="1119" t="s">
        <v>31</v>
      </c>
      <c r="R12" s="1228" t="s">
        <v>30</v>
      </c>
      <c r="S12" s="1119" t="s">
        <v>31</v>
      </c>
      <c r="T12" s="1228" t="s">
        <v>30</v>
      </c>
      <c r="U12" s="1119" t="s">
        <v>31</v>
      </c>
      <c r="V12" s="1228" t="s">
        <v>30</v>
      </c>
      <c r="W12" s="1119" t="s">
        <v>31</v>
      </c>
      <c r="X12" s="1228" t="s">
        <v>30</v>
      </c>
      <c r="Y12" s="1119" t="s">
        <v>31</v>
      </c>
      <c r="Z12" s="1228" t="s">
        <v>30</v>
      </c>
      <c r="AA12" s="1119" t="s">
        <v>31</v>
      </c>
      <c r="AB12" s="1228" t="s">
        <v>30</v>
      </c>
      <c r="AC12" s="1119" t="s">
        <v>31</v>
      </c>
      <c r="AD12" s="1228" t="s">
        <v>30</v>
      </c>
      <c r="AE12" s="1119" t="s">
        <v>31</v>
      </c>
      <c r="AF12" s="1228" t="s">
        <v>30</v>
      </c>
      <c r="AG12" s="1119" t="s">
        <v>31</v>
      </c>
      <c r="AH12" s="1228" t="s">
        <v>30</v>
      </c>
      <c r="AI12" s="1119" t="s">
        <v>31</v>
      </c>
      <c r="AJ12" s="1228" t="s">
        <v>30</v>
      </c>
      <c r="AK12" s="1119" t="s">
        <v>31</v>
      </c>
      <c r="AL12" s="1228" t="s">
        <v>30</v>
      </c>
      <c r="AM12" s="22" t="s">
        <v>31</v>
      </c>
      <c r="AN12" s="2663"/>
      <c r="AO12" s="2663"/>
      <c r="AP12" s="2663"/>
      <c r="AQ12" s="2663"/>
      <c r="AR12" s="2663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909" t="s">
        <v>32</v>
      </c>
      <c r="B13" s="1303" t="s">
        <v>33</v>
      </c>
      <c r="C13" s="1269">
        <f t="shared" ref="C13:C27" si="0">SUM(D13+E13)</f>
        <v>0</v>
      </c>
      <c r="D13" s="1270">
        <f t="shared" ref="D13:D27" si="1">SUM(F13+H13+J13+L13+N13+P13+R13+T13+V13+X13+Z13+AB13+AD13+AF13+AH13+AJ13+AL13)</f>
        <v>0</v>
      </c>
      <c r="E13" s="1271">
        <f t="shared" ref="E13:E27" si="2">SUM(G13+I13+K13+M13+O13+Q13+S13+U13+W13+Y13+AA13+AC13+AE13+AG13+AI13+AK13+AM13)</f>
        <v>0</v>
      </c>
      <c r="F13" s="1272"/>
      <c r="G13" s="1273"/>
      <c r="H13" s="1272"/>
      <c r="I13" s="1273"/>
      <c r="J13" s="1272"/>
      <c r="K13" s="1274"/>
      <c r="L13" s="1272"/>
      <c r="M13" s="1274"/>
      <c r="N13" s="1272"/>
      <c r="O13" s="1274"/>
      <c r="P13" s="1272"/>
      <c r="Q13" s="1274"/>
      <c r="R13" s="1272"/>
      <c r="S13" s="1274"/>
      <c r="T13" s="1272"/>
      <c r="U13" s="1274"/>
      <c r="V13" s="1272"/>
      <c r="W13" s="1274"/>
      <c r="X13" s="1272"/>
      <c r="Y13" s="1274"/>
      <c r="Z13" s="1272"/>
      <c r="AA13" s="1274"/>
      <c r="AB13" s="1272"/>
      <c r="AC13" s="1274"/>
      <c r="AD13" s="1272"/>
      <c r="AE13" s="1274"/>
      <c r="AF13" s="1272"/>
      <c r="AG13" s="1274"/>
      <c r="AH13" s="1272"/>
      <c r="AI13" s="1274"/>
      <c r="AJ13" s="1272"/>
      <c r="AK13" s="1274"/>
      <c r="AL13" s="1275"/>
      <c r="AM13" s="1276"/>
      <c r="AN13" s="1273"/>
      <c r="AO13" s="1273"/>
      <c r="AP13" s="1273"/>
      <c r="AQ13" s="1273"/>
      <c r="AR13" s="1273"/>
      <c r="AS13" s="28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73"/>
      <c r="B14" s="33" t="s">
        <v>34</v>
      </c>
      <c r="C14" s="34">
        <f t="shared" si="0"/>
        <v>164</v>
      </c>
      <c r="D14" s="35">
        <f t="shared" si="1"/>
        <v>36</v>
      </c>
      <c r="E14" s="36">
        <f t="shared" si="2"/>
        <v>128</v>
      </c>
      <c r="F14" s="37">
        <v>0</v>
      </c>
      <c r="G14" s="38">
        <v>0</v>
      </c>
      <c r="H14" s="37">
        <v>5</v>
      </c>
      <c r="I14" s="38">
        <v>1</v>
      </c>
      <c r="J14" s="37">
        <v>9</v>
      </c>
      <c r="K14" s="39">
        <v>30</v>
      </c>
      <c r="L14" s="37">
        <v>12</v>
      </c>
      <c r="M14" s="39">
        <v>87</v>
      </c>
      <c r="N14" s="37">
        <v>1</v>
      </c>
      <c r="O14" s="39">
        <v>1</v>
      </c>
      <c r="P14" s="37">
        <v>1</v>
      </c>
      <c r="Q14" s="39">
        <v>1</v>
      </c>
      <c r="R14" s="37">
        <v>5</v>
      </c>
      <c r="S14" s="39">
        <v>1</v>
      </c>
      <c r="T14" s="37">
        <v>1</v>
      </c>
      <c r="U14" s="39">
        <v>2</v>
      </c>
      <c r="V14" s="37">
        <v>0</v>
      </c>
      <c r="W14" s="39">
        <v>0</v>
      </c>
      <c r="X14" s="37">
        <v>2</v>
      </c>
      <c r="Y14" s="39">
        <v>1</v>
      </c>
      <c r="Z14" s="37">
        <v>0</v>
      </c>
      <c r="AA14" s="39">
        <v>0</v>
      </c>
      <c r="AB14" s="37">
        <v>0</v>
      </c>
      <c r="AC14" s="39">
        <v>4</v>
      </c>
      <c r="AD14" s="37">
        <v>0</v>
      </c>
      <c r="AE14" s="39">
        <v>0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164</v>
      </c>
      <c r="AO14" s="38">
        <v>0</v>
      </c>
      <c r="AP14" s="38">
        <v>0</v>
      </c>
      <c r="AQ14" s="38">
        <v>0</v>
      </c>
      <c r="AR14" s="38">
        <v>0</v>
      </c>
      <c r="AS14" s="28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73"/>
      <c r="B15" s="33" t="s">
        <v>35</v>
      </c>
      <c r="C15" s="34">
        <f t="shared" si="0"/>
        <v>183</v>
      </c>
      <c r="D15" s="35">
        <f t="shared" si="1"/>
        <v>74</v>
      </c>
      <c r="E15" s="36">
        <f t="shared" si="2"/>
        <v>109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0</v>
      </c>
      <c r="M15" s="39">
        <v>0</v>
      </c>
      <c r="N15" s="37">
        <v>10</v>
      </c>
      <c r="O15" s="39">
        <v>1</v>
      </c>
      <c r="P15" s="37">
        <v>8</v>
      </c>
      <c r="Q15" s="39">
        <v>2</v>
      </c>
      <c r="R15" s="37">
        <v>9</v>
      </c>
      <c r="S15" s="39">
        <v>9</v>
      </c>
      <c r="T15" s="37">
        <v>13</v>
      </c>
      <c r="U15" s="39">
        <v>9</v>
      </c>
      <c r="V15" s="37">
        <v>4</v>
      </c>
      <c r="W15" s="39">
        <v>5</v>
      </c>
      <c r="X15" s="37">
        <v>5</v>
      </c>
      <c r="Y15" s="39">
        <v>8</v>
      </c>
      <c r="Z15" s="37">
        <v>5</v>
      </c>
      <c r="AA15" s="39">
        <v>20</v>
      </c>
      <c r="AB15" s="37">
        <v>8</v>
      </c>
      <c r="AC15" s="39">
        <v>27</v>
      </c>
      <c r="AD15" s="37">
        <v>6</v>
      </c>
      <c r="AE15" s="39">
        <v>13</v>
      </c>
      <c r="AF15" s="37">
        <v>3</v>
      </c>
      <c r="AG15" s="39">
        <v>9</v>
      </c>
      <c r="AH15" s="37">
        <v>3</v>
      </c>
      <c r="AI15" s="39">
        <v>6</v>
      </c>
      <c r="AJ15" s="37">
        <v>0</v>
      </c>
      <c r="AK15" s="39">
        <v>0</v>
      </c>
      <c r="AL15" s="40">
        <v>0</v>
      </c>
      <c r="AM15" s="41">
        <v>0</v>
      </c>
      <c r="AN15" s="38">
        <v>183</v>
      </c>
      <c r="AO15" s="38">
        <v>0</v>
      </c>
      <c r="AP15" s="38">
        <v>0</v>
      </c>
      <c r="AQ15" s="38">
        <v>0</v>
      </c>
      <c r="AR15" s="38">
        <v>0</v>
      </c>
      <c r="AS15" s="28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73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28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73"/>
      <c r="B17" s="33" t="s">
        <v>37</v>
      </c>
      <c r="C17" s="34">
        <f t="shared" si="0"/>
        <v>120</v>
      </c>
      <c r="D17" s="35">
        <f t="shared" si="1"/>
        <v>55</v>
      </c>
      <c r="E17" s="36">
        <f t="shared" si="2"/>
        <v>65</v>
      </c>
      <c r="F17" s="37">
        <v>0</v>
      </c>
      <c r="G17" s="38">
        <v>0</v>
      </c>
      <c r="H17" s="37">
        <v>0</v>
      </c>
      <c r="I17" s="38">
        <v>1</v>
      </c>
      <c r="J17" s="37">
        <v>2</v>
      </c>
      <c r="K17" s="39">
        <v>1</v>
      </c>
      <c r="L17" s="37">
        <v>4</v>
      </c>
      <c r="M17" s="39">
        <v>2</v>
      </c>
      <c r="N17" s="37">
        <v>4</v>
      </c>
      <c r="O17" s="39">
        <v>2</v>
      </c>
      <c r="P17" s="37">
        <v>5</v>
      </c>
      <c r="Q17" s="39">
        <v>3</v>
      </c>
      <c r="R17" s="37">
        <v>12</v>
      </c>
      <c r="S17" s="39">
        <v>6</v>
      </c>
      <c r="T17" s="37">
        <v>9</v>
      </c>
      <c r="U17" s="39">
        <v>8</v>
      </c>
      <c r="V17" s="37">
        <v>4</v>
      </c>
      <c r="W17" s="39">
        <v>10</v>
      </c>
      <c r="X17" s="37">
        <v>5</v>
      </c>
      <c r="Y17" s="39">
        <v>7</v>
      </c>
      <c r="Z17" s="37">
        <v>1</v>
      </c>
      <c r="AA17" s="39">
        <v>5</v>
      </c>
      <c r="AB17" s="37">
        <v>6</v>
      </c>
      <c r="AC17" s="39">
        <v>11</v>
      </c>
      <c r="AD17" s="37">
        <v>1</v>
      </c>
      <c r="AE17" s="39">
        <v>6</v>
      </c>
      <c r="AF17" s="37">
        <v>1</v>
      </c>
      <c r="AG17" s="39">
        <v>1</v>
      </c>
      <c r="AH17" s="37">
        <v>1</v>
      </c>
      <c r="AI17" s="39">
        <v>2</v>
      </c>
      <c r="AJ17" s="37">
        <v>0</v>
      </c>
      <c r="AK17" s="39">
        <v>0</v>
      </c>
      <c r="AL17" s="40">
        <v>0</v>
      </c>
      <c r="AM17" s="41">
        <v>0</v>
      </c>
      <c r="AN17" s="38">
        <v>120</v>
      </c>
      <c r="AO17" s="38">
        <v>0</v>
      </c>
      <c r="AP17" s="38">
        <v>0</v>
      </c>
      <c r="AQ17" s="38">
        <v>0</v>
      </c>
      <c r="AR17" s="38">
        <v>0</v>
      </c>
      <c r="AS17" s="28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73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28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73"/>
      <c r="B19" s="33" t="s">
        <v>39</v>
      </c>
      <c r="C19" s="42">
        <f t="shared" si="0"/>
        <v>104</v>
      </c>
      <c r="D19" s="43">
        <f t="shared" si="1"/>
        <v>70</v>
      </c>
      <c r="E19" s="44">
        <f t="shared" si="2"/>
        <v>34</v>
      </c>
      <c r="F19" s="45">
        <v>7</v>
      </c>
      <c r="G19" s="46">
        <v>8</v>
      </c>
      <c r="H19" s="45">
        <v>43</v>
      </c>
      <c r="I19" s="46">
        <v>4</v>
      </c>
      <c r="J19" s="45">
        <v>10</v>
      </c>
      <c r="K19" s="47">
        <v>12</v>
      </c>
      <c r="L19" s="45">
        <v>10</v>
      </c>
      <c r="M19" s="47">
        <v>10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104</v>
      </c>
      <c r="AO19" s="46">
        <v>0</v>
      </c>
      <c r="AP19" s="46">
        <v>0</v>
      </c>
      <c r="AQ19" s="46">
        <v>0</v>
      </c>
      <c r="AR19" s="46">
        <v>0</v>
      </c>
      <c r="AS19" s="28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73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28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73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28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73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28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804"/>
      <c r="B23" s="1261" t="s">
        <v>43</v>
      </c>
      <c r="C23" s="1262">
        <f t="shared" si="0"/>
        <v>571</v>
      </c>
      <c r="D23" s="1263">
        <f t="shared" si="1"/>
        <v>235</v>
      </c>
      <c r="E23" s="986">
        <f t="shared" si="2"/>
        <v>336</v>
      </c>
      <c r="F23" s="1264">
        <f>SUM(F13:F22)</f>
        <v>7</v>
      </c>
      <c r="G23" s="1085">
        <f t="shared" ref="G23:AR23" si="12">SUM(G13:G22)</f>
        <v>8</v>
      </c>
      <c r="H23" s="1264">
        <f t="shared" si="12"/>
        <v>48</v>
      </c>
      <c r="I23" s="1085">
        <f t="shared" si="12"/>
        <v>6</v>
      </c>
      <c r="J23" s="1264">
        <f t="shared" si="12"/>
        <v>21</v>
      </c>
      <c r="K23" s="1266">
        <f t="shared" si="12"/>
        <v>43</v>
      </c>
      <c r="L23" s="1264">
        <f t="shared" si="12"/>
        <v>26</v>
      </c>
      <c r="M23" s="1266">
        <f t="shared" si="12"/>
        <v>99</v>
      </c>
      <c r="N23" s="1264">
        <f t="shared" si="12"/>
        <v>15</v>
      </c>
      <c r="O23" s="1266">
        <f t="shared" si="12"/>
        <v>4</v>
      </c>
      <c r="P23" s="1264">
        <f t="shared" si="12"/>
        <v>14</v>
      </c>
      <c r="Q23" s="1266">
        <f t="shared" si="12"/>
        <v>6</v>
      </c>
      <c r="R23" s="1264">
        <f t="shared" si="12"/>
        <v>26</v>
      </c>
      <c r="S23" s="1266">
        <f t="shared" si="12"/>
        <v>16</v>
      </c>
      <c r="T23" s="1264">
        <f t="shared" si="12"/>
        <v>23</v>
      </c>
      <c r="U23" s="1266">
        <f t="shared" si="12"/>
        <v>19</v>
      </c>
      <c r="V23" s="1264">
        <f t="shared" si="12"/>
        <v>8</v>
      </c>
      <c r="W23" s="1266">
        <f t="shared" si="12"/>
        <v>15</v>
      </c>
      <c r="X23" s="1264">
        <f t="shared" si="12"/>
        <v>12</v>
      </c>
      <c r="Y23" s="1266">
        <f t="shared" si="12"/>
        <v>16</v>
      </c>
      <c r="Z23" s="1264">
        <f t="shared" si="12"/>
        <v>6</v>
      </c>
      <c r="AA23" s="1266">
        <f t="shared" si="12"/>
        <v>25</v>
      </c>
      <c r="AB23" s="1264">
        <f t="shared" si="12"/>
        <v>14</v>
      </c>
      <c r="AC23" s="1266">
        <f t="shared" si="12"/>
        <v>42</v>
      </c>
      <c r="AD23" s="1264">
        <f t="shared" si="12"/>
        <v>7</v>
      </c>
      <c r="AE23" s="1266">
        <f t="shared" si="12"/>
        <v>19</v>
      </c>
      <c r="AF23" s="1264">
        <f t="shared" si="12"/>
        <v>4</v>
      </c>
      <c r="AG23" s="1266">
        <f t="shared" si="12"/>
        <v>10</v>
      </c>
      <c r="AH23" s="1264">
        <f t="shared" si="12"/>
        <v>4</v>
      </c>
      <c r="AI23" s="1266">
        <f t="shared" si="12"/>
        <v>8</v>
      </c>
      <c r="AJ23" s="1264">
        <f t="shared" si="12"/>
        <v>0</v>
      </c>
      <c r="AK23" s="1266">
        <f t="shared" si="12"/>
        <v>0</v>
      </c>
      <c r="AL23" s="1267">
        <f t="shared" si="12"/>
        <v>0</v>
      </c>
      <c r="AM23" s="1268">
        <f t="shared" si="12"/>
        <v>0</v>
      </c>
      <c r="AN23" s="1085">
        <f t="shared" si="12"/>
        <v>571</v>
      </c>
      <c r="AO23" s="1085">
        <f t="shared" si="12"/>
        <v>0</v>
      </c>
      <c r="AP23" s="1085">
        <f t="shared" si="12"/>
        <v>0</v>
      </c>
      <c r="AQ23" s="1085">
        <f t="shared" si="12"/>
        <v>0</v>
      </c>
      <c r="AR23" s="1085">
        <f t="shared" si="12"/>
        <v>0</v>
      </c>
      <c r="AS23" s="28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3048" t="s">
        <v>44</v>
      </c>
      <c r="B24" s="3049"/>
      <c r="C24" s="1304">
        <f t="shared" si="0"/>
        <v>0</v>
      </c>
      <c r="D24" s="1305">
        <f t="shared" si="1"/>
        <v>0</v>
      </c>
      <c r="E24" s="986">
        <f t="shared" si="2"/>
        <v>0</v>
      </c>
      <c r="F24" s="1306"/>
      <c r="G24" s="1307"/>
      <c r="H24" s="1306"/>
      <c r="I24" s="1307"/>
      <c r="J24" s="1306"/>
      <c r="K24" s="1308"/>
      <c r="L24" s="1306"/>
      <c r="M24" s="1308"/>
      <c r="N24" s="1306"/>
      <c r="O24" s="1308"/>
      <c r="P24" s="1306"/>
      <c r="Q24" s="1308"/>
      <c r="R24" s="1306"/>
      <c r="S24" s="1308"/>
      <c r="T24" s="1306"/>
      <c r="U24" s="1308"/>
      <c r="V24" s="1306"/>
      <c r="W24" s="1308"/>
      <c r="X24" s="1306"/>
      <c r="Y24" s="1308"/>
      <c r="Z24" s="1306"/>
      <c r="AA24" s="1308"/>
      <c r="AB24" s="1306"/>
      <c r="AC24" s="1308"/>
      <c r="AD24" s="1306"/>
      <c r="AE24" s="1308"/>
      <c r="AF24" s="1306"/>
      <c r="AG24" s="1308"/>
      <c r="AH24" s="1306"/>
      <c r="AI24" s="1308"/>
      <c r="AJ24" s="1306"/>
      <c r="AK24" s="1308"/>
      <c r="AL24" s="1309"/>
      <c r="AM24" s="1310"/>
      <c r="AN24" s="1307"/>
      <c r="AO24" s="1307"/>
      <c r="AP24" s="1307"/>
      <c r="AQ24" s="1307"/>
      <c r="AR24" s="1307"/>
      <c r="AS24" s="28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1311" t="s">
        <v>45</v>
      </c>
      <c r="B25" s="63" t="s">
        <v>34</v>
      </c>
      <c r="C25" s="594">
        <f t="shared" si="0"/>
        <v>4</v>
      </c>
      <c r="D25" s="595">
        <f t="shared" si="1"/>
        <v>2</v>
      </c>
      <c r="E25" s="66">
        <f t="shared" si="2"/>
        <v>2</v>
      </c>
      <c r="F25" s="596">
        <v>0</v>
      </c>
      <c r="G25" s="68">
        <v>0</v>
      </c>
      <c r="H25" s="596">
        <v>0</v>
      </c>
      <c r="I25" s="68">
        <v>0</v>
      </c>
      <c r="J25" s="596">
        <v>0</v>
      </c>
      <c r="K25" s="597">
        <v>0</v>
      </c>
      <c r="L25" s="596">
        <v>0</v>
      </c>
      <c r="M25" s="597">
        <v>0</v>
      </c>
      <c r="N25" s="596">
        <v>0</v>
      </c>
      <c r="O25" s="597">
        <v>0</v>
      </c>
      <c r="P25" s="596">
        <v>1</v>
      </c>
      <c r="Q25" s="597">
        <v>2</v>
      </c>
      <c r="R25" s="596">
        <v>0</v>
      </c>
      <c r="S25" s="597">
        <v>0</v>
      </c>
      <c r="T25" s="596">
        <v>1</v>
      </c>
      <c r="U25" s="597">
        <v>0</v>
      </c>
      <c r="V25" s="596">
        <v>0</v>
      </c>
      <c r="W25" s="597">
        <v>0</v>
      </c>
      <c r="X25" s="596">
        <v>0</v>
      </c>
      <c r="Y25" s="597">
        <v>0</v>
      </c>
      <c r="Z25" s="596">
        <v>0</v>
      </c>
      <c r="AA25" s="597">
        <v>0</v>
      </c>
      <c r="AB25" s="596">
        <v>0</v>
      </c>
      <c r="AC25" s="597">
        <v>0</v>
      </c>
      <c r="AD25" s="596">
        <v>0</v>
      </c>
      <c r="AE25" s="597">
        <v>0</v>
      </c>
      <c r="AF25" s="596">
        <v>0</v>
      </c>
      <c r="AG25" s="597">
        <v>0</v>
      </c>
      <c r="AH25" s="596">
        <v>0</v>
      </c>
      <c r="AI25" s="597">
        <v>0</v>
      </c>
      <c r="AJ25" s="596">
        <v>0</v>
      </c>
      <c r="AK25" s="597">
        <v>0</v>
      </c>
      <c r="AL25" s="70">
        <v>0</v>
      </c>
      <c r="AM25" s="598">
        <v>0</v>
      </c>
      <c r="AN25" s="68">
        <v>4</v>
      </c>
      <c r="AO25" s="68">
        <v>0</v>
      </c>
      <c r="AP25" s="68">
        <v>0</v>
      </c>
      <c r="AQ25" s="68">
        <v>0</v>
      </c>
      <c r="AR25" s="68">
        <v>0</v>
      </c>
      <c r="AS25" s="28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909" t="s">
        <v>46</v>
      </c>
      <c r="B26" s="1312" t="s">
        <v>34</v>
      </c>
      <c r="C26" s="1269">
        <f t="shared" si="0"/>
        <v>245</v>
      </c>
      <c r="D26" s="1270">
        <f t="shared" si="1"/>
        <v>77</v>
      </c>
      <c r="E26" s="1271">
        <f t="shared" si="2"/>
        <v>168</v>
      </c>
      <c r="F26" s="1272">
        <v>0</v>
      </c>
      <c r="G26" s="1273">
        <v>0</v>
      </c>
      <c r="H26" s="1272">
        <v>0</v>
      </c>
      <c r="I26" s="1273">
        <v>0</v>
      </c>
      <c r="J26" s="1272">
        <v>0</v>
      </c>
      <c r="K26" s="1274">
        <v>0</v>
      </c>
      <c r="L26" s="1272">
        <v>2</v>
      </c>
      <c r="M26" s="1274">
        <v>9</v>
      </c>
      <c r="N26" s="1272">
        <v>7</v>
      </c>
      <c r="O26" s="1274">
        <v>12</v>
      </c>
      <c r="P26" s="1272">
        <v>24</v>
      </c>
      <c r="Q26" s="1274">
        <v>9</v>
      </c>
      <c r="R26" s="1272">
        <v>9</v>
      </c>
      <c r="S26" s="1274">
        <v>13</v>
      </c>
      <c r="T26" s="1272">
        <v>9</v>
      </c>
      <c r="U26" s="1274">
        <v>13</v>
      </c>
      <c r="V26" s="1272">
        <v>4</v>
      </c>
      <c r="W26" s="1274">
        <v>31</v>
      </c>
      <c r="X26" s="1272">
        <v>3</v>
      </c>
      <c r="Y26" s="1274">
        <v>17</v>
      </c>
      <c r="Z26" s="1272">
        <v>3</v>
      </c>
      <c r="AA26" s="1274">
        <v>23</v>
      </c>
      <c r="AB26" s="1272">
        <v>5</v>
      </c>
      <c r="AC26" s="1274">
        <v>15</v>
      </c>
      <c r="AD26" s="1272">
        <v>6</v>
      </c>
      <c r="AE26" s="1274">
        <v>10</v>
      </c>
      <c r="AF26" s="1272">
        <v>3</v>
      </c>
      <c r="AG26" s="1274">
        <v>9</v>
      </c>
      <c r="AH26" s="1272">
        <v>1</v>
      </c>
      <c r="AI26" s="1274">
        <v>5</v>
      </c>
      <c r="AJ26" s="1272">
        <v>1</v>
      </c>
      <c r="AK26" s="1274">
        <v>2</v>
      </c>
      <c r="AL26" s="1275">
        <v>0</v>
      </c>
      <c r="AM26" s="1276">
        <v>0</v>
      </c>
      <c r="AN26" s="1273">
        <v>245</v>
      </c>
      <c r="AO26" s="1273">
        <v>0</v>
      </c>
      <c r="AP26" s="1273">
        <v>0</v>
      </c>
      <c r="AQ26" s="1273">
        <v>0</v>
      </c>
      <c r="AR26" s="1273">
        <v>0</v>
      </c>
      <c r="AS26" s="28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804"/>
      <c r="B27" s="1127" t="s">
        <v>47</v>
      </c>
      <c r="C27" s="561">
        <f t="shared" si="0"/>
        <v>0</v>
      </c>
      <c r="D27" s="1313">
        <f t="shared" si="1"/>
        <v>0</v>
      </c>
      <c r="E27" s="76">
        <f t="shared" si="2"/>
        <v>0</v>
      </c>
      <c r="F27" s="77"/>
      <c r="G27" s="78"/>
      <c r="H27" s="77"/>
      <c r="I27" s="79"/>
      <c r="J27" s="77"/>
      <c r="K27" s="79"/>
      <c r="L27" s="77"/>
      <c r="M27" s="79"/>
      <c r="N27" s="77"/>
      <c r="O27" s="80"/>
      <c r="P27" s="77"/>
      <c r="Q27" s="78"/>
      <c r="R27" s="1100"/>
      <c r="S27" s="79"/>
      <c r="T27" s="77"/>
      <c r="U27" s="79"/>
      <c r="V27" s="77"/>
      <c r="W27" s="79"/>
      <c r="X27" s="77"/>
      <c r="Y27" s="78"/>
      <c r="Z27" s="77"/>
      <c r="AA27" s="78"/>
      <c r="AB27" s="77"/>
      <c r="AC27" s="79"/>
      <c r="AD27" s="77"/>
      <c r="AE27" s="78"/>
      <c r="AF27" s="77"/>
      <c r="AG27" s="78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28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909" t="s">
        <v>3</v>
      </c>
      <c r="B29" s="2909" t="s">
        <v>49</v>
      </c>
      <c r="C29" s="3041" t="s">
        <v>50</v>
      </c>
      <c r="D29" s="2984"/>
      <c r="E29" s="3041" t="s">
        <v>51</v>
      </c>
      <c r="F29" s="2985"/>
      <c r="G29" s="2984"/>
      <c r="H29" s="3041" t="s">
        <v>12</v>
      </c>
      <c r="I29" s="2984"/>
      <c r="J29" s="3041" t="s">
        <v>13</v>
      </c>
      <c r="K29" s="2984"/>
      <c r="L29" s="3041" t="s">
        <v>14</v>
      </c>
      <c r="M29" s="2984"/>
      <c r="N29" s="3041" t="s">
        <v>15</v>
      </c>
      <c r="O29" s="2984"/>
      <c r="P29" s="3041" t="s">
        <v>16</v>
      </c>
      <c r="Q29" s="2984"/>
      <c r="R29" s="3043" t="s">
        <v>17</v>
      </c>
      <c r="S29" s="2994"/>
      <c r="T29" s="3057" t="s">
        <v>18</v>
      </c>
      <c r="U29" s="3057"/>
      <c r="V29" s="3043" t="s">
        <v>19</v>
      </c>
      <c r="W29" s="2994"/>
      <c r="X29" s="3043" t="s">
        <v>20</v>
      </c>
      <c r="Y29" s="2994"/>
      <c r="Z29" s="3043" t="s">
        <v>21</v>
      </c>
      <c r="AA29" s="2994"/>
      <c r="AB29" s="3043" t="s">
        <v>22</v>
      </c>
      <c r="AC29" s="2994"/>
      <c r="AD29" s="3043" t="s">
        <v>23</v>
      </c>
      <c r="AE29" s="2994"/>
      <c r="AF29" s="3043" t="s">
        <v>24</v>
      </c>
      <c r="AG29" s="2994"/>
      <c r="AH29" s="3043" t="s">
        <v>25</v>
      </c>
      <c r="AI29" s="2994"/>
      <c r="AJ29" s="3043" t="s">
        <v>26</v>
      </c>
      <c r="AK29" s="2994"/>
      <c r="AL29" s="3043" t="s">
        <v>27</v>
      </c>
      <c r="AM29" s="2994"/>
      <c r="AN29" s="3043" t="s">
        <v>28</v>
      </c>
      <c r="AO29" s="2994"/>
      <c r="AP29" s="1314"/>
      <c r="AQ29" s="1315"/>
      <c r="AR29" s="1314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804"/>
      <c r="B30" s="2804"/>
      <c r="C30" s="1124" t="s">
        <v>52</v>
      </c>
      <c r="D30" s="1124" t="s">
        <v>53</v>
      </c>
      <c r="E30" s="1228" t="s">
        <v>29</v>
      </c>
      <c r="F30" s="1253" t="s">
        <v>30</v>
      </c>
      <c r="G30" s="1125" t="s">
        <v>31</v>
      </c>
      <c r="H30" s="1228" t="s">
        <v>30</v>
      </c>
      <c r="I30" s="1125" t="s">
        <v>31</v>
      </c>
      <c r="J30" s="1228" t="s">
        <v>30</v>
      </c>
      <c r="K30" s="1125" t="s">
        <v>31</v>
      </c>
      <c r="L30" s="1228" t="s">
        <v>30</v>
      </c>
      <c r="M30" s="1125" t="s">
        <v>31</v>
      </c>
      <c r="N30" s="1228" t="s">
        <v>30</v>
      </c>
      <c r="O30" s="1125" t="s">
        <v>31</v>
      </c>
      <c r="P30" s="1228" t="s">
        <v>30</v>
      </c>
      <c r="Q30" s="1125" t="s">
        <v>31</v>
      </c>
      <c r="R30" s="1228" t="s">
        <v>30</v>
      </c>
      <c r="S30" s="1125" t="s">
        <v>31</v>
      </c>
      <c r="T30" s="1228" t="s">
        <v>30</v>
      </c>
      <c r="U30" s="1126" t="s">
        <v>31</v>
      </c>
      <c r="V30" s="1228" t="s">
        <v>30</v>
      </c>
      <c r="W30" s="1125" t="s">
        <v>31</v>
      </c>
      <c r="X30" s="1228" t="s">
        <v>30</v>
      </c>
      <c r="Y30" s="1125" t="s">
        <v>31</v>
      </c>
      <c r="Z30" s="1228" t="s">
        <v>30</v>
      </c>
      <c r="AA30" s="1125" t="s">
        <v>31</v>
      </c>
      <c r="AB30" s="1228" t="s">
        <v>30</v>
      </c>
      <c r="AC30" s="1125" t="s">
        <v>31</v>
      </c>
      <c r="AD30" s="1228" t="s">
        <v>30</v>
      </c>
      <c r="AE30" s="1125" t="s">
        <v>31</v>
      </c>
      <c r="AF30" s="1228" t="s">
        <v>30</v>
      </c>
      <c r="AG30" s="1125" t="s">
        <v>31</v>
      </c>
      <c r="AH30" s="1228" t="s">
        <v>30</v>
      </c>
      <c r="AI30" s="1125" t="s">
        <v>31</v>
      </c>
      <c r="AJ30" s="1228" t="s">
        <v>30</v>
      </c>
      <c r="AK30" s="1125" t="s">
        <v>31</v>
      </c>
      <c r="AL30" s="1228" t="s">
        <v>30</v>
      </c>
      <c r="AM30" s="1125" t="s">
        <v>31</v>
      </c>
      <c r="AN30" s="1228" t="s">
        <v>30</v>
      </c>
      <c r="AO30" s="1125" t="s">
        <v>31</v>
      </c>
      <c r="AP30" s="1316"/>
      <c r="AQ30" s="1317"/>
      <c r="AR30" s="1316"/>
      <c r="AS30" s="1318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1312" t="s">
        <v>54</v>
      </c>
      <c r="B31" s="1319">
        <f>SUM(C31:D31)</f>
        <v>0</v>
      </c>
      <c r="C31" s="1273"/>
      <c r="D31" s="1281"/>
      <c r="E31" s="1320">
        <f>SUM(F31+G31)</f>
        <v>0</v>
      </c>
      <c r="F31" s="1321">
        <f>SUM(H31+J31+L31+N31+P31+R31+T31+V31+X31+Z31+AB31+AD31+AF31+AH31+AJ31+AL31+AN31)</f>
        <v>0</v>
      </c>
      <c r="G31" s="1322">
        <f>SUM(I31+K31+M31+O31+Q31+S31+U31+W31+Y31+AA31+AC31+AE31+AG31+AI31+AK31+AM31+AO31)</f>
        <v>0</v>
      </c>
      <c r="H31" s="1272"/>
      <c r="I31" s="1273"/>
      <c r="J31" s="1272"/>
      <c r="K31" s="1274"/>
      <c r="L31" s="1272"/>
      <c r="M31" s="1274"/>
      <c r="N31" s="1272"/>
      <c r="O31" s="1274"/>
      <c r="P31" s="1272"/>
      <c r="Q31" s="1273"/>
      <c r="R31" s="1272"/>
      <c r="S31" s="1273"/>
      <c r="T31" s="1275"/>
      <c r="U31" s="1274"/>
      <c r="V31" s="1272"/>
      <c r="W31" s="1274"/>
      <c r="X31" s="1272"/>
      <c r="Y31" s="1274"/>
      <c r="Z31" s="1272"/>
      <c r="AA31" s="1273"/>
      <c r="AB31" s="1272"/>
      <c r="AC31" s="1273"/>
      <c r="AD31" s="1272"/>
      <c r="AE31" s="1274"/>
      <c r="AF31" s="1272"/>
      <c r="AG31" s="1273"/>
      <c r="AH31" s="1272"/>
      <c r="AI31" s="1273"/>
      <c r="AJ31" s="1272"/>
      <c r="AK31" s="1274"/>
      <c r="AL31" s="1272"/>
      <c r="AM31" s="1274"/>
      <c r="AN31" s="1275"/>
      <c r="AO31" s="1274"/>
      <c r="AP31" s="607"/>
      <c r="AQ31" s="608"/>
      <c r="AR31" s="607"/>
      <c r="AS31" s="609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607"/>
      <c r="AQ32" s="608"/>
      <c r="AR32" s="607"/>
      <c r="AS32" s="609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1323" t="s">
        <v>43</v>
      </c>
      <c r="B33" s="1324">
        <f t="shared" ref="B33:H33" si="13">SUM(B31:B32)</f>
        <v>0</v>
      </c>
      <c r="C33" s="1325">
        <f t="shared" si="13"/>
        <v>0</v>
      </c>
      <c r="D33" s="1324">
        <f t="shared" si="13"/>
        <v>0</v>
      </c>
      <c r="E33" s="1326">
        <f t="shared" si="13"/>
        <v>0</v>
      </c>
      <c r="F33" s="1326">
        <f t="shared" si="13"/>
        <v>0</v>
      </c>
      <c r="G33" s="1326">
        <f t="shared" si="13"/>
        <v>0</v>
      </c>
      <c r="H33" s="1286">
        <f t="shared" si="13"/>
        <v>0</v>
      </c>
      <c r="I33" s="1327">
        <f t="shared" ref="I33:AO33" si="14">SUM(I31:I32)</f>
        <v>0</v>
      </c>
      <c r="J33" s="1286">
        <f t="shared" si="14"/>
        <v>0</v>
      </c>
      <c r="K33" s="1327">
        <f t="shared" si="14"/>
        <v>0</v>
      </c>
      <c r="L33" s="1286">
        <f t="shared" si="14"/>
        <v>0</v>
      </c>
      <c r="M33" s="1327">
        <f t="shared" si="14"/>
        <v>0</v>
      </c>
      <c r="N33" s="1286">
        <f t="shared" si="14"/>
        <v>0</v>
      </c>
      <c r="O33" s="1327">
        <f t="shared" si="14"/>
        <v>0</v>
      </c>
      <c r="P33" s="1286">
        <f t="shared" si="14"/>
        <v>0</v>
      </c>
      <c r="Q33" s="1327">
        <f t="shared" si="14"/>
        <v>0</v>
      </c>
      <c r="R33" s="1286">
        <f t="shared" si="14"/>
        <v>0</v>
      </c>
      <c r="S33" s="1327">
        <f t="shared" si="14"/>
        <v>0</v>
      </c>
      <c r="T33" s="1286">
        <f t="shared" si="14"/>
        <v>0</v>
      </c>
      <c r="U33" s="1327">
        <f t="shared" si="14"/>
        <v>0</v>
      </c>
      <c r="V33" s="1286">
        <f t="shared" si="14"/>
        <v>0</v>
      </c>
      <c r="W33" s="1327">
        <f t="shared" si="14"/>
        <v>0</v>
      </c>
      <c r="X33" s="1286">
        <f t="shared" si="14"/>
        <v>0</v>
      </c>
      <c r="Y33" s="1327">
        <f t="shared" si="14"/>
        <v>0</v>
      </c>
      <c r="Z33" s="1286">
        <f t="shared" si="14"/>
        <v>0</v>
      </c>
      <c r="AA33" s="1327">
        <f t="shared" si="14"/>
        <v>0</v>
      </c>
      <c r="AB33" s="1286">
        <f t="shared" si="14"/>
        <v>0</v>
      </c>
      <c r="AC33" s="1327">
        <f t="shared" si="14"/>
        <v>0</v>
      </c>
      <c r="AD33" s="1286">
        <f t="shared" si="14"/>
        <v>0</v>
      </c>
      <c r="AE33" s="1327">
        <f t="shared" si="14"/>
        <v>0</v>
      </c>
      <c r="AF33" s="1286">
        <f t="shared" si="14"/>
        <v>0</v>
      </c>
      <c r="AG33" s="1327">
        <f t="shared" si="14"/>
        <v>0</v>
      </c>
      <c r="AH33" s="1286">
        <f t="shared" si="14"/>
        <v>0</v>
      </c>
      <c r="AI33" s="1327">
        <f t="shared" si="14"/>
        <v>0</v>
      </c>
      <c r="AJ33" s="1286">
        <f t="shared" si="14"/>
        <v>0</v>
      </c>
      <c r="AK33" s="1327">
        <f t="shared" si="14"/>
        <v>0</v>
      </c>
      <c r="AL33" s="1286">
        <f t="shared" si="14"/>
        <v>0</v>
      </c>
      <c r="AM33" s="1327">
        <f t="shared" si="14"/>
        <v>0</v>
      </c>
      <c r="AN33" s="1286">
        <f t="shared" si="14"/>
        <v>0</v>
      </c>
      <c r="AO33" s="1111">
        <f t="shared" si="14"/>
        <v>0</v>
      </c>
      <c r="AP33" s="1328"/>
      <c r="AQ33" s="1317"/>
      <c r="AR33" s="1316"/>
      <c r="AS33" s="1318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314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3050" t="s">
        <v>3</v>
      </c>
      <c r="B35" s="3050" t="s">
        <v>57</v>
      </c>
      <c r="C35" s="3051" t="s">
        <v>58</v>
      </c>
      <c r="D35" s="3052"/>
      <c r="E35" s="3051" t="s">
        <v>51</v>
      </c>
      <c r="F35" s="3053"/>
      <c r="G35" s="3052"/>
      <c r="H35" s="3054" t="s">
        <v>59</v>
      </c>
      <c r="I35" s="3055"/>
      <c r="J35" s="3055"/>
      <c r="K35" s="3055"/>
      <c r="L35" s="3055"/>
      <c r="M35" s="3056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62"/>
      <c r="B36" s="2762"/>
      <c r="C36" s="1329" t="s">
        <v>52</v>
      </c>
      <c r="D36" s="1329" t="s">
        <v>53</v>
      </c>
      <c r="E36" s="1330" t="s">
        <v>29</v>
      </c>
      <c r="F36" s="1331" t="s">
        <v>30</v>
      </c>
      <c r="G36" s="1332" t="s">
        <v>31</v>
      </c>
      <c r="H36" s="1333" t="s">
        <v>60</v>
      </c>
      <c r="I36" s="1334" t="s">
        <v>61</v>
      </c>
      <c r="J36" s="1334" t="s">
        <v>62</v>
      </c>
      <c r="K36" s="1334" t="s">
        <v>63</v>
      </c>
      <c r="L36" s="1334" t="s">
        <v>64</v>
      </c>
      <c r="M36" s="1335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1312" t="s">
        <v>54</v>
      </c>
      <c r="B37" s="1319">
        <f>SUM(C37:D37)</f>
        <v>3</v>
      </c>
      <c r="C37" s="1273"/>
      <c r="D37" s="1273">
        <v>3</v>
      </c>
      <c r="E37" s="1336">
        <f>SUM(F37:G37)</f>
        <v>13</v>
      </c>
      <c r="F37" s="1337">
        <v>6</v>
      </c>
      <c r="G37" s="1273">
        <v>7</v>
      </c>
      <c r="H37" s="1272"/>
      <c r="I37" s="1338"/>
      <c r="J37" s="1338"/>
      <c r="K37" s="1338">
        <v>13</v>
      </c>
      <c r="L37" s="1338"/>
      <c r="M37" s="127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1339" t="s">
        <v>55</v>
      </c>
      <c r="B38" s="1340">
        <f>SUM(C38:D38)</f>
        <v>0</v>
      </c>
      <c r="C38" s="1341"/>
      <c r="D38" s="1341"/>
      <c r="E38" s="1342">
        <f>SUM(F38:G38)</f>
        <v>0</v>
      </c>
      <c r="F38" s="1343"/>
      <c r="G38" s="1341"/>
      <c r="H38" s="1344"/>
      <c r="I38" s="136"/>
      <c r="J38" s="136"/>
      <c r="K38" s="136"/>
      <c r="L38" s="136"/>
      <c r="M38" s="134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1346" t="s">
        <v>43</v>
      </c>
      <c r="B39" s="1347">
        <f t="shared" ref="B39:M39" si="15">SUM(B37:B38)</f>
        <v>3</v>
      </c>
      <c r="C39" s="1348">
        <f t="shared" si="15"/>
        <v>0</v>
      </c>
      <c r="D39" s="1349">
        <f t="shared" si="15"/>
        <v>3</v>
      </c>
      <c r="E39" s="1350">
        <f t="shared" si="15"/>
        <v>13</v>
      </c>
      <c r="F39" s="1351">
        <f t="shared" si="15"/>
        <v>6</v>
      </c>
      <c r="G39" s="1351">
        <f t="shared" si="15"/>
        <v>7</v>
      </c>
      <c r="H39" s="1348">
        <f t="shared" si="15"/>
        <v>0</v>
      </c>
      <c r="I39" s="1352">
        <f t="shared" si="15"/>
        <v>0</v>
      </c>
      <c r="J39" s="1352">
        <f t="shared" si="15"/>
        <v>0</v>
      </c>
      <c r="K39" s="1352">
        <f t="shared" si="15"/>
        <v>13</v>
      </c>
      <c r="L39" s="1352">
        <f t="shared" si="15"/>
        <v>0</v>
      </c>
      <c r="M39" s="1353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2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3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938" t="s">
        <v>3</v>
      </c>
      <c r="B41" s="2909" t="s">
        <v>4</v>
      </c>
      <c r="C41" s="2909" t="s">
        <v>5</v>
      </c>
      <c r="D41" s="144"/>
      <c r="E41" s="144"/>
      <c r="F41" s="144"/>
      <c r="G41" s="144"/>
      <c r="H41" s="144"/>
      <c r="I41" s="144"/>
      <c r="J41" s="144"/>
      <c r="K41" s="144"/>
      <c r="L41" s="145"/>
      <c r="M41" s="146"/>
      <c r="N41" s="5"/>
      <c r="O41" s="5"/>
      <c r="P41" s="5"/>
      <c r="Q41" s="5"/>
      <c r="R41" s="5"/>
      <c r="S41" s="5"/>
      <c r="T41" s="5"/>
      <c r="U41" s="5"/>
      <c r="V41" s="11"/>
      <c r="W41" s="5"/>
      <c r="X41" s="398"/>
      <c r="Y41" s="399"/>
      <c r="Z41" s="399"/>
      <c r="AA41" s="399"/>
      <c r="AB41" s="399"/>
      <c r="AC41" s="399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70"/>
      <c r="B42" s="2762"/>
      <c r="C42" s="2762"/>
      <c r="D42" s="149"/>
      <c r="E42" s="144"/>
      <c r="F42" s="144"/>
      <c r="G42" s="144"/>
      <c r="H42" s="144"/>
      <c r="I42" s="144"/>
      <c r="J42" s="144"/>
      <c r="K42" s="144"/>
      <c r="L42" s="145"/>
      <c r="M42" s="146"/>
      <c r="N42" s="5"/>
      <c r="O42" s="5"/>
      <c r="P42" s="5"/>
      <c r="Q42" s="5"/>
      <c r="R42" s="5"/>
      <c r="S42" s="5"/>
      <c r="T42" s="5"/>
      <c r="U42" s="5"/>
      <c r="V42" s="11"/>
      <c r="W42" s="5"/>
      <c r="X42" s="398"/>
      <c r="Y42" s="399"/>
      <c r="Z42" s="399"/>
      <c r="AA42" s="399"/>
      <c r="AB42" s="399"/>
      <c r="AC42" s="399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72" t="s">
        <v>67</v>
      </c>
      <c r="B43" s="63" t="s">
        <v>47</v>
      </c>
      <c r="C43" s="150"/>
      <c r="D43" s="149"/>
      <c r="E43" s="144"/>
      <c r="F43" s="144"/>
      <c r="G43" s="144"/>
      <c r="H43" s="5"/>
      <c r="I43" s="144"/>
      <c r="J43" s="144"/>
      <c r="K43" s="5"/>
      <c r="L43" s="145"/>
      <c r="M43" s="146"/>
      <c r="N43" s="5"/>
      <c r="O43" s="5"/>
      <c r="P43" s="5"/>
      <c r="Q43" s="5"/>
      <c r="R43" s="5"/>
      <c r="S43" s="5"/>
      <c r="T43" s="5"/>
      <c r="U43" s="5"/>
      <c r="V43" s="11"/>
      <c r="W43" s="5"/>
      <c r="X43" s="398"/>
      <c r="Y43" s="399"/>
      <c r="Z43" s="399"/>
      <c r="AA43" s="399"/>
      <c r="AB43" s="399"/>
      <c r="AC43" s="399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62"/>
      <c r="B44" s="151" t="s">
        <v>68</v>
      </c>
      <c r="C44" s="152"/>
      <c r="D44" s="149"/>
      <c r="E44" s="144"/>
      <c r="F44" s="144"/>
      <c r="G44" s="144"/>
      <c r="H44" s="144"/>
      <c r="I44" s="144"/>
      <c r="J44" s="144"/>
      <c r="K44" s="144"/>
      <c r="L44" s="145"/>
      <c r="M44" s="146"/>
      <c r="N44" s="5"/>
      <c r="O44" s="5"/>
      <c r="P44" s="5"/>
      <c r="Q44" s="5"/>
      <c r="R44" s="5"/>
      <c r="S44" s="5"/>
      <c r="T44" s="5"/>
      <c r="U44" s="5"/>
      <c r="V44" s="11"/>
      <c r="W44" s="5"/>
      <c r="X44" s="398"/>
      <c r="Y44" s="399"/>
      <c r="Z44" s="399"/>
      <c r="AA44" s="399"/>
      <c r="AB44" s="399"/>
      <c r="AC44" s="399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72" t="s">
        <v>69</v>
      </c>
      <c r="B45" s="63" t="s">
        <v>47</v>
      </c>
      <c r="C45" s="150"/>
      <c r="D45" s="149"/>
      <c r="E45" s="144"/>
      <c r="F45" s="144"/>
      <c r="G45" s="144"/>
      <c r="H45" s="144"/>
      <c r="I45" s="144"/>
      <c r="J45" s="144"/>
      <c r="K45" s="144"/>
      <c r="L45" s="145"/>
      <c r="M45" s="146"/>
      <c r="N45" s="5"/>
      <c r="O45" s="5"/>
      <c r="P45" s="5"/>
      <c r="Q45" s="5"/>
      <c r="R45" s="5"/>
      <c r="S45" s="5"/>
      <c r="T45" s="5"/>
      <c r="U45" s="5"/>
      <c r="V45" s="11"/>
      <c r="W45" s="5"/>
      <c r="X45" s="398"/>
      <c r="Y45" s="399"/>
      <c r="Z45" s="399"/>
      <c r="AA45" s="399"/>
      <c r="AB45" s="399"/>
      <c r="AC45" s="39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62"/>
      <c r="B46" s="153" t="s">
        <v>68</v>
      </c>
      <c r="C46" s="106"/>
      <c r="D46" s="154"/>
      <c r="E46" s="144"/>
      <c r="F46" s="144"/>
      <c r="G46" s="144"/>
      <c r="H46" s="144"/>
      <c r="I46" s="144"/>
      <c r="J46" s="144"/>
      <c r="K46" s="144"/>
      <c r="L46" s="145"/>
      <c r="M46" s="146"/>
      <c r="N46" s="5"/>
      <c r="O46" s="5"/>
      <c r="P46" s="5"/>
      <c r="Q46" s="5"/>
      <c r="R46" s="5"/>
      <c r="S46" s="5"/>
      <c r="T46" s="5"/>
      <c r="U46" s="5"/>
      <c r="V46" s="11"/>
      <c r="W46" s="5"/>
      <c r="X46" s="398"/>
      <c r="Y46" s="399"/>
      <c r="Z46" s="399"/>
      <c r="AA46" s="399"/>
      <c r="AB46" s="399"/>
      <c r="AC46" s="39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5"/>
      <c r="C47" s="155"/>
      <c r="D47" s="156"/>
      <c r="E47" s="156"/>
      <c r="F47" s="156"/>
      <c r="G47" s="156"/>
      <c r="H47" s="156"/>
      <c r="I47" s="156"/>
      <c r="J47" s="156"/>
      <c r="K47" s="156"/>
      <c r="L47" s="157"/>
      <c r="M47" s="158"/>
      <c r="N47" s="159"/>
      <c r="O47" s="160"/>
      <c r="P47" s="160"/>
      <c r="Q47" s="160"/>
      <c r="R47" s="160"/>
      <c r="S47" s="160"/>
      <c r="T47" s="160"/>
      <c r="U47" s="160"/>
      <c r="V47" s="161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2"/>
      <c r="AO47" s="163"/>
      <c r="AP47" s="163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88" t="s">
        <v>71</v>
      </c>
      <c r="B48" s="2689"/>
      <c r="C48" s="2694" t="s">
        <v>5</v>
      </c>
      <c r="D48" s="2695"/>
      <c r="E48" s="2696"/>
      <c r="F48" s="3051" t="s">
        <v>72</v>
      </c>
      <c r="G48" s="2665"/>
      <c r="H48" s="2665"/>
      <c r="I48" s="2665"/>
      <c r="J48" s="2665"/>
      <c r="K48" s="2665"/>
      <c r="L48" s="2665"/>
      <c r="M48" s="2665"/>
      <c r="N48" s="2665"/>
      <c r="O48" s="2665"/>
      <c r="P48" s="2665"/>
      <c r="Q48" s="2665"/>
      <c r="R48" s="2665"/>
      <c r="S48" s="2665"/>
      <c r="T48" s="2665"/>
      <c r="U48" s="2665"/>
      <c r="V48" s="2665"/>
      <c r="W48" s="2665"/>
      <c r="X48" s="2665"/>
      <c r="Y48" s="2665"/>
      <c r="Z48" s="2665"/>
      <c r="AA48" s="2665"/>
      <c r="AB48" s="2665"/>
      <c r="AC48" s="2665"/>
      <c r="AD48" s="2665"/>
      <c r="AE48" s="2665"/>
      <c r="AF48" s="2665"/>
      <c r="AG48" s="2665"/>
      <c r="AH48" s="2665"/>
      <c r="AI48" s="2665"/>
      <c r="AJ48" s="2665"/>
      <c r="AK48" s="2665"/>
      <c r="AL48" s="2665"/>
      <c r="AM48" s="3058"/>
      <c r="AN48" s="2660" t="s">
        <v>7</v>
      </c>
      <c r="AO48" s="164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90"/>
      <c r="B49" s="2691"/>
      <c r="C49" s="2819"/>
      <c r="D49" s="2698"/>
      <c r="E49" s="2699"/>
      <c r="F49" s="3051" t="s">
        <v>12</v>
      </c>
      <c r="G49" s="3052"/>
      <c r="H49" s="2665" t="s">
        <v>13</v>
      </c>
      <c r="I49" s="3052"/>
      <c r="J49" s="3059" t="s">
        <v>14</v>
      </c>
      <c r="K49" s="3060"/>
      <c r="L49" s="3051" t="s">
        <v>15</v>
      </c>
      <c r="M49" s="3052"/>
      <c r="N49" s="3051" t="s">
        <v>16</v>
      </c>
      <c r="O49" s="3052"/>
      <c r="P49" s="3061" t="s">
        <v>17</v>
      </c>
      <c r="Q49" s="3062"/>
      <c r="R49" s="3061" t="s">
        <v>18</v>
      </c>
      <c r="S49" s="3062"/>
      <c r="T49" s="3061" t="s">
        <v>19</v>
      </c>
      <c r="U49" s="3062"/>
      <c r="V49" s="3061" t="s">
        <v>20</v>
      </c>
      <c r="W49" s="3062"/>
      <c r="X49" s="3061" t="s">
        <v>21</v>
      </c>
      <c r="Y49" s="3062"/>
      <c r="Z49" s="3061" t="s">
        <v>22</v>
      </c>
      <c r="AA49" s="3062"/>
      <c r="AB49" s="3061" t="s">
        <v>23</v>
      </c>
      <c r="AC49" s="3062"/>
      <c r="AD49" s="3061" t="s">
        <v>24</v>
      </c>
      <c r="AE49" s="3062"/>
      <c r="AF49" s="3061" t="s">
        <v>25</v>
      </c>
      <c r="AG49" s="3062"/>
      <c r="AH49" s="3061" t="s">
        <v>26</v>
      </c>
      <c r="AI49" s="3062"/>
      <c r="AJ49" s="3061" t="s">
        <v>27</v>
      </c>
      <c r="AK49" s="3062"/>
      <c r="AL49" s="2685" t="s">
        <v>28</v>
      </c>
      <c r="AM49" s="3063"/>
      <c r="AN49" s="2667"/>
      <c r="AO49" s="164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818"/>
      <c r="B50" s="2693"/>
      <c r="C50" s="165" t="s">
        <v>29</v>
      </c>
      <c r="D50" s="166" t="s">
        <v>30</v>
      </c>
      <c r="E50" s="1120" t="s">
        <v>31</v>
      </c>
      <c r="F50" s="1330" t="s">
        <v>30</v>
      </c>
      <c r="G50" s="1354" t="s">
        <v>31</v>
      </c>
      <c r="H50" s="1330" t="s">
        <v>30</v>
      </c>
      <c r="I50" s="1354" t="s">
        <v>31</v>
      </c>
      <c r="J50" s="1330" t="s">
        <v>30</v>
      </c>
      <c r="K50" s="1354" t="s">
        <v>31</v>
      </c>
      <c r="L50" s="1330" t="s">
        <v>30</v>
      </c>
      <c r="M50" s="1354" t="s">
        <v>31</v>
      </c>
      <c r="N50" s="1330" t="s">
        <v>30</v>
      </c>
      <c r="O50" s="1354" t="s">
        <v>31</v>
      </c>
      <c r="P50" s="1330" t="s">
        <v>30</v>
      </c>
      <c r="Q50" s="1354" t="s">
        <v>31</v>
      </c>
      <c r="R50" s="1330" t="s">
        <v>30</v>
      </c>
      <c r="S50" s="1354" t="s">
        <v>31</v>
      </c>
      <c r="T50" s="1330" t="s">
        <v>30</v>
      </c>
      <c r="U50" s="1354" t="s">
        <v>31</v>
      </c>
      <c r="V50" s="1330" t="s">
        <v>30</v>
      </c>
      <c r="W50" s="1354" t="s">
        <v>31</v>
      </c>
      <c r="X50" s="1330" t="s">
        <v>30</v>
      </c>
      <c r="Y50" s="1354" t="s">
        <v>31</v>
      </c>
      <c r="Z50" s="1330" t="s">
        <v>30</v>
      </c>
      <c r="AA50" s="1354" t="s">
        <v>31</v>
      </c>
      <c r="AB50" s="1330" t="s">
        <v>30</v>
      </c>
      <c r="AC50" s="1354" t="s">
        <v>31</v>
      </c>
      <c r="AD50" s="1330" t="s">
        <v>30</v>
      </c>
      <c r="AE50" s="1354" t="s">
        <v>31</v>
      </c>
      <c r="AF50" s="1330" t="s">
        <v>30</v>
      </c>
      <c r="AG50" s="1354" t="s">
        <v>31</v>
      </c>
      <c r="AH50" s="1330" t="s">
        <v>30</v>
      </c>
      <c r="AI50" s="1354" t="s">
        <v>31</v>
      </c>
      <c r="AJ50" s="1330" t="s">
        <v>30</v>
      </c>
      <c r="AK50" s="1354" t="s">
        <v>31</v>
      </c>
      <c r="AL50" s="1355" t="s">
        <v>30</v>
      </c>
      <c r="AM50" s="1356" t="s">
        <v>31</v>
      </c>
      <c r="AN50" s="2663"/>
      <c r="AO50" s="17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1121" t="s">
        <v>73</v>
      </c>
      <c r="B51" s="173" t="s">
        <v>74</v>
      </c>
      <c r="C51" s="1357">
        <f>SUM(D51+E51)</f>
        <v>0</v>
      </c>
      <c r="D51" s="1358">
        <f>SUM(F51+H51+J51+L51+N51+P51+R51+T51+V51+X51+Z51+AB51+AD51+AF51+AH51+AJ51+AL51)</f>
        <v>0</v>
      </c>
      <c r="E51" s="1359">
        <f>SUM(G51+I51+K51+M51+O51+Q51+S51+U51+W51+Y51+AA51+AC51+AE51+AG51+AI51+AK51+AM51)</f>
        <v>0</v>
      </c>
      <c r="F51" s="1360"/>
      <c r="G51" s="1361"/>
      <c r="H51" s="1360"/>
      <c r="I51" s="1361"/>
      <c r="J51" s="1360"/>
      <c r="K51" s="1361"/>
      <c r="L51" s="1360"/>
      <c r="M51" s="1361"/>
      <c r="N51" s="1360"/>
      <c r="O51" s="1361"/>
      <c r="P51" s="1362"/>
      <c r="Q51" s="1361"/>
      <c r="R51" s="1362"/>
      <c r="S51" s="1361"/>
      <c r="T51" s="1362"/>
      <c r="U51" s="1361"/>
      <c r="V51" s="1362"/>
      <c r="W51" s="1361"/>
      <c r="X51" s="1362"/>
      <c r="Y51" s="1361"/>
      <c r="Z51" s="1362"/>
      <c r="AA51" s="1361"/>
      <c r="AB51" s="1362"/>
      <c r="AC51" s="1361"/>
      <c r="AD51" s="1362"/>
      <c r="AE51" s="1361"/>
      <c r="AF51" s="1362"/>
      <c r="AG51" s="1361"/>
      <c r="AH51" s="1362"/>
      <c r="AI51" s="1361"/>
      <c r="AJ51" s="1362"/>
      <c r="AK51" s="1361"/>
      <c r="AL51" s="180"/>
      <c r="AM51" s="1363"/>
      <c r="AN51" s="1364"/>
      <c r="AO51" s="28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1365" t="s">
        <v>75</v>
      </c>
      <c r="B52" s="1366" t="s">
        <v>74</v>
      </c>
      <c r="C52" s="561">
        <f>SUM(D52+E52)</f>
        <v>0</v>
      </c>
      <c r="D52" s="1313">
        <f>SUM(F52+H52+J52+L52+N52+P52+R52+T52+V52+X52+Z52+AB52+AD52+AF52+AH52+AJ52+AL52)</f>
        <v>0</v>
      </c>
      <c r="E52" s="185">
        <f>SUM(G52+I52+K52+M52+O52+Q52+S52+U52+W52+Y52+AA52+AC52+AE52+AG52+AI52+AK52+AM52)</f>
        <v>0</v>
      </c>
      <c r="F52" s="1169"/>
      <c r="G52" s="1170"/>
      <c r="H52" s="1169"/>
      <c r="I52" s="1170"/>
      <c r="J52" s="1169"/>
      <c r="K52" s="1170"/>
      <c r="L52" s="1169"/>
      <c r="M52" s="1170"/>
      <c r="N52" s="1169"/>
      <c r="O52" s="1170"/>
      <c r="P52" s="1100"/>
      <c r="Q52" s="1170"/>
      <c r="R52" s="1100"/>
      <c r="S52" s="1170"/>
      <c r="T52" s="1100"/>
      <c r="U52" s="1170"/>
      <c r="V52" s="1100"/>
      <c r="W52" s="1170"/>
      <c r="X52" s="1100"/>
      <c r="Y52" s="1170"/>
      <c r="Z52" s="1100"/>
      <c r="AA52" s="1170"/>
      <c r="AB52" s="1100"/>
      <c r="AC52" s="1170"/>
      <c r="AD52" s="1100"/>
      <c r="AE52" s="1170"/>
      <c r="AF52" s="1100"/>
      <c r="AG52" s="1170"/>
      <c r="AH52" s="1100"/>
      <c r="AI52" s="1170"/>
      <c r="AJ52" s="1100"/>
      <c r="AK52" s="1170"/>
      <c r="AL52" s="188"/>
      <c r="AM52" s="1367"/>
      <c r="AN52" s="190"/>
      <c r="AO52" s="28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06" t="s">
        <v>76</v>
      </c>
      <c r="B53" s="2706"/>
      <c r="C53" s="2706"/>
      <c r="D53" s="2706"/>
      <c r="E53" s="2706"/>
      <c r="F53" s="2706"/>
      <c r="G53" s="2706"/>
      <c r="H53" s="2706"/>
      <c r="I53" s="2706"/>
      <c r="J53" s="2706"/>
      <c r="K53" s="2706"/>
      <c r="L53" s="2706"/>
      <c r="M53" s="2706"/>
      <c r="N53" s="191"/>
      <c r="O53" s="162"/>
      <c r="P53" s="162"/>
      <c r="Q53" s="162"/>
      <c r="R53" s="162"/>
      <c r="S53" s="162"/>
      <c r="T53" s="162"/>
      <c r="U53" s="162"/>
      <c r="V53" s="19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71"/>
      <c r="AP53" s="163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88" t="s">
        <v>3</v>
      </c>
      <c r="B54" s="2689"/>
      <c r="C54" s="2695" t="s">
        <v>5</v>
      </c>
      <c r="D54" s="2695"/>
      <c r="E54" s="2696"/>
      <c r="F54" s="3059" t="s">
        <v>72</v>
      </c>
      <c r="G54" s="2707"/>
      <c r="H54" s="2707"/>
      <c r="I54" s="2707"/>
      <c r="J54" s="2707"/>
      <c r="K54" s="2707"/>
      <c r="L54" s="2707"/>
      <c r="M54" s="2707"/>
      <c r="N54" s="2707"/>
      <c r="O54" s="2707"/>
      <c r="P54" s="2707"/>
      <c r="Q54" s="2707"/>
      <c r="R54" s="2707"/>
      <c r="S54" s="2707"/>
      <c r="T54" s="2707"/>
      <c r="U54" s="2707"/>
      <c r="V54" s="2707"/>
      <c r="W54" s="2707"/>
      <c r="X54" s="2707"/>
      <c r="Y54" s="2707"/>
      <c r="Z54" s="2707"/>
      <c r="AA54" s="2707"/>
      <c r="AB54" s="2707"/>
      <c r="AC54" s="2707"/>
      <c r="AD54" s="2707"/>
      <c r="AE54" s="2707"/>
      <c r="AF54" s="2707"/>
      <c r="AG54" s="2707"/>
      <c r="AH54" s="2707"/>
      <c r="AI54" s="2707"/>
      <c r="AJ54" s="2707"/>
      <c r="AK54" s="2707"/>
      <c r="AL54" s="2707"/>
      <c r="AM54" s="3064"/>
      <c r="AN54" s="2660" t="s">
        <v>7</v>
      </c>
      <c r="AO54" s="171"/>
      <c r="AP54" s="1368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90"/>
      <c r="B55" s="2691"/>
      <c r="C55" s="2698"/>
      <c r="D55" s="2698"/>
      <c r="E55" s="2699"/>
      <c r="F55" s="3067" t="s">
        <v>12</v>
      </c>
      <c r="G55" s="3067"/>
      <c r="H55" s="3068" t="s">
        <v>13</v>
      </c>
      <c r="I55" s="3052"/>
      <c r="J55" s="3069" t="s">
        <v>14</v>
      </c>
      <c r="K55" s="3060"/>
      <c r="L55" s="3068" t="s">
        <v>15</v>
      </c>
      <c r="M55" s="3052"/>
      <c r="N55" s="3068" t="s">
        <v>16</v>
      </c>
      <c r="O55" s="3052"/>
      <c r="P55" s="3065" t="s">
        <v>17</v>
      </c>
      <c r="Q55" s="3062"/>
      <c r="R55" s="3065" t="s">
        <v>18</v>
      </c>
      <c r="S55" s="3062"/>
      <c r="T55" s="3065" t="s">
        <v>19</v>
      </c>
      <c r="U55" s="3062"/>
      <c r="V55" s="3065" t="s">
        <v>20</v>
      </c>
      <c r="W55" s="3062"/>
      <c r="X55" s="3065" t="s">
        <v>21</v>
      </c>
      <c r="Y55" s="3062"/>
      <c r="Z55" s="3065" t="s">
        <v>22</v>
      </c>
      <c r="AA55" s="3062"/>
      <c r="AB55" s="3065" t="s">
        <v>23</v>
      </c>
      <c r="AC55" s="3062"/>
      <c r="AD55" s="3065" t="s">
        <v>24</v>
      </c>
      <c r="AE55" s="3062"/>
      <c r="AF55" s="3065" t="s">
        <v>25</v>
      </c>
      <c r="AG55" s="3062"/>
      <c r="AH55" s="3065" t="s">
        <v>26</v>
      </c>
      <c r="AI55" s="3062"/>
      <c r="AJ55" s="3065" t="s">
        <v>27</v>
      </c>
      <c r="AK55" s="3062"/>
      <c r="AL55" s="3065" t="s">
        <v>28</v>
      </c>
      <c r="AM55" s="3066"/>
      <c r="AN55" s="2667"/>
      <c r="AO55" s="171"/>
      <c r="AP55" s="1369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818"/>
      <c r="B56" s="2693"/>
      <c r="C56" s="1370" t="s">
        <v>29</v>
      </c>
      <c r="D56" s="1371" t="s">
        <v>30</v>
      </c>
      <c r="E56" s="197" t="s">
        <v>31</v>
      </c>
      <c r="F56" s="18" t="s">
        <v>30</v>
      </c>
      <c r="G56" s="1117" t="s">
        <v>31</v>
      </c>
      <c r="H56" s="18" t="s">
        <v>30</v>
      </c>
      <c r="I56" s="1117" t="s">
        <v>31</v>
      </c>
      <c r="J56" s="18" t="s">
        <v>30</v>
      </c>
      <c r="K56" s="1117" t="s">
        <v>31</v>
      </c>
      <c r="L56" s="18" t="s">
        <v>30</v>
      </c>
      <c r="M56" s="1117" t="s">
        <v>31</v>
      </c>
      <c r="N56" s="18" t="s">
        <v>30</v>
      </c>
      <c r="O56" s="1117" t="s">
        <v>31</v>
      </c>
      <c r="P56" s="18" t="s">
        <v>30</v>
      </c>
      <c r="Q56" s="1117" t="s">
        <v>31</v>
      </c>
      <c r="R56" s="18" t="s">
        <v>30</v>
      </c>
      <c r="S56" s="1117" t="s">
        <v>31</v>
      </c>
      <c r="T56" s="18" t="s">
        <v>30</v>
      </c>
      <c r="U56" s="1117" t="s">
        <v>31</v>
      </c>
      <c r="V56" s="18" t="s">
        <v>30</v>
      </c>
      <c r="W56" s="1117" t="s">
        <v>31</v>
      </c>
      <c r="X56" s="18" t="s">
        <v>30</v>
      </c>
      <c r="Y56" s="1117" t="s">
        <v>31</v>
      </c>
      <c r="Z56" s="18" t="s">
        <v>30</v>
      </c>
      <c r="AA56" s="1117" t="s">
        <v>31</v>
      </c>
      <c r="AB56" s="18" t="s">
        <v>30</v>
      </c>
      <c r="AC56" s="1117" t="s">
        <v>31</v>
      </c>
      <c r="AD56" s="18" t="s">
        <v>30</v>
      </c>
      <c r="AE56" s="1117" t="s">
        <v>31</v>
      </c>
      <c r="AF56" s="18" t="s">
        <v>30</v>
      </c>
      <c r="AG56" s="1117" t="s">
        <v>31</v>
      </c>
      <c r="AH56" s="18" t="s">
        <v>30</v>
      </c>
      <c r="AI56" s="1117" t="s">
        <v>31</v>
      </c>
      <c r="AJ56" s="18" t="s">
        <v>30</v>
      </c>
      <c r="AK56" s="1117" t="s">
        <v>31</v>
      </c>
      <c r="AL56" s="199" t="s">
        <v>30</v>
      </c>
      <c r="AM56" s="200" t="s">
        <v>31</v>
      </c>
      <c r="AN56" s="2663"/>
      <c r="AO56" s="171"/>
      <c r="AP56" s="1369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712" t="s">
        <v>77</v>
      </c>
      <c r="B57" s="1372" t="s">
        <v>33</v>
      </c>
      <c r="C57" s="1373">
        <f t="shared" ref="C57:C78" si="16">SUM(D57+E57)</f>
        <v>0</v>
      </c>
      <c r="D57" s="1374">
        <f t="shared" ref="D57:E62" si="17">SUM(H57+J57+L57+N57+P57+R57+T57+V57+X57+Z57+AB57+AD57+AF57+AH57+AJ57+AL57)</f>
        <v>0</v>
      </c>
      <c r="E57" s="1375">
        <f t="shared" si="17"/>
        <v>0</v>
      </c>
      <c r="F57" s="1376"/>
      <c r="G57" s="1377"/>
      <c r="H57" s="1378"/>
      <c r="I57" s="1379"/>
      <c r="J57" s="1378"/>
      <c r="K57" s="1380"/>
      <c r="L57" s="1378"/>
      <c r="M57" s="1380"/>
      <c r="N57" s="1378"/>
      <c r="O57" s="1380"/>
      <c r="P57" s="1381"/>
      <c r="Q57" s="1380"/>
      <c r="R57" s="1381"/>
      <c r="S57" s="1380"/>
      <c r="T57" s="1381"/>
      <c r="U57" s="1380"/>
      <c r="V57" s="1381"/>
      <c r="W57" s="1380"/>
      <c r="X57" s="1381"/>
      <c r="Y57" s="1380"/>
      <c r="Z57" s="1381"/>
      <c r="AA57" s="1380"/>
      <c r="AB57" s="1381"/>
      <c r="AC57" s="1380"/>
      <c r="AD57" s="1381"/>
      <c r="AE57" s="1380"/>
      <c r="AF57" s="1381"/>
      <c r="AG57" s="1380"/>
      <c r="AH57" s="1381"/>
      <c r="AI57" s="1380"/>
      <c r="AJ57" s="1381"/>
      <c r="AK57" s="1380"/>
      <c r="AL57" s="1381"/>
      <c r="AM57" s="1382"/>
      <c r="AN57" s="1383"/>
      <c r="AO57" s="28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713"/>
      <c r="B58" s="1122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28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713"/>
      <c r="B59" s="1122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28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713"/>
      <c r="B60" s="1122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28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713"/>
      <c r="B61" s="1122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28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829"/>
      <c r="B62" s="1123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28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712" t="s">
        <v>79</v>
      </c>
      <c r="B63" s="1384" t="s">
        <v>34</v>
      </c>
      <c r="C63" s="1269">
        <f t="shared" si="16"/>
        <v>0</v>
      </c>
      <c r="D63" s="1270">
        <f t="shared" ref="D63:E68" si="23">SUM(J63+L63+N63)</f>
        <v>0</v>
      </c>
      <c r="E63" s="1271">
        <f t="shared" si="23"/>
        <v>0</v>
      </c>
      <c r="F63" s="1385"/>
      <c r="G63" s="1386"/>
      <c r="H63" s="1385"/>
      <c r="I63" s="1386"/>
      <c r="J63" s="1272"/>
      <c r="K63" s="1274"/>
      <c r="L63" s="1272"/>
      <c r="M63" s="1274"/>
      <c r="N63" s="1272"/>
      <c r="O63" s="1274"/>
      <c r="P63" s="1387"/>
      <c r="Q63" s="1388"/>
      <c r="R63" s="1387"/>
      <c r="S63" s="1388"/>
      <c r="T63" s="1387"/>
      <c r="U63" s="1388"/>
      <c r="V63" s="1387"/>
      <c r="W63" s="1388"/>
      <c r="X63" s="1387"/>
      <c r="Y63" s="1388"/>
      <c r="Z63" s="1387"/>
      <c r="AA63" s="1388"/>
      <c r="AB63" s="1387"/>
      <c r="AC63" s="1388"/>
      <c r="AD63" s="1387"/>
      <c r="AE63" s="1388"/>
      <c r="AF63" s="1387"/>
      <c r="AG63" s="1388"/>
      <c r="AH63" s="1387"/>
      <c r="AI63" s="1388"/>
      <c r="AJ63" s="1385"/>
      <c r="AK63" s="1388"/>
      <c r="AL63" s="1387"/>
      <c r="AM63" s="1389"/>
      <c r="AN63" s="1390"/>
      <c r="AO63" s="28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829"/>
      <c r="B64" s="1123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28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712" t="s">
        <v>80</v>
      </c>
      <c r="B65" s="1384" t="s">
        <v>33</v>
      </c>
      <c r="C65" s="1269">
        <f t="shared" si="16"/>
        <v>0</v>
      </c>
      <c r="D65" s="1270">
        <f t="shared" si="23"/>
        <v>0</v>
      </c>
      <c r="E65" s="1271">
        <f t="shared" si="23"/>
        <v>0</v>
      </c>
      <c r="F65" s="1385"/>
      <c r="G65" s="1386"/>
      <c r="H65" s="1385"/>
      <c r="I65" s="1386"/>
      <c r="J65" s="1272"/>
      <c r="K65" s="1274"/>
      <c r="L65" s="1272"/>
      <c r="M65" s="1274"/>
      <c r="N65" s="1272"/>
      <c r="O65" s="1274"/>
      <c r="P65" s="1387"/>
      <c r="Q65" s="1388"/>
      <c r="R65" s="1387"/>
      <c r="S65" s="1388"/>
      <c r="T65" s="1387"/>
      <c r="U65" s="1388"/>
      <c r="V65" s="1387"/>
      <c r="W65" s="1388"/>
      <c r="X65" s="1387"/>
      <c r="Y65" s="1388"/>
      <c r="Z65" s="1387"/>
      <c r="AA65" s="1388"/>
      <c r="AB65" s="1387"/>
      <c r="AC65" s="1388"/>
      <c r="AD65" s="1387"/>
      <c r="AE65" s="1388"/>
      <c r="AF65" s="1387"/>
      <c r="AG65" s="1388"/>
      <c r="AH65" s="1387"/>
      <c r="AI65" s="1388"/>
      <c r="AJ65" s="1385"/>
      <c r="AK65" s="1388"/>
      <c r="AL65" s="1387"/>
      <c r="AM65" s="1389"/>
      <c r="AN65" s="1390"/>
      <c r="AO65" s="28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713"/>
      <c r="B66" s="1122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28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713"/>
      <c r="B67" s="1122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28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829"/>
      <c r="B68" s="1123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28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712" t="s">
        <v>81</v>
      </c>
      <c r="B69" s="1384" t="s">
        <v>33</v>
      </c>
      <c r="C69" s="1269">
        <f t="shared" si="16"/>
        <v>0</v>
      </c>
      <c r="D69" s="1270">
        <f t="shared" ref="D69:D78" si="24">SUM(J69+L69+N69+P69+R69+T69+V69+X69+Z69+AB69+AD69+AF69+AH69+AJ69+AL69)</f>
        <v>0</v>
      </c>
      <c r="E69" s="1271">
        <f t="shared" ref="E69:E78" si="25">SUM(K69+M69+O69+Q69+S69+U69+W69+Y69+AA69+AC69+AE69+AG69+AI69+AK69+AM69)</f>
        <v>0</v>
      </c>
      <c r="F69" s="1385"/>
      <c r="G69" s="1386"/>
      <c r="H69" s="1385"/>
      <c r="I69" s="1388"/>
      <c r="J69" s="1272"/>
      <c r="K69" s="1274"/>
      <c r="L69" s="1272"/>
      <c r="M69" s="1274"/>
      <c r="N69" s="1272"/>
      <c r="O69" s="1274"/>
      <c r="P69" s="1272"/>
      <c r="Q69" s="1274"/>
      <c r="R69" s="1272"/>
      <c r="S69" s="1274"/>
      <c r="T69" s="1272"/>
      <c r="U69" s="1274"/>
      <c r="V69" s="1272"/>
      <c r="W69" s="1274"/>
      <c r="X69" s="1272"/>
      <c r="Y69" s="1274"/>
      <c r="Z69" s="1272"/>
      <c r="AA69" s="1274"/>
      <c r="AB69" s="1272"/>
      <c r="AC69" s="1274"/>
      <c r="AD69" s="1272"/>
      <c r="AE69" s="1274"/>
      <c r="AF69" s="1272"/>
      <c r="AG69" s="1274"/>
      <c r="AH69" s="1272"/>
      <c r="AI69" s="1274"/>
      <c r="AJ69" s="1272"/>
      <c r="AK69" s="1274"/>
      <c r="AL69" s="1272"/>
      <c r="AM69" s="1276"/>
      <c r="AN69" s="1390"/>
      <c r="AO69" s="28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829"/>
      <c r="B70" s="1122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28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712" t="s">
        <v>82</v>
      </c>
      <c r="B71" s="1384" t="s">
        <v>33</v>
      </c>
      <c r="C71" s="1269">
        <f t="shared" si="16"/>
        <v>0</v>
      </c>
      <c r="D71" s="1270">
        <f t="shared" si="24"/>
        <v>0</v>
      </c>
      <c r="E71" s="1271">
        <f t="shared" si="25"/>
        <v>0</v>
      </c>
      <c r="F71" s="1385"/>
      <c r="G71" s="1386"/>
      <c r="H71" s="1385"/>
      <c r="I71" s="1386"/>
      <c r="J71" s="1272"/>
      <c r="K71" s="1274"/>
      <c r="L71" s="1272"/>
      <c r="M71" s="1274"/>
      <c r="N71" s="1272"/>
      <c r="O71" s="1274"/>
      <c r="P71" s="1272"/>
      <c r="Q71" s="1274"/>
      <c r="R71" s="1272"/>
      <c r="S71" s="1274"/>
      <c r="T71" s="1272"/>
      <c r="U71" s="1274"/>
      <c r="V71" s="1272"/>
      <c r="W71" s="1274"/>
      <c r="X71" s="1272"/>
      <c r="Y71" s="1274"/>
      <c r="Z71" s="1272"/>
      <c r="AA71" s="1274"/>
      <c r="AB71" s="1272"/>
      <c r="AC71" s="1274"/>
      <c r="AD71" s="1272"/>
      <c r="AE71" s="1274"/>
      <c r="AF71" s="1272"/>
      <c r="AG71" s="1274"/>
      <c r="AH71" s="1272"/>
      <c r="AI71" s="1274"/>
      <c r="AJ71" s="1272"/>
      <c r="AK71" s="1274"/>
      <c r="AL71" s="1272"/>
      <c r="AM71" s="1276"/>
      <c r="AN71" s="1390"/>
      <c r="AO71" s="28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829"/>
      <c r="B72" s="1123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28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712" t="s">
        <v>83</v>
      </c>
      <c r="B73" s="1384" t="s">
        <v>33</v>
      </c>
      <c r="C73" s="1269">
        <f t="shared" si="16"/>
        <v>0</v>
      </c>
      <c r="D73" s="1270">
        <f t="shared" si="24"/>
        <v>0</v>
      </c>
      <c r="E73" s="1271">
        <f t="shared" si="25"/>
        <v>0</v>
      </c>
      <c r="F73" s="1385"/>
      <c r="G73" s="1386"/>
      <c r="H73" s="1385"/>
      <c r="I73" s="1386"/>
      <c r="J73" s="1272"/>
      <c r="K73" s="1274"/>
      <c r="L73" s="1272"/>
      <c r="M73" s="1274"/>
      <c r="N73" s="1272"/>
      <c r="O73" s="1274"/>
      <c r="P73" s="1272"/>
      <c r="Q73" s="1274"/>
      <c r="R73" s="1272"/>
      <c r="S73" s="1274"/>
      <c r="T73" s="1272"/>
      <c r="U73" s="1274"/>
      <c r="V73" s="1272"/>
      <c r="W73" s="1274"/>
      <c r="X73" s="1272"/>
      <c r="Y73" s="1274"/>
      <c r="Z73" s="1272"/>
      <c r="AA73" s="1274"/>
      <c r="AB73" s="1272"/>
      <c r="AC73" s="1274"/>
      <c r="AD73" s="1272"/>
      <c r="AE73" s="1274"/>
      <c r="AF73" s="1272"/>
      <c r="AG73" s="1274"/>
      <c r="AH73" s="1272"/>
      <c r="AI73" s="1274"/>
      <c r="AJ73" s="1272"/>
      <c r="AK73" s="1274"/>
      <c r="AL73" s="1272"/>
      <c r="AM73" s="1276"/>
      <c r="AN73" s="1390"/>
      <c r="AO73" s="28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713"/>
      <c r="B74" s="1122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28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713"/>
      <c r="B75" s="1122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28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713"/>
      <c r="B76" s="1122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28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713"/>
      <c r="B77" s="1122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28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829"/>
      <c r="B78" s="1123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28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2"/>
      <c r="N79" s="192"/>
      <c r="O79" s="162"/>
      <c r="P79" s="162"/>
      <c r="Q79" s="162"/>
      <c r="R79" s="162"/>
      <c r="S79" s="162"/>
      <c r="T79" s="162"/>
      <c r="U79" s="162"/>
      <c r="V79" s="19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3"/>
      <c r="AP79" s="163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712" t="s">
        <v>85</v>
      </c>
      <c r="B80" s="2712"/>
      <c r="C80" s="3070" t="s">
        <v>86</v>
      </c>
      <c r="D80" s="3070"/>
      <c r="E80" s="3070" t="s">
        <v>87</v>
      </c>
      <c r="F80" s="3072"/>
      <c r="G80" s="3060" t="s">
        <v>88</v>
      </c>
      <c r="H80" s="3070"/>
      <c r="I80" s="3060" t="s">
        <v>89</v>
      </c>
      <c r="J80" s="3070"/>
      <c r="K80" s="24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391"/>
      <c r="Y80" s="1392"/>
      <c r="Z80" s="1392"/>
      <c r="AA80" s="1392"/>
      <c r="AB80" s="1392"/>
      <c r="AC80" s="139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3"/>
      <c r="AP80" s="163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829"/>
      <c r="B81" s="2829"/>
      <c r="C81" s="1393" t="s">
        <v>90</v>
      </c>
      <c r="D81" s="1394" t="s">
        <v>91</v>
      </c>
      <c r="E81" s="1393" t="s">
        <v>90</v>
      </c>
      <c r="F81" s="1395" t="s">
        <v>91</v>
      </c>
      <c r="G81" s="1396" t="s">
        <v>90</v>
      </c>
      <c r="H81" s="1394" t="s">
        <v>91</v>
      </c>
      <c r="I81" s="1396" t="s">
        <v>90</v>
      </c>
      <c r="J81" s="1394" t="s">
        <v>91</v>
      </c>
      <c r="K81" s="24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391"/>
      <c r="Y81" s="1392"/>
      <c r="Z81" s="1392"/>
      <c r="AA81" s="1392"/>
      <c r="AB81" s="1392"/>
      <c r="AC81" s="139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3"/>
      <c r="AP81" s="163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3071" t="s">
        <v>92</v>
      </c>
      <c r="B82" s="3071"/>
      <c r="C82" s="1397"/>
      <c r="D82" s="1398"/>
      <c r="E82" s="1397"/>
      <c r="F82" s="1399"/>
      <c r="G82" s="1400"/>
      <c r="H82" s="1398"/>
      <c r="I82" s="1400"/>
      <c r="J82" s="1398"/>
      <c r="K82" s="24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391"/>
      <c r="Y82" s="1392"/>
      <c r="Z82" s="1392"/>
      <c r="AA82" s="1392"/>
      <c r="AB82" s="1392"/>
      <c r="AC82" s="139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3"/>
      <c r="AP82" s="163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723" t="s">
        <v>93</v>
      </c>
      <c r="B83" s="2723"/>
      <c r="C83" s="253"/>
      <c r="D83" s="254"/>
      <c r="E83" s="253"/>
      <c r="F83" s="255"/>
      <c r="G83" s="256"/>
      <c r="H83" s="254"/>
      <c r="I83" s="256"/>
      <c r="J83" s="254"/>
      <c r="K83" s="24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391"/>
      <c r="Y83" s="1392"/>
      <c r="Z83" s="1392"/>
      <c r="AA83" s="1392"/>
      <c r="AB83" s="1392"/>
      <c r="AC83" s="139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3"/>
      <c r="AP83" s="163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723" t="s">
        <v>94</v>
      </c>
      <c r="B84" s="2723"/>
      <c r="C84" s="253"/>
      <c r="D84" s="254"/>
      <c r="E84" s="253"/>
      <c r="F84" s="255"/>
      <c r="G84" s="256"/>
      <c r="H84" s="254"/>
      <c r="I84" s="256"/>
      <c r="J84" s="254"/>
      <c r="K84" s="24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391"/>
      <c r="Y84" s="1392"/>
      <c r="Z84" s="1392"/>
      <c r="AA84" s="1392"/>
      <c r="AB84" s="1392"/>
      <c r="AC84" s="139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3"/>
      <c r="AP84" s="163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724" t="s">
        <v>95</v>
      </c>
      <c r="B85" s="2724"/>
      <c r="C85" s="77"/>
      <c r="D85" s="231"/>
      <c r="E85" s="77"/>
      <c r="F85" s="232"/>
      <c r="G85" s="257"/>
      <c r="H85" s="231"/>
      <c r="I85" s="257"/>
      <c r="J85" s="231"/>
      <c r="K85" s="24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391"/>
      <c r="Y85" s="1392"/>
      <c r="Z85" s="1392"/>
      <c r="AA85" s="1392"/>
      <c r="AB85" s="1392"/>
      <c r="AC85" s="139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3"/>
      <c r="AP85" s="163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2"/>
      <c r="P86" s="162"/>
      <c r="Q86" s="162"/>
      <c r="R86" s="162"/>
      <c r="S86" s="162"/>
      <c r="T86" s="162"/>
      <c r="U86" s="162"/>
      <c r="V86" s="1391"/>
      <c r="W86" s="1401"/>
      <c r="X86" s="1402"/>
      <c r="Y86" s="1402"/>
      <c r="Z86" s="1402"/>
      <c r="AA86" s="1402"/>
      <c r="AB86" s="1402"/>
      <c r="AC86" s="1402"/>
      <c r="AD86" s="162"/>
      <c r="AE86" s="162"/>
      <c r="AF86" s="162"/>
      <c r="AG86" s="162"/>
      <c r="AH86" s="1402"/>
      <c r="AI86" s="1402"/>
      <c r="AJ86" s="1402"/>
      <c r="AK86" s="1402"/>
      <c r="AL86" s="162"/>
      <c r="AM86" s="162"/>
      <c r="AN86" s="162"/>
      <c r="AO86" s="162"/>
      <c r="AP86" s="162"/>
      <c r="CG86" s="12"/>
      <c r="CH86" s="12"/>
      <c r="CI86" s="12"/>
      <c r="CJ86" s="12"/>
      <c r="CK86" s="12"/>
      <c r="CL86" s="12"/>
    </row>
    <row r="87" spans="1:90" ht="24.6" customHeight="1" x14ac:dyDescent="0.2">
      <c r="A87" s="2712" t="s">
        <v>97</v>
      </c>
      <c r="B87" s="2712" t="s">
        <v>98</v>
      </c>
      <c r="C87" s="2725" t="s">
        <v>99</v>
      </c>
      <c r="D87" s="2696" t="s">
        <v>100</v>
      </c>
      <c r="E87" s="1403"/>
      <c r="F87" s="1404"/>
      <c r="G87" s="1405"/>
      <c r="H87" s="1405"/>
      <c r="I87" s="162"/>
      <c r="J87" s="162"/>
      <c r="K87" s="162"/>
      <c r="L87" s="162"/>
      <c r="M87" s="162"/>
      <c r="N87" s="162"/>
      <c r="O87" s="162"/>
      <c r="P87" s="162"/>
      <c r="Q87" s="192"/>
      <c r="R87" s="162"/>
      <c r="S87" s="162"/>
      <c r="T87" s="162"/>
      <c r="U87" s="266"/>
      <c r="V87" s="1406"/>
      <c r="W87" s="1406"/>
      <c r="X87" s="1207"/>
      <c r="Y87" s="1207"/>
      <c r="Z87" s="1208"/>
      <c r="AA87" s="1208"/>
      <c r="AB87" s="1208"/>
      <c r="AC87" s="162"/>
      <c r="AD87" s="162"/>
      <c r="AE87" s="162"/>
      <c r="AF87" s="162"/>
      <c r="AG87" s="266"/>
      <c r="AH87" s="1406"/>
      <c r="AI87" s="1406"/>
      <c r="AJ87" s="1406"/>
      <c r="AK87" s="1407"/>
      <c r="CG87" s="12"/>
      <c r="CH87" s="12"/>
      <c r="CI87" s="12"/>
      <c r="CJ87" s="12"/>
      <c r="CK87" s="12"/>
      <c r="CL87" s="12"/>
    </row>
    <row r="88" spans="1:90" ht="24.6" customHeight="1" x14ac:dyDescent="0.2">
      <c r="A88" s="2829"/>
      <c r="B88" s="2829"/>
      <c r="C88" s="2835"/>
      <c r="D88" s="2699"/>
      <c r="E88" s="5"/>
      <c r="F88" s="162"/>
      <c r="G88" s="162"/>
      <c r="H88" s="271"/>
      <c r="I88" s="241"/>
      <c r="J88" s="241"/>
      <c r="K88" s="162"/>
      <c r="L88" s="162"/>
      <c r="M88" s="162"/>
      <c r="N88" s="162"/>
      <c r="O88" s="162"/>
      <c r="P88" s="162"/>
      <c r="Q88" s="162"/>
      <c r="R88" s="162"/>
      <c r="S88" s="192"/>
      <c r="T88" s="162"/>
      <c r="U88" s="162"/>
      <c r="V88" s="1402"/>
      <c r="W88" s="1406"/>
      <c r="X88" s="1406"/>
      <c r="Y88" s="1406"/>
      <c r="Z88" s="1406"/>
      <c r="AA88" s="1406"/>
      <c r="AB88" s="1402"/>
      <c r="AC88" s="162"/>
      <c r="AD88" s="162"/>
      <c r="AE88" s="162"/>
      <c r="AF88" s="162"/>
      <c r="AG88" s="162"/>
      <c r="AH88" s="1402"/>
      <c r="AI88" s="1406"/>
      <c r="AJ88" s="1406"/>
      <c r="AK88" s="1407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1408">
        <v>71</v>
      </c>
      <c r="C89" s="1409">
        <v>26</v>
      </c>
      <c r="D89" s="1410">
        <v>53</v>
      </c>
      <c r="E89" s="5"/>
      <c r="F89" s="162"/>
      <c r="G89" s="162"/>
      <c r="H89" s="271"/>
      <c r="I89" s="241"/>
      <c r="J89" s="241"/>
      <c r="K89" s="162"/>
      <c r="L89" s="162"/>
      <c r="M89" s="162"/>
      <c r="N89" s="162"/>
      <c r="O89" s="162"/>
      <c r="P89" s="162"/>
      <c r="Q89" s="162"/>
      <c r="R89" s="162"/>
      <c r="S89" s="192"/>
      <c r="T89" s="162"/>
      <c r="U89" s="162"/>
      <c r="V89" s="1402"/>
      <c r="W89" s="1406"/>
      <c r="X89" s="1406"/>
      <c r="Y89" s="1406"/>
      <c r="Z89" s="1406"/>
      <c r="AA89" s="1406"/>
      <c r="AB89" s="1402"/>
      <c r="AC89" s="162"/>
      <c r="AD89" s="162"/>
      <c r="AE89" s="162"/>
      <c r="AF89" s="162"/>
      <c r="AG89" s="162"/>
      <c r="AH89" s="1402"/>
      <c r="AI89" s="1406"/>
      <c r="AJ89" s="1406"/>
      <c r="AK89" s="1407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2"/>
      <c r="G90" s="162"/>
      <c r="H90" s="271"/>
      <c r="I90" s="241"/>
      <c r="J90" s="241"/>
      <c r="K90" s="162"/>
      <c r="L90" s="162"/>
      <c r="M90" s="162"/>
      <c r="N90" s="162"/>
      <c r="O90" s="162"/>
      <c r="P90" s="162"/>
      <c r="Q90" s="162"/>
      <c r="R90" s="162"/>
      <c r="S90" s="192"/>
      <c r="T90" s="162"/>
      <c r="U90" s="162"/>
      <c r="V90" s="1402"/>
      <c r="W90" s="1406"/>
      <c r="X90" s="1406"/>
      <c r="Y90" s="1406"/>
      <c r="Z90" s="1406"/>
      <c r="AA90" s="1406"/>
      <c r="AB90" s="1402"/>
      <c r="AC90" s="162"/>
      <c r="AD90" s="162"/>
      <c r="AE90" s="162"/>
      <c r="AF90" s="162"/>
      <c r="AG90" s="162"/>
      <c r="AH90" s="1402"/>
      <c r="AI90" s="1406"/>
      <c r="AJ90" s="1406"/>
      <c r="AK90" s="1407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2"/>
      <c r="G91" s="162"/>
      <c r="H91" s="271"/>
      <c r="I91" s="241"/>
      <c r="J91" s="241"/>
      <c r="K91" s="162"/>
      <c r="L91" s="162"/>
      <c r="M91" s="162"/>
      <c r="N91" s="162"/>
      <c r="O91" s="162"/>
      <c r="P91" s="162"/>
      <c r="Q91" s="162"/>
      <c r="R91" s="162"/>
      <c r="S91" s="192"/>
      <c r="T91" s="162"/>
      <c r="U91" s="162"/>
      <c r="V91" s="1402"/>
      <c r="W91" s="1406"/>
      <c r="X91" s="1406"/>
      <c r="Y91" s="1406"/>
      <c r="Z91" s="1406"/>
      <c r="AA91" s="1406"/>
      <c r="AB91" s="1402"/>
      <c r="AC91" s="162"/>
      <c r="AD91" s="162"/>
      <c r="AE91" s="162"/>
      <c r="AF91" s="162"/>
      <c r="AG91" s="162"/>
      <c r="AH91" s="1402"/>
      <c r="AI91" s="1406"/>
      <c r="AJ91" s="1406"/>
      <c r="AK91" s="1407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2"/>
      <c r="G92" s="162"/>
      <c r="H92" s="271"/>
      <c r="I92" s="241"/>
      <c r="J92" s="241"/>
      <c r="K92" s="162"/>
      <c r="L92" s="162"/>
      <c r="M92" s="162"/>
      <c r="N92" s="162"/>
      <c r="O92" s="162"/>
      <c r="P92" s="162"/>
      <c r="Q92" s="162"/>
      <c r="R92" s="162"/>
      <c r="S92" s="192"/>
      <c r="T92" s="162"/>
      <c r="U92" s="162"/>
      <c r="V92" s="1402"/>
      <c r="W92" s="1406"/>
      <c r="X92" s="1406"/>
      <c r="Y92" s="1406"/>
      <c r="Z92" s="1406"/>
      <c r="AA92" s="1406"/>
      <c r="AB92" s="1402"/>
      <c r="AC92" s="162"/>
      <c r="AD92" s="162"/>
      <c r="AE92" s="162"/>
      <c r="AF92" s="162"/>
      <c r="AG92" s="162"/>
      <c r="AH92" s="1402"/>
      <c r="AI92" s="1406"/>
      <c r="AJ92" s="1406"/>
      <c r="AK92" s="1407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2"/>
      <c r="G93" s="162"/>
      <c r="H93" s="271"/>
      <c r="I93" s="241"/>
      <c r="J93" s="241"/>
      <c r="K93" s="162"/>
      <c r="L93" s="162"/>
      <c r="M93" s="162"/>
      <c r="N93" s="162"/>
      <c r="O93" s="162"/>
      <c r="P93" s="162"/>
      <c r="Q93" s="162"/>
      <c r="R93" s="162"/>
      <c r="S93" s="192"/>
      <c r="T93" s="162"/>
      <c r="U93" s="162"/>
      <c r="V93" s="1402"/>
      <c r="W93" s="1406"/>
      <c r="X93" s="1406"/>
      <c r="Y93" s="1406"/>
      <c r="Z93" s="1406"/>
      <c r="AA93" s="1406"/>
      <c r="AB93" s="1402"/>
      <c r="AC93" s="162"/>
      <c r="AD93" s="162"/>
      <c r="AE93" s="162"/>
      <c r="AF93" s="162"/>
      <c r="AG93" s="162"/>
      <c r="AH93" s="1402"/>
      <c r="AI93" s="1406"/>
      <c r="AJ93" s="1406"/>
      <c r="AK93" s="1407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2"/>
      <c r="G94" s="162"/>
      <c r="H94" s="271"/>
      <c r="I94" s="241"/>
      <c r="J94" s="241"/>
      <c r="K94" s="162"/>
      <c r="L94" s="162"/>
      <c r="M94" s="162"/>
      <c r="N94" s="162"/>
      <c r="O94" s="162"/>
      <c r="P94" s="162"/>
      <c r="Q94" s="162"/>
      <c r="R94" s="162"/>
      <c r="S94" s="192"/>
      <c r="T94" s="162"/>
      <c r="U94" s="162"/>
      <c r="V94" s="1402"/>
      <c r="W94" s="1406"/>
      <c r="X94" s="1406"/>
      <c r="Y94" s="1406"/>
      <c r="Z94" s="1406"/>
      <c r="AA94" s="1406"/>
      <c r="AB94" s="1402"/>
      <c r="AC94" s="162"/>
      <c r="AD94" s="162"/>
      <c r="AE94" s="162"/>
      <c r="AF94" s="162"/>
      <c r="AG94" s="162"/>
      <c r="AH94" s="1402"/>
      <c r="AI94" s="1406"/>
      <c r="AJ94" s="1411"/>
      <c r="AK94" s="1412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2"/>
      <c r="G95" s="162"/>
      <c r="H95" s="271"/>
      <c r="I95" s="241"/>
      <c r="J95" s="241"/>
      <c r="K95" s="162"/>
      <c r="L95" s="162"/>
      <c r="M95" s="162"/>
      <c r="N95" s="162"/>
      <c r="O95" s="162"/>
      <c r="P95" s="162"/>
      <c r="Q95" s="162"/>
      <c r="R95" s="162"/>
      <c r="S95" s="192"/>
      <c r="T95" s="162"/>
      <c r="U95" s="162"/>
      <c r="V95" s="1402"/>
      <c r="W95" s="1406"/>
      <c r="X95" s="1406"/>
      <c r="Y95" s="1406"/>
      <c r="Z95" s="1406"/>
      <c r="AA95" s="1406"/>
      <c r="AB95" s="1402"/>
      <c r="AC95" s="162"/>
      <c r="AD95" s="162"/>
      <c r="AE95" s="162"/>
      <c r="AF95" s="162"/>
      <c r="AG95" s="162"/>
      <c r="AH95" s="1402"/>
      <c r="AI95" s="1413"/>
      <c r="AJ95" s="1406"/>
      <c r="AK95" s="1407"/>
      <c r="AL95" s="1407"/>
      <c r="AM95" s="1407"/>
      <c r="AN95" s="1407"/>
      <c r="AO95" s="1407"/>
      <c r="AP95" s="1407"/>
      <c r="AQ95" s="1407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2"/>
      <c r="I96" s="162"/>
      <c r="J96" s="162"/>
      <c r="K96" s="271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391"/>
      <c r="W96" s="1402"/>
      <c r="X96" s="1402"/>
      <c r="Y96" s="1402"/>
      <c r="Z96" s="1402"/>
      <c r="AA96" s="1402"/>
      <c r="AB96" s="1402"/>
      <c r="AC96" s="162"/>
      <c r="AD96" s="162"/>
      <c r="AE96" s="162"/>
      <c r="AF96" s="162"/>
      <c r="AG96" s="162"/>
      <c r="AH96" s="162"/>
      <c r="AI96" s="162"/>
      <c r="AJ96" s="1402"/>
      <c r="AK96" s="1402"/>
      <c r="AL96" s="1402"/>
      <c r="AM96" s="1402"/>
      <c r="AN96" s="1402"/>
      <c r="AO96" s="1402"/>
      <c r="AP96" s="1402"/>
      <c r="AQ96" s="1407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712" t="s">
        <v>109</v>
      </c>
      <c r="B97" s="2712" t="s">
        <v>110</v>
      </c>
      <c r="C97" s="3073" t="s">
        <v>111</v>
      </c>
      <c r="D97" s="3060"/>
      <c r="E97" s="5"/>
      <c r="F97" s="162"/>
      <c r="G97" s="162"/>
      <c r="H97" s="162"/>
      <c r="I97" s="162"/>
      <c r="J97" s="271"/>
      <c r="K97" s="290"/>
      <c r="L97" s="241"/>
      <c r="M97" s="162"/>
      <c r="N97" s="162"/>
      <c r="O97" s="162"/>
      <c r="P97" s="162"/>
      <c r="Q97" s="162"/>
      <c r="R97" s="162"/>
      <c r="S97" s="162"/>
      <c r="T97" s="162"/>
      <c r="U97" s="192"/>
      <c r="V97" s="1402"/>
      <c r="W97" s="1402"/>
      <c r="X97" s="1402"/>
      <c r="Y97" s="1392"/>
      <c r="Z97" s="1392"/>
      <c r="AA97" s="1392"/>
      <c r="AB97" s="1392"/>
      <c r="AC97" s="1414"/>
      <c r="AD97" s="1402"/>
      <c r="AE97" s="162"/>
      <c r="AF97" s="162"/>
      <c r="AG97" s="162"/>
      <c r="AH97" s="162"/>
      <c r="AI97" s="162"/>
      <c r="AJ97" s="1402"/>
      <c r="AK97" s="1392"/>
      <c r="AL97" s="1392"/>
      <c r="AM97" s="1392"/>
      <c r="AN97" s="1392"/>
      <c r="AO97" s="1392"/>
      <c r="AP97" s="1392"/>
      <c r="AQ97" s="1407"/>
      <c r="CG97" s="12"/>
      <c r="CH97" s="12"/>
      <c r="CI97" s="12"/>
      <c r="CJ97" s="12"/>
      <c r="CK97" s="12"/>
      <c r="CL97" s="12"/>
    </row>
    <row r="98" spans="1:90" ht="27.75" customHeight="1" x14ac:dyDescent="0.2">
      <c r="A98" s="2829"/>
      <c r="B98" s="2829"/>
      <c r="C98" s="1393" t="s">
        <v>112</v>
      </c>
      <c r="D98" s="1415" t="s">
        <v>113</v>
      </c>
      <c r="E98" s="5"/>
      <c r="F98" s="162"/>
      <c r="G98" s="162"/>
      <c r="H98" s="162"/>
      <c r="I98" s="162"/>
      <c r="J98" s="271"/>
      <c r="K98" s="290"/>
      <c r="L98" s="241"/>
      <c r="M98" s="162"/>
      <c r="N98" s="162"/>
      <c r="O98" s="162"/>
      <c r="P98" s="162"/>
      <c r="Q98" s="162"/>
      <c r="R98" s="162"/>
      <c r="S98" s="162"/>
      <c r="T98" s="162"/>
      <c r="U98" s="192"/>
      <c r="V98" s="1402"/>
      <c r="W98" s="1402"/>
      <c r="X98" s="1402"/>
      <c r="Y98" s="1392"/>
      <c r="Z98" s="1392"/>
      <c r="AA98" s="1392"/>
      <c r="AB98" s="1392"/>
      <c r="AC98" s="1414"/>
      <c r="AD98" s="1402"/>
      <c r="AE98" s="162"/>
      <c r="AF98" s="162"/>
      <c r="AG98" s="162"/>
      <c r="AH98" s="162"/>
      <c r="AI98" s="162"/>
      <c r="AJ98" s="1402"/>
      <c r="AK98" s="1392"/>
      <c r="AL98" s="1392"/>
      <c r="AM98" s="1392"/>
      <c r="AN98" s="1392"/>
      <c r="AO98" s="1392"/>
      <c r="AP98" s="1392"/>
      <c r="AQ98" s="1407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1416" t="s">
        <v>114</v>
      </c>
      <c r="B99" s="1417">
        <v>31</v>
      </c>
      <c r="C99" s="1418"/>
      <c r="D99" s="1419"/>
      <c r="E99" s="5"/>
      <c r="F99" s="162"/>
      <c r="G99" s="162"/>
      <c r="H99" s="162"/>
      <c r="I99" s="162"/>
      <c r="J99" s="271"/>
      <c r="K99" s="293"/>
      <c r="L99" s="241"/>
      <c r="M99" s="162"/>
      <c r="N99" s="162"/>
      <c r="O99" s="162"/>
      <c r="P99" s="162"/>
      <c r="Q99" s="162"/>
      <c r="R99" s="162"/>
      <c r="S99" s="162"/>
      <c r="T99" s="162"/>
      <c r="U99" s="192"/>
      <c r="V99" s="1402"/>
      <c r="W99" s="1402"/>
      <c r="X99" s="1402"/>
      <c r="Y99" s="1392"/>
      <c r="Z99" s="1392"/>
      <c r="AA99" s="1392"/>
      <c r="AB99" s="1392"/>
      <c r="AC99" s="1414"/>
      <c r="AD99" s="1402"/>
      <c r="AE99" s="162"/>
      <c r="AF99" s="162"/>
      <c r="AG99" s="162"/>
      <c r="AH99" s="162"/>
      <c r="AI99" s="162"/>
      <c r="AJ99" s="1402"/>
      <c r="AK99" s="1392"/>
      <c r="AL99" s="1392"/>
      <c r="AM99" s="1392"/>
      <c r="AN99" s="1392"/>
      <c r="AO99" s="1392"/>
      <c r="AP99" s="1392"/>
      <c r="AQ99" s="1407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1122" t="s">
        <v>115</v>
      </c>
      <c r="B100" s="152">
        <v>0</v>
      </c>
      <c r="C100" s="37"/>
      <c r="D100" s="38"/>
      <c r="E100" s="5"/>
      <c r="F100" s="162"/>
      <c r="G100" s="162"/>
      <c r="H100" s="162"/>
      <c r="I100" s="162"/>
      <c r="J100" s="271"/>
      <c r="K100" s="293"/>
      <c r="L100" s="241"/>
      <c r="M100" s="162"/>
      <c r="N100" s="162"/>
      <c r="O100" s="162"/>
      <c r="P100" s="162"/>
      <c r="Q100" s="162"/>
      <c r="R100" s="162"/>
      <c r="S100" s="162"/>
      <c r="T100" s="162"/>
      <c r="U100" s="192"/>
      <c r="V100" s="1402"/>
      <c r="W100" s="1402"/>
      <c r="X100" s="1402"/>
      <c r="Y100" s="1392"/>
      <c r="Z100" s="1392"/>
      <c r="AA100" s="1392"/>
      <c r="AB100" s="1392"/>
      <c r="AC100" s="1414"/>
      <c r="AD100" s="1402"/>
      <c r="AE100" s="162"/>
      <c r="AF100" s="162"/>
      <c r="AG100" s="162"/>
      <c r="AH100" s="162"/>
      <c r="AI100" s="162"/>
      <c r="AJ100" s="1402"/>
      <c r="AK100" s="1392"/>
      <c r="AL100" s="1392"/>
      <c r="AM100" s="1392"/>
      <c r="AN100" s="1392"/>
      <c r="AO100" s="1392"/>
      <c r="AP100" s="1392"/>
      <c r="AQ100" s="1407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1122" t="s">
        <v>116</v>
      </c>
      <c r="B101" s="152">
        <v>0</v>
      </c>
      <c r="C101" s="37"/>
      <c r="D101" s="38"/>
      <c r="E101" s="5"/>
      <c r="F101" s="162"/>
      <c r="G101" s="162"/>
      <c r="H101" s="162"/>
      <c r="I101" s="162"/>
      <c r="J101" s="162"/>
      <c r="K101" s="294"/>
      <c r="L101" s="241"/>
      <c r="M101" s="162"/>
      <c r="N101" s="162"/>
      <c r="O101" s="162"/>
      <c r="P101" s="162"/>
      <c r="Q101" s="162"/>
      <c r="R101" s="162"/>
      <c r="S101" s="162"/>
      <c r="T101" s="162"/>
      <c r="U101" s="192"/>
      <c r="V101" s="1402"/>
      <c r="W101" s="1402"/>
      <c r="X101" s="1402"/>
      <c r="Y101" s="1392"/>
      <c r="Z101" s="1392"/>
      <c r="AA101" s="1392"/>
      <c r="AB101" s="1392"/>
      <c r="AC101" s="1414"/>
      <c r="AD101" s="1402"/>
      <c r="AE101" s="162"/>
      <c r="AF101" s="162"/>
      <c r="AG101" s="162"/>
      <c r="AH101" s="162"/>
      <c r="AI101" s="162"/>
      <c r="AJ101" s="1402"/>
      <c r="AK101" s="1392"/>
      <c r="AL101" s="1392"/>
      <c r="AM101" s="1392"/>
      <c r="AN101" s="1392"/>
      <c r="AO101" s="1392"/>
      <c r="AP101" s="1392"/>
      <c r="AQ101" s="1407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1122" t="s">
        <v>117</v>
      </c>
      <c r="B102" s="152">
        <v>0</v>
      </c>
      <c r="C102" s="37"/>
      <c r="D102" s="38"/>
      <c r="E102" s="5"/>
      <c r="F102" s="162"/>
      <c r="G102" s="162"/>
      <c r="H102" s="162"/>
      <c r="I102" s="162"/>
      <c r="J102" s="162"/>
      <c r="K102" s="294"/>
      <c r="L102" s="241"/>
      <c r="M102" s="162"/>
      <c r="N102" s="162"/>
      <c r="O102" s="162"/>
      <c r="P102" s="162"/>
      <c r="Q102" s="162"/>
      <c r="R102" s="162"/>
      <c r="S102" s="162"/>
      <c r="T102" s="162"/>
      <c r="U102" s="192"/>
      <c r="V102" s="1402"/>
      <c r="W102" s="1402"/>
      <c r="X102" s="1402"/>
      <c r="Y102" s="1392"/>
      <c r="Z102" s="1392"/>
      <c r="AA102" s="1392"/>
      <c r="AB102" s="1392"/>
      <c r="AC102" s="1414"/>
      <c r="AD102" s="1402"/>
      <c r="AE102" s="162"/>
      <c r="AF102" s="162"/>
      <c r="AG102" s="162"/>
      <c r="AH102" s="162"/>
      <c r="AI102" s="162"/>
      <c r="AJ102" s="1402"/>
      <c r="AK102" s="1392"/>
      <c r="AL102" s="1392"/>
      <c r="AM102" s="1392"/>
      <c r="AN102" s="1392"/>
      <c r="AO102" s="1392"/>
      <c r="AP102" s="1392"/>
      <c r="AQ102" s="1407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1122" t="s">
        <v>118</v>
      </c>
      <c r="B103" s="152">
        <v>2</v>
      </c>
      <c r="C103" s="37"/>
      <c r="D103" s="38"/>
      <c r="E103" s="5"/>
      <c r="F103" s="162"/>
      <c r="G103" s="162"/>
      <c r="H103" s="162"/>
      <c r="I103" s="162"/>
      <c r="J103" s="162"/>
      <c r="K103" s="294"/>
      <c r="L103" s="241"/>
      <c r="M103" s="162"/>
      <c r="N103" s="162"/>
      <c r="O103" s="162"/>
      <c r="P103" s="162"/>
      <c r="Q103" s="162"/>
      <c r="R103" s="162"/>
      <c r="S103" s="162"/>
      <c r="T103" s="162"/>
      <c r="U103" s="192"/>
      <c r="V103" s="1402"/>
      <c r="W103" s="1402"/>
      <c r="X103" s="1402"/>
      <c r="Y103" s="1392"/>
      <c r="Z103" s="1392"/>
      <c r="AA103" s="1392"/>
      <c r="AB103" s="1392"/>
      <c r="AC103" s="1414"/>
      <c r="AD103" s="1402"/>
      <c r="AE103" s="162"/>
      <c r="AF103" s="162"/>
      <c r="AG103" s="162"/>
      <c r="AH103" s="162"/>
      <c r="AI103" s="162"/>
      <c r="AJ103" s="1402"/>
      <c r="AK103" s="1392"/>
      <c r="AL103" s="1392"/>
      <c r="AM103" s="1392"/>
      <c r="AN103" s="1392"/>
      <c r="AO103" s="1392"/>
      <c r="AP103" s="1392"/>
      <c r="AQ103" s="1407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1420" t="s">
        <v>43</v>
      </c>
      <c r="B104" s="1421">
        <f>SUM(B99:B103)</f>
        <v>33</v>
      </c>
      <c r="C104" s="1422">
        <f>SUM(C99:C103)</f>
        <v>0</v>
      </c>
      <c r="D104" s="1423">
        <f>SUM(D99:D103)</f>
        <v>0</v>
      </c>
      <c r="E104" s="5"/>
      <c r="F104" s="162"/>
      <c r="G104" s="162"/>
      <c r="H104" s="162"/>
      <c r="I104" s="162"/>
      <c r="J104" s="162"/>
      <c r="K104" s="294"/>
      <c r="L104" s="241"/>
      <c r="M104" s="162"/>
      <c r="N104" s="162"/>
      <c r="O104" s="162"/>
      <c r="P104" s="162"/>
      <c r="Q104" s="162"/>
      <c r="R104" s="162"/>
      <c r="S104" s="162"/>
      <c r="T104" s="162"/>
      <c r="U104" s="192"/>
      <c r="V104" s="1402"/>
      <c r="W104" s="1402"/>
      <c r="X104" s="1402"/>
      <c r="Y104" s="1392"/>
      <c r="Z104" s="1392"/>
      <c r="AA104" s="1392"/>
      <c r="AB104" s="1392"/>
      <c r="AC104" s="1414"/>
      <c r="AD104" s="1402"/>
      <c r="AE104" s="162"/>
      <c r="AF104" s="162"/>
      <c r="AG104" s="162"/>
      <c r="AH104" s="162"/>
      <c r="AI104" s="162"/>
      <c r="AJ104" s="1402"/>
      <c r="AK104" s="1392"/>
      <c r="AL104" s="1392"/>
      <c r="AM104" s="1392"/>
      <c r="AN104" s="1392"/>
      <c r="AO104" s="1392"/>
      <c r="AP104" s="1392"/>
      <c r="AQ104" s="1407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122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60"/>
      <c r="M105" s="160"/>
      <c r="N105" s="162"/>
      <c r="O105" s="162"/>
      <c r="P105" s="162"/>
      <c r="Q105" s="162"/>
      <c r="R105" s="162"/>
      <c r="S105" s="162"/>
      <c r="T105" s="162"/>
      <c r="U105" s="1391"/>
      <c r="V105" s="1402"/>
      <c r="W105" s="1402"/>
      <c r="X105" s="1402"/>
      <c r="Y105" s="1402"/>
      <c r="Z105" s="1402"/>
      <c r="AA105" s="1402"/>
      <c r="AB105" s="1424"/>
      <c r="AC105" s="1402"/>
      <c r="AD105" s="162"/>
      <c r="AE105" s="162"/>
      <c r="AF105" s="162"/>
      <c r="AG105" s="162"/>
      <c r="AH105" s="162"/>
      <c r="AI105" s="1402"/>
      <c r="AJ105" s="1402"/>
      <c r="AK105" s="1402"/>
      <c r="AL105" s="1402"/>
      <c r="AM105" s="1402"/>
      <c r="AN105" s="1402"/>
      <c r="AO105" s="1402"/>
      <c r="AP105" s="1407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655" t="s">
        <v>3</v>
      </c>
      <c r="B106" s="2658" t="s">
        <v>5</v>
      </c>
      <c r="C106" s="2659"/>
      <c r="D106" s="2660"/>
      <c r="E106" s="2838" t="s">
        <v>6</v>
      </c>
      <c r="F106" s="2662"/>
      <c r="G106" s="2662"/>
      <c r="H106" s="2662"/>
      <c r="I106" s="2662"/>
      <c r="J106" s="2662"/>
      <c r="K106" s="2662"/>
      <c r="L106" s="2662"/>
      <c r="M106" s="2662"/>
      <c r="N106" s="1425"/>
      <c r="O106" s="162"/>
      <c r="P106" s="162"/>
      <c r="Q106" s="162"/>
      <c r="R106" s="162"/>
      <c r="S106" s="162"/>
      <c r="T106" s="162"/>
      <c r="U106" s="162"/>
      <c r="V106" s="19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402"/>
      <c r="AK106" s="1402"/>
      <c r="AL106" s="1402"/>
      <c r="AM106" s="1402"/>
      <c r="AN106" s="1402"/>
      <c r="AO106" s="1402"/>
      <c r="AP106" s="1402"/>
      <c r="AQ106" s="1407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656"/>
      <c r="B107" s="2838"/>
      <c r="C107" s="2662"/>
      <c r="D107" s="2663"/>
      <c r="E107" s="3074" t="s">
        <v>12</v>
      </c>
      <c r="F107" s="3052"/>
      <c r="G107" s="3074" t="s">
        <v>13</v>
      </c>
      <c r="H107" s="3052"/>
      <c r="I107" s="3074" t="s">
        <v>14</v>
      </c>
      <c r="J107" s="3052"/>
      <c r="K107" s="3074" t="s">
        <v>15</v>
      </c>
      <c r="L107" s="3052"/>
      <c r="M107" s="3074" t="s">
        <v>16</v>
      </c>
      <c r="N107" s="3052"/>
      <c r="O107" s="162"/>
      <c r="P107" s="162"/>
      <c r="Q107" s="162"/>
      <c r="R107" s="162"/>
      <c r="S107" s="162"/>
      <c r="T107" s="162"/>
      <c r="U107" s="162"/>
      <c r="V107" s="162"/>
      <c r="W107" s="19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402"/>
      <c r="AK107" s="1402"/>
      <c r="AL107" s="1402"/>
      <c r="AM107" s="1402"/>
      <c r="AN107" s="1402"/>
      <c r="AO107" s="1402"/>
      <c r="AP107" s="1402"/>
      <c r="AQ107" s="1407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795"/>
      <c r="B108" s="1426" t="s">
        <v>29</v>
      </c>
      <c r="C108" s="1427" t="s">
        <v>30</v>
      </c>
      <c r="D108" s="1118" t="s">
        <v>31</v>
      </c>
      <c r="E108" s="1428" t="s">
        <v>30</v>
      </c>
      <c r="F108" s="1354" t="s">
        <v>31</v>
      </c>
      <c r="G108" s="1428" t="s">
        <v>30</v>
      </c>
      <c r="H108" s="1354" t="s">
        <v>31</v>
      </c>
      <c r="I108" s="1428" t="s">
        <v>30</v>
      </c>
      <c r="J108" s="1354" t="s">
        <v>31</v>
      </c>
      <c r="K108" s="1428" t="s">
        <v>30</v>
      </c>
      <c r="L108" s="1354" t="s">
        <v>31</v>
      </c>
      <c r="M108" s="1428" t="s">
        <v>30</v>
      </c>
      <c r="N108" s="1354" t="s">
        <v>31</v>
      </c>
      <c r="O108" s="1229"/>
      <c r="P108" s="162"/>
      <c r="Q108" s="294"/>
      <c r="R108" s="162"/>
      <c r="S108" s="162"/>
      <c r="T108" s="162"/>
      <c r="U108" s="162"/>
      <c r="V108" s="162"/>
      <c r="W108" s="162"/>
      <c r="X108" s="162"/>
      <c r="Y108" s="162"/>
      <c r="Z108" s="162"/>
      <c r="AA108" s="19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1429" t="s">
        <v>120</v>
      </c>
      <c r="B109" s="1430">
        <f>SUM(C109:D109)</f>
        <v>0</v>
      </c>
      <c r="C109" s="1431">
        <f>SUM(E109+G109+I109+K109+M109)</f>
        <v>0</v>
      </c>
      <c r="D109" s="1432">
        <f>SUM(F109+H109+J109+L109+N109)</f>
        <v>0</v>
      </c>
      <c r="E109" s="1409"/>
      <c r="F109" s="1410"/>
      <c r="G109" s="1409"/>
      <c r="H109" s="1410"/>
      <c r="I109" s="1409"/>
      <c r="J109" s="1433"/>
      <c r="K109" s="1409"/>
      <c r="L109" s="1433"/>
      <c r="M109" s="1434"/>
      <c r="N109" s="1433"/>
      <c r="O109" s="1435"/>
      <c r="P109" s="162"/>
      <c r="Q109" s="294"/>
      <c r="R109" s="162"/>
      <c r="S109" s="162"/>
      <c r="T109" s="162"/>
      <c r="U109" s="162"/>
      <c r="V109" s="162"/>
      <c r="W109" s="162"/>
      <c r="X109" s="162"/>
      <c r="Y109" s="162"/>
      <c r="Z109" s="162"/>
      <c r="AA109" s="19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555" t="s">
        <v>121</v>
      </c>
      <c r="B110" s="556">
        <f>SUM(C110:D110)</f>
        <v>0</v>
      </c>
      <c r="C110" s="407">
        <f>SUM(E110+G110+I110+K110+M110)</f>
        <v>0</v>
      </c>
      <c r="D110" s="185">
        <f>SUM(F110+H110+J110+L110+N110)</f>
        <v>0</v>
      </c>
      <c r="E110" s="557"/>
      <c r="F110" s="320"/>
      <c r="G110" s="557"/>
      <c r="H110" s="678"/>
      <c r="I110" s="557"/>
      <c r="J110" s="320"/>
      <c r="K110" s="557"/>
      <c r="L110" s="320"/>
      <c r="M110" s="322"/>
      <c r="N110" s="678"/>
      <c r="O110" s="1435"/>
      <c r="P110" s="162"/>
      <c r="Q110" s="294"/>
      <c r="R110" s="162"/>
      <c r="S110" s="162"/>
      <c r="T110" s="162"/>
      <c r="U110" s="162"/>
      <c r="V110" s="162"/>
      <c r="W110" s="162"/>
      <c r="X110" s="162"/>
      <c r="Y110" s="162"/>
      <c r="Z110" s="162"/>
      <c r="AA110" s="19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1223" t="s">
        <v>122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323"/>
    </row>
    <row r="112" spans="1:90" ht="20.25" customHeight="1" x14ac:dyDescent="0.2">
      <c r="A112" s="2655" t="s">
        <v>3</v>
      </c>
      <c r="B112" s="2658" t="s">
        <v>5</v>
      </c>
      <c r="C112" s="2659"/>
      <c r="D112" s="2660"/>
      <c r="E112" s="3074" t="s">
        <v>6</v>
      </c>
      <c r="F112" s="2665"/>
      <c r="G112" s="2665"/>
      <c r="H112" s="2665"/>
      <c r="I112" s="2665"/>
      <c r="J112" s="2665"/>
      <c r="K112" s="2665"/>
      <c r="L112" s="2665"/>
      <c r="M112" s="2665"/>
      <c r="N112" s="2665"/>
      <c r="O112" s="2665"/>
      <c r="P112" s="2665"/>
      <c r="Q112" s="2665"/>
      <c r="R112" s="2665"/>
      <c r="S112" s="2665"/>
      <c r="T112" s="2665"/>
      <c r="U112" s="2665"/>
      <c r="V112" s="2665"/>
      <c r="W112" s="2665"/>
      <c r="X112" s="2665"/>
      <c r="Y112" s="2665"/>
      <c r="Z112" s="2665"/>
      <c r="AA112" s="2665"/>
      <c r="AB112" s="2665"/>
      <c r="AC112" s="2665"/>
      <c r="AD112" s="2665"/>
      <c r="AE112" s="2665"/>
      <c r="AF112" s="2665"/>
      <c r="AG112" s="2665"/>
      <c r="AH112" s="2665"/>
      <c r="AI112" s="2665"/>
      <c r="AJ112" s="2665"/>
      <c r="AK112" s="2665"/>
      <c r="AL112" s="3075"/>
      <c r="AM112" s="2660" t="s">
        <v>8</v>
      </c>
    </row>
    <row r="113" spans="1:86" ht="20.25" customHeight="1" x14ac:dyDescent="0.2">
      <c r="A113" s="2656"/>
      <c r="B113" s="2838"/>
      <c r="C113" s="2662"/>
      <c r="D113" s="2663"/>
      <c r="E113" s="3074" t="s">
        <v>12</v>
      </c>
      <c r="F113" s="3052"/>
      <c r="G113" s="3074" t="s">
        <v>13</v>
      </c>
      <c r="H113" s="3052"/>
      <c r="I113" s="3074" t="s">
        <v>14</v>
      </c>
      <c r="J113" s="3052"/>
      <c r="K113" s="3074" t="s">
        <v>15</v>
      </c>
      <c r="L113" s="3052"/>
      <c r="M113" s="3074" t="s">
        <v>16</v>
      </c>
      <c r="N113" s="3052"/>
      <c r="O113" s="3076" t="s">
        <v>17</v>
      </c>
      <c r="P113" s="3062"/>
      <c r="Q113" s="3076" t="s">
        <v>18</v>
      </c>
      <c r="R113" s="3062"/>
      <c r="S113" s="3076" t="s">
        <v>19</v>
      </c>
      <c r="T113" s="3062"/>
      <c r="U113" s="3076" t="s">
        <v>20</v>
      </c>
      <c r="V113" s="3062"/>
      <c r="W113" s="3076" t="s">
        <v>21</v>
      </c>
      <c r="X113" s="3062"/>
      <c r="Y113" s="3076" t="s">
        <v>22</v>
      </c>
      <c r="Z113" s="3062"/>
      <c r="AA113" s="3076" t="s">
        <v>23</v>
      </c>
      <c r="AB113" s="3062"/>
      <c r="AC113" s="3076" t="s">
        <v>24</v>
      </c>
      <c r="AD113" s="3062"/>
      <c r="AE113" s="3076" t="s">
        <v>25</v>
      </c>
      <c r="AF113" s="3062"/>
      <c r="AG113" s="3076" t="s">
        <v>26</v>
      </c>
      <c r="AH113" s="3062"/>
      <c r="AI113" s="3076" t="s">
        <v>27</v>
      </c>
      <c r="AJ113" s="3062"/>
      <c r="AK113" s="3076" t="s">
        <v>28</v>
      </c>
      <c r="AL113" s="3077"/>
      <c r="AM113" s="2667"/>
    </row>
    <row r="114" spans="1:86" ht="25.5" customHeight="1" x14ac:dyDescent="0.2">
      <c r="A114" s="2795"/>
      <c r="B114" s="1426" t="s">
        <v>29</v>
      </c>
      <c r="C114" s="1427" t="s">
        <v>30</v>
      </c>
      <c r="D114" s="1118" t="s">
        <v>31</v>
      </c>
      <c r="E114" s="1428" t="s">
        <v>30</v>
      </c>
      <c r="F114" s="1354" t="s">
        <v>31</v>
      </c>
      <c r="G114" s="1428" t="s">
        <v>30</v>
      </c>
      <c r="H114" s="1354" t="s">
        <v>31</v>
      </c>
      <c r="I114" s="1428" t="s">
        <v>30</v>
      </c>
      <c r="J114" s="1354" t="s">
        <v>31</v>
      </c>
      <c r="K114" s="1428" t="s">
        <v>30</v>
      </c>
      <c r="L114" s="1354" t="s">
        <v>31</v>
      </c>
      <c r="M114" s="1428" t="s">
        <v>30</v>
      </c>
      <c r="N114" s="1354" t="s">
        <v>31</v>
      </c>
      <c r="O114" s="1428" t="s">
        <v>30</v>
      </c>
      <c r="P114" s="1119" t="s">
        <v>31</v>
      </c>
      <c r="Q114" s="1428" t="s">
        <v>30</v>
      </c>
      <c r="R114" s="1119" t="s">
        <v>31</v>
      </c>
      <c r="S114" s="1428" t="s">
        <v>30</v>
      </c>
      <c r="T114" s="1119" t="s">
        <v>31</v>
      </c>
      <c r="U114" s="1428" t="s">
        <v>30</v>
      </c>
      <c r="V114" s="1119" t="s">
        <v>31</v>
      </c>
      <c r="W114" s="1428" t="s">
        <v>30</v>
      </c>
      <c r="X114" s="1119" t="s">
        <v>31</v>
      </c>
      <c r="Y114" s="1428" t="s">
        <v>30</v>
      </c>
      <c r="Z114" s="1119" t="s">
        <v>31</v>
      </c>
      <c r="AA114" s="1428" t="s">
        <v>30</v>
      </c>
      <c r="AB114" s="1119" t="s">
        <v>31</v>
      </c>
      <c r="AC114" s="1428" t="s">
        <v>30</v>
      </c>
      <c r="AD114" s="1119" t="s">
        <v>31</v>
      </c>
      <c r="AE114" s="1428" t="s">
        <v>30</v>
      </c>
      <c r="AF114" s="1119" t="s">
        <v>31</v>
      </c>
      <c r="AG114" s="1428" t="s">
        <v>30</v>
      </c>
      <c r="AH114" s="1119" t="s">
        <v>31</v>
      </c>
      <c r="AI114" s="1428" t="s">
        <v>30</v>
      </c>
      <c r="AJ114" s="1119" t="s">
        <v>31</v>
      </c>
      <c r="AK114" s="1428" t="s">
        <v>30</v>
      </c>
      <c r="AL114" s="22" t="s">
        <v>31</v>
      </c>
      <c r="AM114" s="2663"/>
    </row>
    <row r="115" spans="1:86" ht="22.5" customHeight="1" x14ac:dyDescent="0.2">
      <c r="A115" s="1436" t="s">
        <v>123</v>
      </c>
      <c r="B115" s="1437">
        <f>SUM(C115:D115)</f>
        <v>0</v>
      </c>
      <c r="C115" s="1438">
        <f>+E115+G115+I115+K115+M115+O115+Q115+S115+U115+W115+Y115+AA115+AC115+AE115+AG115+AI115+AK115</f>
        <v>0</v>
      </c>
      <c r="D115" s="1359">
        <f>+F115+H115+J115+L115+N115+P115+R115+T115+V115+X115+Z115+AB115+AD115+AF115+AH115+AJ115+AL115</f>
        <v>0</v>
      </c>
      <c r="E115" s="1439"/>
      <c r="F115" s="1440"/>
      <c r="G115" s="1439"/>
      <c r="H115" s="1440"/>
      <c r="I115" s="1439"/>
      <c r="J115" s="1441"/>
      <c r="K115" s="1439"/>
      <c r="L115" s="1441"/>
      <c r="M115" s="1442"/>
      <c r="N115" s="1441"/>
      <c r="O115" s="1442"/>
      <c r="P115" s="1441"/>
      <c r="Q115" s="1442"/>
      <c r="R115" s="1441"/>
      <c r="S115" s="1442"/>
      <c r="T115" s="1441"/>
      <c r="U115" s="1442"/>
      <c r="V115" s="1441"/>
      <c r="W115" s="1442"/>
      <c r="X115" s="1441"/>
      <c r="Y115" s="1442"/>
      <c r="Z115" s="1441"/>
      <c r="AA115" s="1442"/>
      <c r="AB115" s="1441"/>
      <c r="AC115" s="1442"/>
      <c r="AD115" s="1441"/>
      <c r="AE115" s="1442"/>
      <c r="AF115" s="1441"/>
      <c r="AG115" s="1442"/>
      <c r="AH115" s="1441"/>
      <c r="AI115" s="1442"/>
      <c r="AJ115" s="1441"/>
      <c r="AK115" s="1442"/>
      <c r="AL115" s="1443"/>
      <c r="AM115" s="1440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2" t="s">
        <v>124</v>
      </c>
      <c r="B116" s="323"/>
      <c r="C116" s="323"/>
      <c r="E116" s="323"/>
    </row>
    <row r="117" spans="1:86" ht="21.75" customHeight="1" x14ac:dyDescent="0.2">
      <c r="A117" s="2672" t="s">
        <v>125</v>
      </c>
      <c r="B117" s="3076" t="s">
        <v>126</v>
      </c>
      <c r="C117" s="2685"/>
      <c r="D117" s="3077"/>
      <c r="E117" s="2735" t="s">
        <v>127</v>
      </c>
    </row>
    <row r="118" spans="1:86" ht="30.75" customHeight="1" x14ac:dyDescent="0.2">
      <c r="A118" s="2804"/>
      <c r="B118" s="1444" t="s">
        <v>128</v>
      </c>
      <c r="C118" s="1444" t="s">
        <v>129</v>
      </c>
      <c r="D118" s="1445" t="s">
        <v>130</v>
      </c>
      <c r="E118" s="2843"/>
    </row>
    <row r="119" spans="1:86" ht="22.5" customHeight="1" x14ac:dyDescent="0.25">
      <c r="A119" s="1446" t="s">
        <v>43</v>
      </c>
      <c r="B119" s="1439"/>
      <c r="C119" s="1439"/>
      <c r="D119" s="1447"/>
      <c r="E119" s="1448"/>
    </row>
    <row r="120" spans="1:86" ht="21.75" customHeight="1" x14ac:dyDescent="0.2">
      <c r="A120" s="1223" t="s">
        <v>131</v>
      </c>
      <c r="B120" s="266"/>
      <c r="C120" s="266"/>
      <c r="H120" s="338"/>
      <c r="I120" s="338"/>
      <c r="J120" s="160"/>
    </row>
    <row r="121" spans="1:86" x14ac:dyDescent="0.2">
      <c r="A121" s="2655" t="s">
        <v>3</v>
      </c>
      <c r="B121" s="2658" t="s">
        <v>5</v>
      </c>
      <c r="C121" s="2659"/>
      <c r="D121" s="2660"/>
      <c r="E121" s="3074"/>
      <c r="F121" s="2665"/>
      <c r="G121" s="2665"/>
      <c r="H121" s="2665"/>
      <c r="I121" s="2665"/>
      <c r="J121" s="3052"/>
    </row>
    <row r="122" spans="1:86" x14ac:dyDescent="0.2">
      <c r="A122" s="2656"/>
      <c r="B122" s="2838"/>
      <c r="C122" s="2662"/>
      <c r="D122" s="2663"/>
      <c r="E122" s="3074" t="s">
        <v>132</v>
      </c>
      <c r="F122" s="3052"/>
      <c r="G122" s="3074" t="s">
        <v>133</v>
      </c>
      <c r="H122" s="3052"/>
      <c r="I122" s="3074" t="s">
        <v>134</v>
      </c>
      <c r="J122" s="3052"/>
    </row>
    <row r="123" spans="1:86" x14ac:dyDescent="0.2">
      <c r="A123" s="2795"/>
      <c r="B123" s="1426" t="s">
        <v>29</v>
      </c>
      <c r="C123" s="1427" t="s">
        <v>30</v>
      </c>
      <c r="D123" s="1118" t="s">
        <v>31</v>
      </c>
      <c r="E123" s="1428" t="s">
        <v>30</v>
      </c>
      <c r="F123" s="1354" t="s">
        <v>31</v>
      </c>
      <c r="G123" s="1428" t="s">
        <v>30</v>
      </c>
      <c r="H123" s="1354" t="s">
        <v>31</v>
      </c>
      <c r="I123" s="1428" t="s">
        <v>30</v>
      </c>
      <c r="J123" s="1354" t="s">
        <v>31</v>
      </c>
    </row>
    <row r="124" spans="1:86" ht="27" customHeight="1" x14ac:dyDescent="0.2">
      <c r="A124" s="1429" t="s">
        <v>135</v>
      </c>
      <c r="B124" s="1430">
        <f>SUM(C124:D124)</f>
        <v>0</v>
      </c>
      <c r="C124" s="1431">
        <f t="shared" ref="C124:D126" si="26">+E124+G124+I124</f>
        <v>0</v>
      </c>
      <c r="D124" s="1432">
        <f t="shared" si="26"/>
        <v>0</v>
      </c>
      <c r="E124" s="1409"/>
      <c r="F124" s="1410"/>
      <c r="G124" s="1409"/>
      <c r="H124" s="1410"/>
      <c r="I124" s="1409"/>
      <c r="J124" s="1433"/>
    </row>
    <row r="125" spans="1:86" ht="26.25" customHeight="1" x14ac:dyDescent="0.2">
      <c r="A125" s="339" t="s">
        <v>136</v>
      </c>
      <c r="B125" s="340">
        <f>SUM(C125:D125)</f>
        <v>0</v>
      </c>
      <c r="C125" s="341">
        <f t="shared" si="26"/>
        <v>0</v>
      </c>
      <c r="D125" s="342">
        <f t="shared" si="26"/>
        <v>0</v>
      </c>
      <c r="E125" s="343"/>
      <c r="F125" s="344"/>
      <c r="G125" s="343"/>
      <c r="H125" s="344"/>
      <c r="I125" s="343"/>
      <c r="J125" s="345"/>
    </row>
    <row r="126" spans="1:86" ht="41.25" customHeight="1" x14ac:dyDescent="0.2">
      <c r="A126" s="346" t="s">
        <v>137</v>
      </c>
      <c r="B126" s="556">
        <f>SUM(C126:D126)</f>
        <v>0</v>
      </c>
      <c r="C126" s="407">
        <f t="shared" si="26"/>
        <v>0</v>
      </c>
      <c r="D126" s="185">
        <f t="shared" si="26"/>
        <v>0</v>
      </c>
      <c r="E126" s="557"/>
      <c r="F126" s="320"/>
      <c r="G126" s="557"/>
      <c r="H126" s="678"/>
      <c r="I126" s="557"/>
      <c r="J126" s="320"/>
    </row>
    <row r="127" spans="1:86" ht="24" customHeight="1" x14ac:dyDescent="0.25">
      <c r="A127" s="1249" t="s">
        <v>138</v>
      </c>
      <c r="B127" s="1449"/>
      <c r="C127" s="349"/>
      <c r="D127" s="349"/>
      <c r="F127" s="350"/>
      <c r="G127" s="351"/>
      <c r="H127" s="351"/>
      <c r="I127" s="323"/>
    </row>
    <row r="128" spans="1:86" ht="30" customHeight="1" x14ac:dyDescent="0.2">
      <c r="A128" s="2660" t="s">
        <v>3</v>
      </c>
      <c r="B128" s="2655" t="s">
        <v>43</v>
      </c>
      <c r="C128" s="2658" t="s">
        <v>139</v>
      </c>
      <c r="D128" s="2660"/>
      <c r="E128" s="2658" t="s">
        <v>140</v>
      </c>
      <c r="F128" s="2660"/>
      <c r="G128" s="3074" t="s">
        <v>141</v>
      </c>
      <c r="H128" s="2665"/>
      <c r="I128" s="3052"/>
    </row>
    <row r="129" spans="1:90" ht="47.25" customHeight="1" x14ac:dyDescent="0.2">
      <c r="A129" s="3078"/>
      <c r="B129" s="2770"/>
      <c r="C129" s="1428" t="s">
        <v>30</v>
      </c>
      <c r="D129" s="1450" t="s">
        <v>31</v>
      </c>
      <c r="E129" s="1451" t="s">
        <v>142</v>
      </c>
      <c r="F129" s="1354" t="s">
        <v>143</v>
      </c>
      <c r="G129" s="1451" t="s">
        <v>144</v>
      </c>
      <c r="H129" s="1331" t="s">
        <v>145</v>
      </c>
      <c r="I129" s="1354" t="s">
        <v>146</v>
      </c>
    </row>
    <row r="130" spans="1:90" ht="22.5" customHeight="1" x14ac:dyDescent="0.2">
      <c r="A130" s="1452" t="s">
        <v>147</v>
      </c>
      <c r="B130" s="1453">
        <f>SUM(C130:D130)</f>
        <v>0</v>
      </c>
      <c r="C130" s="1454"/>
      <c r="D130" s="1441"/>
      <c r="E130" s="1454"/>
      <c r="F130" s="1440"/>
      <c r="G130" s="1454"/>
      <c r="H130" s="1454"/>
      <c r="I130" s="1440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655" t="s">
        <v>3</v>
      </c>
      <c r="B132" s="2655" t="s">
        <v>4</v>
      </c>
      <c r="C132" s="2658" t="s">
        <v>5</v>
      </c>
      <c r="D132" s="2659"/>
      <c r="E132" s="2660"/>
      <c r="F132" s="3074" t="s">
        <v>6</v>
      </c>
      <c r="G132" s="2665"/>
      <c r="H132" s="2665"/>
      <c r="I132" s="2665"/>
      <c r="J132" s="2665"/>
      <c r="K132" s="2665"/>
      <c r="L132" s="2665"/>
      <c r="M132" s="2665"/>
      <c r="N132" s="2665"/>
      <c r="O132" s="2665"/>
      <c r="P132" s="2665"/>
      <c r="Q132" s="2665"/>
      <c r="R132" s="2665"/>
      <c r="S132" s="2665"/>
      <c r="T132" s="2665"/>
      <c r="U132" s="2665"/>
      <c r="V132" s="2665"/>
      <c r="W132" s="2665"/>
      <c r="X132" s="2665"/>
      <c r="Y132" s="2665"/>
      <c r="Z132" s="2665"/>
      <c r="AA132" s="2665"/>
      <c r="AB132" s="2665"/>
      <c r="AC132" s="2665"/>
      <c r="AD132" s="2665"/>
      <c r="AE132" s="2665"/>
      <c r="AF132" s="2665"/>
      <c r="AG132" s="2665"/>
      <c r="AH132" s="2665"/>
      <c r="AI132" s="2665"/>
      <c r="AJ132" s="2665"/>
      <c r="AK132" s="2665"/>
      <c r="AL132" s="2665"/>
      <c r="AM132" s="3075"/>
      <c r="AN132" s="2660" t="s">
        <v>7</v>
      </c>
      <c r="AO132" s="2660" t="s">
        <v>8</v>
      </c>
      <c r="AP132" s="2660" t="s">
        <v>9</v>
      </c>
      <c r="AQ132" s="2660" t="s">
        <v>10</v>
      </c>
      <c r="AR132" s="2660" t="s">
        <v>149</v>
      </c>
      <c r="AS132" s="2660" t="s">
        <v>150</v>
      </c>
    </row>
    <row r="133" spans="1:90" x14ac:dyDescent="0.2">
      <c r="A133" s="2656"/>
      <c r="B133" s="2656"/>
      <c r="C133" s="3079"/>
      <c r="D133" s="2662"/>
      <c r="E133" s="3078"/>
      <c r="F133" s="3074" t="s">
        <v>12</v>
      </c>
      <c r="G133" s="3052"/>
      <c r="H133" s="3074" t="s">
        <v>13</v>
      </c>
      <c r="I133" s="3052"/>
      <c r="J133" s="3074" t="s">
        <v>14</v>
      </c>
      <c r="K133" s="3052"/>
      <c r="L133" s="3074" t="s">
        <v>15</v>
      </c>
      <c r="M133" s="3052"/>
      <c r="N133" s="3074" t="s">
        <v>16</v>
      </c>
      <c r="O133" s="3052"/>
      <c r="P133" s="3076" t="s">
        <v>17</v>
      </c>
      <c r="Q133" s="3062"/>
      <c r="R133" s="3076" t="s">
        <v>18</v>
      </c>
      <c r="S133" s="3062"/>
      <c r="T133" s="3076" t="s">
        <v>19</v>
      </c>
      <c r="U133" s="3062"/>
      <c r="V133" s="3076" t="s">
        <v>20</v>
      </c>
      <c r="W133" s="3062"/>
      <c r="X133" s="3076" t="s">
        <v>21</v>
      </c>
      <c r="Y133" s="3062"/>
      <c r="Z133" s="3076" t="s">
        <v>22</v>
      </c>
      <c r="AA133" s="3062"/>
      <c r="AB133" s="3076" t="s">
        <v>23</v>
      </c>
      <c r="AC133" s="3062"/>
      <c r="AD133" s="3076" t="s">
        <v>24</v>
      </c>
      <c r="AE133" s="3062"/>
      <c r="AF133" s="3076" t="s">
        <v>25</v>
      </c>
      <c r="AG133" s="3062"/>
      <c r="AH133" s="3076" t="s">
        <v>26</v>
      </c>
      <c r="AI133" s="3062"/>
      <c r="AJ133" s="3076" t="s">
        <v>27</v>
      </c>
      <c r="AK133" s="3062"/>
      <c r="AL133" s="3076" t="s">
        <v>28</v>
      </c>
      <c r="AM133" s="3077"/>
      <c r="AN133" s="2667"/>
      <c r="AO133" s="2667"/>
      <c r="AP133" s="2667"/>
      <c r="AQ133" s="2667"/>
      <c r="AR133" s="2667"/>
      <c r="AS133" s="2667"/>
    </row>
    <row r="134" spans="1:90" x14ac:dyDescent="0.2">
      <c r="A134" s="2770"/>
      <c r="B134" s="2770"/>
      <c r="C134" s="18" t="s">
        <v>29</v>
      </c>
      <c r="D134" s="19" t="s">
        <v>30</v>
      </c>
      <c r="E134" s="1119" t="s">
        <v>31</v>
      </c>
      <c r="F134" s="1428" t="s">
        <v>30</v>
      </c>
      <c r="G134" s="1119" t="s">
        <v>31</v>
      </c>
      <c r="H134" s="1428" t="s">
        <v>30</v>
      </c>
      <c r="I134" s="1119" t="s">
        <v>31</v>
      </c>
      <c r="J134" s="1428" t="s">
        <v>30</v>
      </c>
      <c r="K134" s="1119" t="s">
        <v>31</v>
      </c>
      <c r="L134" s="1428" t="s">
        <v>30</v>
      </c>
      <c r="M134" s="1119" t="s">
        <v>31</v>
      </c>
      <c r="N134" s="1428" t="s">
        <v>30</v>
      </c>
      <c r="O134" s="1119" t="s">
        <v>31</v>
      </c>
      <c r="P134" s="1428" t="s">
        <v>30</v>
      </c>
      <c r="Q134" s="1119" t="s">
        <v>31</v>
      </c>
      <c r="R134" s="1428" t="s">
        <v>30</v>
      </c>
      <c r="S134" s="1119" t="s">
        <v>31</v>
      </c>
      <c r="T134" s="1428" t="s">
        <v>30</v>
      </c>
      <c r="U134" s="1119" t="s">
        <v>31</v>
      </c>
      <c r="V134" s="1428" t="s">
        <v>30</v>
      </c>
      <c r="W134" s="1119" t="s">
        <v>31</v>
      </c>
      <c r="X134" s="1428" t="s">
        <v>30</v>
      </c>
      <c r="Y134" s="1119" t="s">
        <v>31</v>
      </c>
      <c r="Z134" s="1428" t="s">
        <v>30</v>
      </c>
      <c r="AA134" s="1119" t="s">
        <v>31</v>
      </c>
      <c r="AB134" s="1428" t="s">
        <v>30</v>
      </c>
      <c r="AC134" s="1119" t="s">
        <v>31</v>
      </c>
      <c r="AD134" s="1428" t="s">
        <v>30</v>
      </c>
      <c r="AE134" s="1119" t="s">
        <v>31</v>
      </c>
      <c r="AF134" s="1428" t="s">
        <v>30</v>
      </c>
      <c r="AG134" s="1119" t="s">
        <v>31</v>
      </c>
      <c r="AH134" s="1428" t="s">
        <v>30</v>
      </c>
      <c r="AI134" s="1119" t="s">
        <v>31</v>
      </c>
      <c r="AJ134" s="1428" t="s">
        <v>30</v>
      </c>
      <c r="AK134" s="1119" t="s">
        <v>31</v>
      </c>
      <c r="AL134" s="1428" t="s">
        <v>30</v>
      </c>
      <c r="AM134" s="22" t="s">
        <v>31</v>
      </c>
      <c r="AN134" s="3078"/>
      <c r="AO134" s="3078"/>
      <c r="AP134" s="3078"/>
      <c r="AQ134" s="3078"/>
      <c r="AR134" s="3078"/>
      <c r="AS134" s="3078"/>
    </row>
    <row r="135" spans="1:90" ht="14.25" customHeight="1" x14ac:dyDescent="0.2">
      <c r="A135" s="2672" t="s">
        <v>151</v>
      </c>
      <c r="B135" s="1455" t="s">
        <v>33</v>
      </c>
      <c r="C135" s="1456">
        <f t="shared" ref="C135:C147" si="27">SUM(D135+E135)</f>
        <v>0</v>
      </c>
      <c r="D135" s="1457">
        <f t="shared" ref="D135:D147" si="28">SUM(F135+H135+J135+L135+N135+P135+R135+T135+V135+X135+Z135+AB135+AD135+AF135+AH135+AJ135+AL135)</f>
        <v>0</v>
      </c>
      <c r="E135" s="1432">
        <f t="shared" ref="E135:E147" si="29">SUM(G135+I135+K135+M135+O135+Q135+S135+U135+W135+Y135+AA135+AC135+AE135+AG135+AI135+AK135+AM135)</f>
        <v>0</v>
      </c>
      <c r="F135" s="1418"/>
      <c r="G135" s="1419"/>
      <c r="H135" s="1418"/>
      <c r="I135" s="1419"/>
      <c r="J135" s="1418"/>
      <c r="K135" s="1458"/>
      <c r="L135" s="1418"/>
      <c r="M135" s="1458"/>
      <c r="N135" s="1418"/>
      <c r="O135" s="1458"/>
      <c r="P135" s="1418"/>
      <c r="Q135" s="1458"/>
      <c r="R135" s="1418"/>
      <c r="S135" s="1458"/>
      <c r="T135" s="1418"/>
      <c r="U135" s="1458"/>
      <c r="V135" s="1418"/>
      <c r="W135" s="1458"/>
      <c r="X135" s="1418"/>
      <c r="Y135" s="1458"/>
      <c r="Z135" s="1418"/>
      <c r="AA135" s="1458"/>
      <c r="AB135" s="1418"/>
      <c r="AC135" s="1458"/>
      <c r="AD135" s="1418"/>
      <c r="AE135" s="1458"/>
      <c r="AF135" s="1418"/>
      <c r="AG135" s="1458"/>
      <c r="AH135" s="1418"/>
      <c r="AI135" s="1458"/>
      <c r="AJ135" s="1418"/>
      <c r="AK135" s="1458"/>
      <c r="AL135" s="1459"/>
      <c r="AM135" s="1460"/>
      <c r="AN135" s="1419"/>
      <c r="AO135" s="1419"/>
      <c r="AP135" s="1419"/>
      <c r="AQ135" s="1419"/>
      <c r="AR135" s="1419"/>
      <c r="AS135" s="1419"/>
      <c r="AT135" s="28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73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28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73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28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73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28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73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28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73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28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73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28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73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28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73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28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73"/>
      <c r="B144" s="359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28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762"/>
      <c r="B145" s="1461" t="s">
        <v>43</v>
      </c>
      <c r="C145" s="1462">
        <f t="shared" si="27"/>
        <v>0</v>
      </c>
      <c r="D145" s="1463">
        <f t="shared" si="28"/>
        <v>0</v>
      </c>
      <c r="E145" s="1359">
        <f t="shared" si="29"/>
        <v>0</v>
      </c>
      <c r="F145" s="1464">
        <f>SUM(F135:F144)</f>
        <v>0</v>
      </c>
      <c r="G145" s="1465">
        <f t="shared" ref="G145:AS145" si="38">SUM(G135:G144)</f>
        <v>0</v>
      </c>
      <c r="H145" s="1464">
        <f t="shared" si="38"/>
        <v>0</v>
      </c>
      <c r="I145" s="1465">
        <f t="shared" si="38"/>
        <v>0</v>
      </c>
      <c r="J145" s="1464">
        <f t="shared" si="38"/>
        <v>0</v>
      </c>
      <c r="K145" s="1466">
        <f t="shared" si="38"/>
        <v>0</v>
      </c>
      <c r="L145" s="1464">
        <f t="shared" si="38"/>
        <v>0</v>
      </c>
      <c r="M145" s="1466">
        <f t="shared" si="38"/>
        <v>0</v>
      </c>
      <c r="N145" s="1464">
        <f t="shared" si="38"/>
        <v>0</v>
      </c>
      <c r="O145" s="1466">
        <f t="shared" si="38"/>
        <v>0</v>
      </c>
      <c r="P145" s="1464">
        <f t="shared" si="38"/>
        <v>0</v>
      </c>
      <c r="Q145" s="1466">
        <f t="shared" si="38"/>
        <v>0</v>
      </c>
      <c r="R145" s="1464">
        <f t="shared" si="38"/>
        <v>0</v>
      </c>
      <c r="S145" s="1466">
        <f t="shared" si="38"/>
        <v>0</v>
      </c>
      <c r="T145" s="1464">
        <f t="shared" si="38"/>
        <v>0</v>
      </c>
      <c r="U145" s="1466">
        <f t="shared" si="38"/>
        <v>0</v>
      </c>
      <c r="V145" s="1464">
        <f t="shared" si="38"/>
        <v>0</v>
      </c>
      <c r="W145" s="1466">
        <f t="shared" si="38"/>
        <v>0</v>
      </c>
      <c r="X145" s="1464">
        <f t="shared" si="38"/>
        <v>0</v>
      </c>
      <c r="Y145" s="1466">
        <f t="shared" si="38"/>
        <v>0</v>
      </c>
      <c r="Z145" s="1464">
        <f t="shared" si="38"/>
        <v>0</v>
      </c>
      <c r="AA145" s="1466">
        <f t="shared" si="38"/>
        <v>0</v>
      </c>
      <c r="AB145" s="1464">
        <f t="shared" si="38"/>
        <v>0</v>
      </c>
      <c r="AC145" s="1466">
        <f t="shared" si="38"/>
        <v>0</v>
      </c>
      <c r="AD145" s="1464">
        <f t="shared" si="38"/>
        <v>0</v>
      </c>
      <c r="AE145" s="1466">
        <f t="shared" si="38"/>
        <v>0</v>
      </c>
      <c r="AF145" s="1464">
        <f t="shared" si="38"/>
        <v>0</v>
      </c>
      <c r="AG145" s="1466">
        <f t="shared" si="38"/>
        <v>0</v>
      </c>
      <c r="AH145" s="1464">
        <f t="shared" si="38"/>
        <v>0</v>
      </c>
      <c r="AI145" s="1466">
        <f t="shared" si="38"/>
        <v>0</v>
      </c>
      <c r="AJ145" s="1464">
        <f t="shared" si="38"/>
        <v>0</v>
      </c>
      <c r="AK145" s="1466">
        <f t="shared" si="38"/>
        <v>0</v>
      </c>
      <c r="AL145" s="1467">
        <f t="shared" si="38"/>
        <v>0</v>
      </c>
      <c r="AM145" s="1468">
        <f t="shared" si="38"/>
        <v>0</v>
      </c>
      <c r="AN145" s="1465">
        <f t="shared" si="38"/>
        <v>0</v>
      </c>
      <c r="AO145" s="1465">
        <f t="shared" si="38"/>
        <v>0</v>
      </c>
      <c r="AP145" s="1465">
        <f t="shared" si="38"/>
        <v>0</v>
      </c>
      <c r="AQ145" s="1465">
        <f t="shared" si="38"/>
        <v>0</v>
      </c>
      <c r="AR145" s="1465">
        <f t="shared" si="38"/>
        <v>0</v>
      </c>
      <c r="AS145" s="1465">
        <f t="shared" si="38"/>
        <v>0</v>
      </c>
      <c r="AT145" s="28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3080" t="s">
        <v>44</v>
      </c>
      <c r="B146" s="3081"/>
      <c r="C146" s="1469">
        <f t="shared" si="27"/>
        <v>0</v>
      </c>
      <c r="D146" s="1470">
        <f t="shared" si="28"/>
        <v>0</v>
      </c>
      <c r="E146" s="1432">
        <f t="shared" si="29"/>
        <v>0</v>
      </c>
      <c r="F146" s="1471"/>
      <c r="G146" s="1419"/>
      <c r="H146" s="1471"/>
      <c r="I146" s="1419"/>
      <c r="J146" s="1471"/>
      <c r="K146" s="1472"/>
      <c r="L146" s="1471"/>
      <c r="M146" s="1472"/>
      <c r="N146" s="1471"/>
      <c r="O146" s="1472"/>
      <c r="P146" s="1471"/>
      <c r="Q146" s="1472"/>
      <c r="R146" s="1471"/>
      <c r="S146" s="1472"/>
      <c r="T146" s="1471"/>
      <c r="U146" s="1472"/>
      <c r="V146" s="1471"/>
      <c r="W146" s="1472"/>
      <c r="X146" s="1471"/>
      <c r="Y146" s="1472"/>
      <c r="Z146" s="1471"/>
      <c r="AA146" s="1472"/>
      <c r="AB146" s="1471"/>
      <c r="AC146" s="1472"/>
      <c r="AD146" s="1471"/>
      <c r="AE146" s="1472"/>
      <c r="AF146" s="1471"/>
      <c r="AG146" s="1472"/>
      <c r="AH146" s="1471"/>
      <c r="AI146" s="1472"/>
      <c r="AJ146" s="1471"/>
      <c r="AK146" s="1472"/>
      <c r="AL146" s="1473"/>
      <c r="AM146" s="1474"/>
      <c r="AN146" s="1419"/>
      <c r="AO146" s="1419"/>
      <c r="AP146" s="1419"/>
      <c r="AQ146" s="1419"/>
      <c r="AR146" s="1419"/>
      <c r="AS146" s="1419"/>
      <c r="AT146" s="28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3082" t="s">
        <v>152</v>
      </c>
      <c r="B147" s="3083"/>
      <c r="C147" s="1476">
        <f t="shared" si="27"/>
        <v>0</v>
      </c>
      <c r="D147" s="369">
        <f t="shared" si="28"/>
        <v>0</v>
      </c>
      <c r="E147" s="1477">
        <f t="shared" si="29"/>
        <v>0</v>
      </c>
      <c r="F147" s="1344"/>
      <c r="G147" s="1341"/>
      <c r="H147" s="1344"/>
      <c r="I147" s="1341"/>
      <c r="J147" s="1344"/>
      <c r="K147" s="1345"/>
      <c r="L147" s="1344"/>
      <c r="M147" s="1345"/>
      <c r="N147" s="1344"/>
      <c r="O147" s="1345"/>
      <c r="P147" s="1344"/>
      <c r="Q147" s="1345"/>
      <c r="R147" s="1344"/>
      <c r="S147" s="1345"/>
      <c r="T147" s="1344"/>
      <c r="U147" s="1345"/>
      <c r="V147" s="1344"/>
      <c r="W147" s="1345"/>
      <c r="X147" s="1344"/>
      <c r="Y147" s="1345"/>
      <c r="Z147" s="1344"/>
      <c r="AA147" s="1345"/>
      <c r="AB147" s="1344"/>
      <c r="AC147" s="1345"/>
      <c r="AD147" s="1344"/>
      <c r="AE147" s="1345"/>
      <c r="AF147" s="1344"/>
      <c r="AG147" s="1345"/>
      <c r="AH147" s="1344"/>
      <c r="AI147" s="1345"/>
      <c r="AJ147" s="1344"/>
      <c r="AK147" s="1345"/>
      <c r="AL147" s="1478"/>
      <c r="AM147" s="1171"/>
      <c r="AN147" s="1341"/>
      <c r="AO147" s="1341"/>
      <c r="AP147" s="1341"/>
      <c r="AQ147" s="1341"/>
      <c r="AR147" s="1341"/>
      <c r="AS147" s="1341"/>
      <c r="AT147" s="28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655" t="s">
        <v>3</v>
      </c>
      <c r="B149" s="2655" t="s">
        <v>4</v>
      </c>
      <c r="C149" s="2658" t="s">
        <v>5</v>
      </c>
      <c r="D149" s="2659"/>
      <c r="E149" s="2660"/>
      <c r="F149" s="3074" t="s">
        <v>6</v>
      </c>
      <c r="G149" s="2665"/>
      <c r="H149" s="2665"/>
      <c r="I149" s="2665"/>
      <c r="J149" s="2665"/>
      <c r="K149" s="2665"/>
      <c r="L149" s="2665"/>
      <c r="M149" s="2665"/>
      <c r="N149" s="2665"/>
      <c r="O149" s="2665"/>
      <c r="P149" s="2665"/>
      <c r="Q149" s="2665"/>
      <c r="R149" s="2665"/>
      <c r="S149" s="2665"/>
      <c r="T149" s="2665"/>
      <c r="U149" s="2665"/>
      <c r="V149" s="2665"/>
      <c r="W149" s="2665"/>
      <c r="X149" s="2665"/>
      <c r="Y149" s="2665"/>
      <c r="Z149" s="2665"/>
      <c r="AA149" s="2665"/>
      <c r="AB149" s="2665"/>
      <c r="AC149" s="2665"/>
      <c r="AD149" s="2665"/>
      <c r="AE149" s="2665"/>
      <c r="AF149" s="2665"/>
      <c r="AG149" s="2665"/>
      <c r="AH149" s="2665"/>
      <c r="AI149" s="2665"/>
      <c r="AJ149" s="2665"/>
      <c r="AK149" s="2665"/>
      <c r="AL149" s="2665"/>
      <c r="AM149" s="3075"/>
      <c r="AN149" s="2660" t="s">
        <v>7</v>
      </c>
      <c r="AO149" s="2660" t="s">
        <v>8</v>
      </c>
      <c r="AP149" s="2672" t="s">
        <v>9</v>
      </c>
      <c r="AQ149" s="2660" t="s">
        <v>10</v>
      </c>
    </row>
    <row r="150" spans="1:90" ht="18" customHeight="1" x14ac:dyDescent="0.2">
      <c r="A150" s="2656"/>
      <c r="B150" s="2656"/>
      <c r="C150" s="3079"/>
      <c r="D150" s="2662"/>
      <c r="E150" s="3078"/>
      <c r="F150" s="3074" t="s">
        <v>12</v>
      </c>
      <c r="G150" s="3052"/>
      <c r="H150" s="3074" t="s">
        <v>13</v>
      </c>
      <c r="I150" s="3052"/>
      <c r="J150" s="3074" t="s">
        <v>14</v>
      </c>
      <c r="K150" s="3052"/>
      <c r="L150" s="3074" t="s">
        <v>15</v>
      </c>
      <c r="M150" s="3052"/>
      <c r="N150" s="3074" t="s">
        <v>16</v>
      </c>
      <c r="O150" s="3052"/>
      <c r="P150" s="3076" t="s">
        <v>17</v>
      </c>
      <c r="Q150" s="3062"/>
      <c r="R150" s="3076" t="s">
        <v>18</v>
      </c>
      <c r="S150" s="3062"/>
      <c r="T150" s="3076" t="s">
        <v>19</v>
      </c>
      <c r="U150" s="3062"/>
      <c r="V150" s="3076" t="s">
        <v>20</v>
      </c>
      <c r="W150" s="3062"/>
      <c r="X150" s="3076" t="s">
        <v>21</v>
      </c>
      <c r="Y150" s="3062"/>
      <c r="Z150" s="3076" t="s">
        <v>22</v>
      </c>
      <c r="AA150" s="3062"/>
      <c r="AB150" s="3076" t="s">
        <v>23</v>
      </c>
      <c r="AC150" s="3062"/>
      <c r="AD150" s="3076" t="s">
        <v>24</v>
      </c>
      <c r="AE150" s="3062"/>
      <c r="AF150" s="3076" t="s">
        <v>25</v>
      </c>
      <c r="AG150" s="3062"/>
      <c r="AH150" s="3076" t="s">
        <v>26</v>
      </c>
      <c r="AI150" s="3062"/>
      <c r="AJ150" s="3076" t="s">
        <v>27</v>
      </c>
      <c r="AK150" s="3062"/>
      <c r="AL150" s="3076" t="s">
        <v>28</v>
      </c>
      <c r="AM150" s="3077"/>
      <c r="AN150" s="2667"/>
      <c r="AO150" s="2667"/>
      <c r="AP150" s="2673"/>
      <c r="AQ150" s="2667"/>
    </row>
    <row r="151" spans="1:90" ht="33.75" customHeight="1" x14ac:dyDescent="0.2">
      <c r="A151" s="2770"/>
      <c r="B151" s="2770"/>
      <c r="C151" s="18" t="s">
        <v>29</v>
      </c>
      <c r="D151" s="19" t="s">
        <v>30</v>
      </c>
      <c r="E151" s="1119" t="s">
        <v>31</v>
      </c>
      <c r="F151" s="1428" t="s">
        <v>30</v>
      </c>
      <c r="G151" s="1119" t="s">
        <v>31</v>
      </c>
      <c r="H151" s="1428" t="s">
        <v>30</v>
      </c>
      <c r="I151" s="1119" t="s">
        <v>31</v>
      </c>
      <c r="J151" s="1428" t="s">
        <v>30</v>
      </c>
      <c r="K151" s="1119" t="s">
        <v>31</v>
      </c>
      <c r="L151" s="1428" t="s">
        <v>30</v>
      </c>
      <c r="M151" s="1119" t="s">
        <v>31</v>
      </c>
      <c r="N151" s="1428" t="s">
        <v>30</v>
      </c>
      <c r="O151" s="1119" t="s">
        <v>31</v>
      </c>
      <c r="P151" s="1428" t="s">
        <v>30</v>
      </c>
      <c r="Q151" s="1119" t="s">
        <v>31</v>
      </c>
      <c r="R151" s="1428" t="s">
        <v>30</v>
      </c>
      <c r="S151" s="1119" t="s">
        <v>31</v>
      </c>
      <c r="T151" s="1428" t="s">
        <v>30</v>
      </c>
      <c r="U151" s="1119" t="s">
        <v>31</v>
      </c>
      <c r="V151" s="1428" t="s">
        <v>30</v>
      </c>
      <c r="W151" s="1119" t="s">
        <v>31</v>
      </c>
      <c r="X151" s="1428" t="s">
        <v>30</v>
      </c>
      <c r="Y151" s="1119" t="s">
        <v>31</v>
      </c>
      <c r="Z151" s="1428" t="s">
        <v>30</v>
      </c>
      <c r="AA151" s="1119" t="s">
        <v>31</v>
      </c>
      <c r="AB151" s="1428" t="s">
        <v>30</v>
      </c>
      <c r="AC151" s="1119" t="s">
        <v>31</v>
      </c>
      <c r="AD151" s="1428" t="s">
        <v>30</v>
      </c>
      <c r="AE151" s="1119" t="s">
        <v>31</v>
      </c>
      <c r="AF151" s="1428" t="s">
        <v>30</v>
      </c>
      <c r="AG151" s="1119" t="s">
        <v>31</v>
      </c>
      <c r="AH151" s="1428" t="s">
        <v>30</v>
      </c>
      <c r="AI151" s="1119" t="s">
        <v>31</v>
      </c>
      <c r="AJ151" s="1428" t="s">
        <v>30</v>
      </c>
      <c r="AK151" s="1119" t="s">
        <v>31</v>
      </c>
      <c r="AL151" s="1428" t="s">
        <v>30</v>
      </c>
      <c r="AM151" s="22" t="s">
        <v>31</v>
      </c>
      <c r="AN151" s="3078"/>
      <c r="AO151" s="3078"/>
      <c r="AP151" s="2762"/>
      <c r="AQ151" s="3078"/>
    </row>
    <row r="152" spans="1:90" x14ac:dyDescent="0.2">
      <c r="A152" s="2743" t="s">
        <v>154</v>
      </c>
      <c r="B152" s="1479" t="s">
        <v>155</v>
      </c>
      <c r="C152" s="1480">
        <f>SUM(D152+E152)</f>
        <v>35</v>
      </c>
      <c r="D152" s="1481">
        <f t="shared" ref="D152:E155" si="39">SUM(F152+H152+J152+L152+N152+P152+R152+T152+V152+X152+Z152+AB152+AD152+AF152+AH152+AJ152+AL152)</f>
        <v>9</v>
      </c>
      <c r="E152" s="1482">
        <f t="shared" si="39"/>
        <v>26</v>
      </c>
      <c r="F152" s="1471">
        <v>0</v>
      </c>
      <c r="G152" s="1472">
        <v>0</v>
      </c>
      <c r="H152" s="1471">
        <v>2</v>
      </c>
      <c r="I152" s="1472">
        <v>0</v>
      </c>
      <c r="J152" s="1471">
        <v>1</v>
      </c>
      <c r="K152" s="1472">
        <v>3</v>
      </c>
      <c r="L152" s="1471">
        <v>4</v>
      </c>
      <c r="M152" s="1472">
        <v>10</v>
      </c>
      <c r="N152" s="1471">
        <v>0</v>
      </c>
      <c r="O152" s="1472">
        <v>1</v>
      </c>
      <c r="P152" s="1471">
        <v>0</v>
      </c>
      <c r="Q152" s="1472">
        <v>5</v>
      </c>
      <c r="R152" s="1471">
        <v>0</v>
      </c>
      <c r="S152" s="1472">
        <v>2</v>
      </c>
      <c r="T152" s="1471">
        <v>0</v>
      </c>
      <c r="U152" s="1472">
        <v>1</v>
      </c>
      <c r="V152" s="1471">
        <v>1</v>
      </c>
      <c r="W152" s="1472">
        <v>0</v>
      </c>
      <c r="X152" s="1471">
        <v>0</v>
      </c>
      <c r="Y152" s="1472">
        <v>2</v>
      </c>
      <c r="Z152" s="1471">
        <v>0</v>
      </c>
      <c r="AA152" s="1472">
        <v>0</v>
      </c>
      <c r="AB152" s="1471">
        <v>0</v>
      </c>
      <c r="AC152" s="1472">
        <v>0</v>
      </c>
      <c r="AD152" s="1471">
        <v>1</v>
      </c>
      <c r="AE152" s="1472">
        <v>0</v>
      </c>
      <c r="AF152" s="1471">
        <v>0</v>
      </c>
      <c r="AG152" s="1472">
        <v>2</v>
      </c>
      <c r="AH152" s="1471">
        <v>0</v>
      </c>
      <c r="AI152" s="1472">
        <v>0</v>
      </c>
      <c r="AJ152" s="1471">
        <v>0</v>
      </c>
      <c r="AK152" s="1472">
        <v>0</v>
      </c>
      <c r="AL152" s="1471">
        <v>0</v>
      </c>
      <c r="AM152" s="1474">
        <v>0</v>
      </c>
      <c r="AN152" s="1419">
        <v>35</v>
      </c>
      <c r="AO152" s="1419">
        <v>9</v>
      </c>
      <c r="AP152" s="1483">
        <v>0</v>
      </c>
      <c r="AQ152" s="1419">
        <v>2</v>
      </c>
      <c r="AR152" s="28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4"/>
      <c r="B153" s="377" t="s">
        <v>156</v>
      </c>
      <c r="C153" s="378">
        <f>SUM(D153+E153)</f>
        <v>0</v>
      </c>
      <c r="D153" s="379">
        <f t="shared" si="39"/>
        <v>0</v>
      </c>
      <c r="E153" s="380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2"/>
      <c r="AQ153" s="38"/>
      <c r="AR153" s="28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4"/>
      <c r="B154" s="377" t="s">
        <v>157</v>
      </c>
      <c r="C154" s="378">
        <f>SUM(D154+E154)</f>
        <v>0</v>
      </c>
      <c r="D154" s="379">
        <f t="shared" si="39"/>
        <v>0</v>
      </c>
      <c r="E154" s="380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28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3084"/>
      <c r="B155" s="1484" t="s">
        <v>43</v>
      </c>
      <c r="C155" s="1485">
        <f>SUM(D155+E155)</f>
        <v>35</v>
      </c>
      <c r="D155" s="1486">
        <f t="shared" si="39"/>
        <v>9</v>
      </c>
      <c r="E155" s="1487">
        <f t="shared" si="39"/>
        <v>26</v>
      </c>
      <c r="F155" s="1488">
        <f t="shared" ref="F155:AQ155" si="41">SUM(F152:F154)</f>
        <v>0</v>
      </c>
      <c r="G155" s="1489">
        <f t="shared" si="41"/>
        <v>0</v>
      </c>
      <c r="H155" s="1488">
        <f t="shared" si="41"/>
        <v>2</v>
      </c>
      <c r="I155" s="1489">
        <f t="shared" si="41"/>
        <v>0</v>
      </c>
      <c r="J155" s="1488">
        <f t="shared" si="41"/>
        <v>1</v>
      </c>
      <c r="K155" s="1490">
        <f t="shared" si="41"/>
        <v>3</v>
      </c>
      <c r="L155" s="1488">
        <f t="shared" si="41"/>
        <v>4</v>
      </c>
      <c r="M155" s="1490">
        <f t="shared" si="41"/>
        <v>10</v>
      </c>
      <c r="N155" s="1488">
        <f t="shared" si="41"/>
        <v>0</v>
      </c>
      <c r="O155" s="1490">
        <f t="shared" si="41"/>
        <v>1</v>
      </c>
      <c r="P155" s="1488">
        <f t="shared" si="41"/>
        <v>0</v>
      </c>
      <c r="Q155" s="1490">
        <f t="shared" si="41"/>
        <v>5</v>
      </c>
      <c r="R155" s="1488">
        <f t="shared" si="41"/>
        <v>0</v>
      </c>
      <c r="S155" s="1490">
        <f t="shared" si="41"/>
        <v>2</v>
      </c>
      <c r="T155" s="1488">
        <f t="shared" si="41"/>
        <v>0</v>
      </c>
      <c r="U155" s="1490">
        <f t="shared" si="41"/>
        <v>1</v>
      </c>
      <c r="V155" s="1488">
        <f t="shared" si="41"/>
        <v>1</v>
      </c>
      <c r="W155" s="1490">
        <f t="shared" si="41"/>
        <v>0</v>
      </c>
      <c r="X155" s="1488">
        <f t="shared" si="41"/>
        <v>0</v>
      </c>
      <c r="Y155" s="1490">
        <f t="shared" si="41"/>
        <v>2</v>
      </c>
      <c r="Z155" s="1488">
        <f t="shared" si="41"/>
        <v>0</v>
      </c>
      <c r="AA155" s="1490">
        <f t="shared" si="41"/>
        <v>0</v>
      </c>
      <c r="AB155" s="1488">
        <f t="shared" si="41"/>
        <v>0</v>
      </c>
      <c r="AC155" s="1490">
        <f t="shared" si="41"/>
        <v>0</v>
      </c>
      <c r="AD155" s="1488">
        <f t="shared" si="41"/>
        <v>1</v>
      </c>
      <c r="AE155" s="1490">
        <f t="shared" si="41"/>
        <v>0</v>
      </c>
      <c r="AF155" s="1488">
        <f t="shared" si="41"/>
        <v>0</v>
      </c>
      <c r="AG155" s="1490">
        <f t="shared" si="41"/>
        <v>2</v>
      </c>
      <c r="AH155" s="1488">
        <f t="shared" si="41"/>
        <v>0</v>
      </c>
      <c r="AI155" s="1490">
        <f t="shared" si="41"/>
        <v>0</v>
      </c>
      <c r="AJ155" s="1488">
        <f t="shared" si="41"/>
        <v>0</v>
      </c>
      <c r="AK155" s="1490">
        <f t="shared" si="41"/>
        <v>0</v>
      </c>
      <c r="AL155" s="1491">
        <f t="shared" si="41"/>
        <v>0</v>
      </c>
      <c r="AM155" s="1492">
        <f t="shared" si="41"/>
        <v>0</v>
      </c>
      <c r="AN155" s="1489">
        <f t="shared" si="41"/>
        <v>35</v>
      </c>
      <c r="AO155" s="1489">
        <f t="shared" si="41"/>
        <v>9</v>
      </c>
      <c r="AP155" s="1493">
        <f t="shared" si="41"/>
        <v>0</v>
      </c>
      <c r="AQ155" s="1489">
        <f t="shared" si="41"/>
        <v>2</v>
      </c>
    </row>
    <row r="175" spans="1:104" ht="14.25" customHeight="1" x14ac:dyDescent="0.2"/>
    <row r="176" spans="1:104" s="391" customFormat="1" ht="16.5" hidden="1" customHeight="1" x14ac:dyDescent="0.2">
      <c r="A176" s="391">
        <f>SUM(C23,C25:C27,C51:C52,C57:C78,B109:B110,B89:D95,B104,C43:C46,C82:J85,B115,B119:E119,B124:B126,B130,C135:C147,C152:C155,B39,B33)</f>
        <v>1076</v>
      </c>
      <c r="B176" s="391">
        <f>SUM(CG8:CL155)</f>
        <v>0</v>
      </c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E1861B8E-4C54-4391-AB33-607CD006AFCD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DB759E47-96F1-4684-AE7C-47539D70151C}">
      <formula1>0</formula1>
      <formula2>1E+30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465D-3C37-43A0-BC6F-5BF30C902E36}">
  <dimension ref="A1:CZ17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0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",[10]NOMBRE!B6," - ","( ",[10]NOMBRE!C6,[10]NOMBRE!D6," )")</f>
        <v>MES: SEPTIEMBRE - ( 09 )</v>
      </c>
    </row>
    <row r="5" spans="1:90" ht="16.350000000000001" customHeight="1" x14ac:dyDescent="0.2">
      <c r="A5" s="1" t="str">
        <f>CONCATENATE("AÑO: ",[10]NOMBRE!B7)</f>
        <v>AÑO: 2022</v>
      </c>
    </row>
    <row r="6" spans="1:90" ht="15" x14ac:dyDescent="0.2">
      <c r="A6" s="2654" t="s">
        <v>1</v>
      </c>
      <c r="B6" s="2654"/>
      <c r="C6" s="2654"/>
      <c r="D6" s="2654"/>
      <c r="E6" s="2654"/>
      <c r="F6" s="2654"/>
      <c r="G6" s="2654"/>
      <c r="H6" s="2654"/>
      <c r="I6" s="2654"/>
      <c r="J6" s="2654"/>
      <c r="K6" s="2654"/>
      <c r="L6" s="2654"/>
      <c r="M6" s="2654"/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1299"/>
      <c r="B7" s="1299"/>
      <c r="C7" s="1299"/>
      <c r="D7" s="1299"/>
      <c r="E7" s="1299"/>
      <c r="F7" s="1299"/>
      <c r="G7" s="1299"/>
      <c r="H7" s="1299"/>
      <c r="I7" s="1299"/>
      <c r="J7" s="1299"/>
      <c r="K7" s="1299"/>
      <c r="L7" s="1299"/>
      <c r="M7" s="1299"/>
      <c r="N7" s="1299"/>
      <c r="O7" s="1299"/>
      <c r="P7" s="1299"/>
      <c r="Q7" s="1299"/>
      <c r="R7" s="1299"/>
      <c r="S7" s="1299"/>
      <c r="T7" s="1299"/>
      <c r="U7" s="1299"/>
      <c r="V7" s="1299"/>
      <c r="W7" s="129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1503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989" t="s">
        <v>3</v>
      </c>
      <c r="B10" s="2989" t="s">
        <v>4</v>
      </c>
      <c r="C10" s="2658" t="s">
        <v>5</v>
      </c>
      <c r="D10" s="2659"/>
      <c r="E10" s="2660"/>
      <c r="F10" s="3074" t="s">
        <v>6</v>
      </c>
      <c r="G10" s="2985"/>
      <c r="H10" s="2985"/>
      <c r="I10" s="2985"/>
      <c r="J10" s="2985"/>
      <c r="K10" s="2985"/>
      <c r="L10" s="2985"/>
      <c r="M10" s="2985"/>
      <c r="N10" s="2985"/>
      <c r="O10" s="2985"/>
      <c r="P10" s="2985"/>
      <c r="Q10" s="2985"/>
      <c r="R10" s="2985"/>
      <c r="S10" s="2985"/>
      <c r="T10" s="2985"/>
      <c r="U10" s="2985"/>
      <c r="V10" s="2985"/>
      <c r="W10" s="2985"/>
      <c r="X10" s="2985"/>
      <c r="Y10" s="2985"/>
      <c r="Z10" s="2985"/>
      <c r="AA10" s="2985"/>
      <c r="AB10" s="2985"/>
      <c r="AC10" s="2985"/>
      <c r="AD10" s="2985"/>
      <c r="AE10" s="2985"/>
      <c r="AF10" s="2985"/>
      <c r="AG10" s="2985"/>
      <c r="AH10" s="2985"/>
      <c r="AI10" s="2985"/>
      <c r="AJ10" s="2985"/>
      <c r="AK10" s="2985"/>
      <c r="AL10" s="2985"/>
      <c r="AM10" s="3075"/>
      <c r="AN10" s="2660" t="s">
        <v>7</v>
      </c>
      <c r="AO10" s="2660" t="s">
        <v>8</v>
      </c>
      <c r="AP10" s="2660" t="s">
        <v>9</v>
      </c>
      <c r="AQ10" s="2660" t="s">
        <v>10</v>
      </c>
      <c r="AR10" s="2660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656"/>
      <c r="B11" s="2656"/>
      <c r="C11" s="3079"/>
      <c r="D11" s="2662"/>
      <c r="E11" s="2663"/>
      <c r="F11" s="3074" t="s">
        <v>12</v>
      </c>
      <c r="G11" s="2984"/>
      <c r="H11" s="3074" t="s">
        <v>13</v>
      </c>
      <c r="I11" s="2984"/>
      <c r="J11" s="3074" t="s">
        <v>14</v>
      </c>
      <c r="K11" s="2984"/>
      <c r="L11" s="3074" t="s">
        <v>15</v>
      </c>
      <c r="M11" s="2984"/>
      <c r="N11" s="3074" t="s">
        <v>16</v>
      </c>
      <c r="O11" s="2984"/>
      <c r="P11" s="3076" t="s">
        <v>17</v>
      </c>
      <c r="Q11" s="2994"/>
      <c r="R11" s="3076" t="s">
        <v>18</v>
      </c>
      <c r="S11" s="2994"/>
      <c r="T11" s="3076" t="s">
        <v>19</v>
      </c>
      <c r="U11" s="2994"/>
      <c r="V11" s="3076" t="s">
        <v>20</v>
      </c>
      <c r="W11" s="2994"/>
      <c r="X11" s="3076" t="s">
        <v>21</v>
      </c>
      <c r="Y11" s="2994"/>
      <c r="Z11" s="3076" t="s">
        <v>22</v>
      </c>
      <c r="AA11" s="2994"/>
      <c r="AB11" s="3076" t="s">
        <v>23</v>
      </c>
      <c r="AC11" s="2994"/>
      <c r="AD11" s="3076" t="s">
        <v>24</v>
      </c>
      <c r="AE11" s="2994"/>
      <c r="AF11" s="3076" t="s">
        <v>25</v>
      </c>
      <c r="AG11" s="2994"/>
      <c r="AH11" s="3076" t="s">
        <v>26</v>
      </c>
      <c r="AI11" s="2994"/>
      <c r="AJ11" s="3076" t="s">
        <v>27</v>
      </c>
      <c r="AK11" s="2994"/>
      <c r="AL11" s="3076" t="s">
        <v>28</v>
      </c>
      <c r="AM11" s="3077"/>
      <c r="AN11" s="2667"/>
      <c r="AO11" s="2667"/>
      <c r="AP11" s="2667"/>
      <c r="AQ11" s="2667"/>
      <c r="AR11" s="266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747"/>
      <c r="B12" s="2747"/>
      <c r="C12" s="1128" t="s">
        <v>29</v>
      </c>
      <c r="D12" s="1129" t="s">
        <v>30</v>
      </c>
      <c r="E12" s="1293" t="s">
        <v>31</v>
      </c>
      <c r="F12" s="1428" t="s">
        <v>30</v>
      </c>
      <c r="G12" s="1293" t="s">
        <v>31</v>
      </c>
      <c r="H12" s="1428" t="s">
        <v>30</v>
      </c>
      <c r="I12" s="1293" t="s">
        <v>31</v>
      </c>
      <c r="J12" s="1428" t="s">
        <v>30</v>
      </c>
      <c r="K12" s="1293" t="s">
        <v>31</v>
      </c>
      <c r="L12" s="1428" t="s">
        <v>30</v>
      </c>
      <c r="M12" s="1293" t="s">
        <v>31</v>
      </c>
      <c r="N12" s="1428" t="s">
        <v>30</v>
      </c>
      <c r="O12" s="1293" t="s">
        <v>31</v>
      </c>
      <c r="P12" s="1428" t="s">
        <v>30</v>
      </c>
      <c r="Q12" s="1293" t="s">
        <v>31</v>
      </c>
      <c r="R12" s="1428" t="s">
        <v>30</v>
      </c>
      <c r="S12" s="1293" t="s">
        <v>31</v>
      </c>
      <c r="T12" s="1428" t="s">
        <v>30</v>
      </c>
      <c r="U12" s="1293" t="s">
        <v>31</v>
      </c>
      <c r="V12" s="1428" t="s">
        <v>30</v>
      </c>
      <c r="W12" s="1293" t="s">
        <v>31</v>
      </c>
      <c r="X12" s="1428" t="s">
        <v>30</v>
      </c>
      <c r="Y12" s="1293" t="s">
        <v>31</v>
      </c>
      <c r="Z12" s="1428" t="s">
        <v>30</v>
      </c>
      <c r="AA12" s="1293" t="s">
        <v>31</v>
      </c>
      <c r="AB12" s="1428" t="s">
        <v>30</v>
      </c>
      <c r="AC12" s="1293" t="s">
        <v>31</v>
      </c>
      <c r="AD12" s="1428" t="s">
        <v>30</v>
      </c>
      <c r="AE12" s="1293" t="s">
        <v>31</v>
      </c>
      <c r="AF12" s="1428" t="s">
        <v>30</v>
      </c>
      <c r="AG12" s="1293" t="s">
        <v>31</v>
      </c>
      <c r="AH12" s="1428" t="s">
        <v>30</v>
      </c>
      <c r="AI12" s="1293" t="s">
        <v>31</v>
      </c>
      <c r="AJ12" s="1428" t="s">
        <v>30</v>
      </c>
      <c r="AK12" s="1293" t="s">
        <v>31</v>
      </c>
      <c r="AL12" s="1428" t="s">
        <v>30</v>
      </c>
      <c r="AM12" s="22" t="s">
        <v>31</v>
      </c>
      <c r="AN12" s="2663"/>
      <c r="AO12" s="2663"/>
      <c r="AP12" s="2663"/>
      <c r="AQ12" s="2663"/>
      <c r="AR12" s="2663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982" t="s">
        <v>32</v>
      </c>
      <c r="B13" s="1504" t="s">
        <v>33</v>
      </c>
      <c r="C13" s="1469">
        <f t="shared" ref="C13:C27" si="0">SUM(D13+E13)</f>
        <v>0</v>
      </c>
      <c r="D13" s="1374">
        <f t="shared" ref="D13:D27" si="1">SUM(F13+H13+J13+L13+N13+P13+R13+T13+V13+X13+Z13+AB13+AD13+AF13+AH13+AJ13+AL13)</f>
        <v>0</v>
      </c>
      <c r="E13" s="1432">
        <f t="shared" ref="E13:E27" si="2">SUM(G13+I13+K13+M13+O13+Q13+S13+U13+W13+Y13+AA13+AC13+AE13+AG13+AI13+AK13+AM13)</f>
        <v>0</v>
      </c>
      <c r="F13" s="1471"/>
      <c r="G13" s="1419"/>
      <c r="H13" s="1471"/>
      <c r="I13" s="1419"/>
      <c r="J13" s="1471"/>
      <c r="K13" s="1472"/>
      <c r="L13" s="1471"/>
      <c r="M13" s="1472"/>
      <c r="N13" s="1471"/>
      <c r="O13" s="1472"/>
      <c r="P13" s="1471"/>
      <c r="Q13" s="1472"/>
      <c r="R13" s="1471"/>
      <c r="S13" s="1472"/>
      <c r="T13" s="1471"/>
      <c r="U13" s="1472"/>
      <c r="V13" s="1471"/>
      <c r="W13" s="1472"/>
      <c r="X13" s="1471"/>
      <c r="Y13" s="1472"/>
      <c r="Z13" s="1471"/>
      <c r="AA13" s="1472"/>
      <c r="AB13" s="1471"/>
      <c r="AC13" s="1472"/>
      <c r="AD13" s="1471"/>
      <c r="AE13" s="1472"/>
      <c r="AF13" s="1471"/>
      <c r="AG13" s="1472"/>
      <c r="AH13" s="1471"/>
      <c r="AI13" s="1472"/>
      <c r="AJ13" s="1471"/>
      <c r="AK13" s="1472"/>
      <c r="AL13" s="1473"/>
      <c r="AM13" s="1474"/>
      <c r="AN13" s="1419"/>
      <c r="AO13" s="1419"/>
      <c r="AP13" s="1419"/>
      <c r="AQ13" s="1419"/>
      <c r="AR13" s="1419"/>
      <c r="AS13" s="28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73"/>
      <c r="B14" s="33" t="s">
        <v>34</v>
      </c>
      <c r="C14" s="34">
        <f t="shared" si="0"/>
        <v>169</v>
      </c>
      <c r="D14" s="35">
        <f t="shared" si="1"/>
        <v>44</v>
      </c>
      <c r="E14" s="36">
        <f t="shared" si="2"/>
        <v>125</v>
      </c>
      <c r="F14" s="37">
        <v>1</v>
      </c>
      <c r="G14" s="38">
        <v>0</v>
      </c>
      <c r="H14" s="37">
        <v>6</v>
      </c>
      <c r="I14" s="38">
        <v>2</v>
      </c>
      <c r="J14" s="37">
        <v>13</v>
      </c>
      <c r="K14" s="39">
        <v>34</v>
      </c>
      <c r="L14" s="37">
        <v>9</v>
      </c>
      <c r="M14" s="39">
        <v>79</v>
      </c>
      <c r="N14" s="37">
        <v>4</v>
      </c>
      <c r="O14" s="39">
        <v>0</v>
      </c>
      <c r="P14" s="37">
        <v>2</v>
      </c>
      <c r="Q14" s="39">
        <v>1</v>
      </c>
      <c r="R14" s="37">
        <v>5</v>
      </c>
      <c r="S14" s="39">
        <v>2</v>
      </c>
      <c r="T14" s="37">
        <v>2</v>
      </c>
      <c r="U14" s="39">
        <v>1</v>
      </c>
      <c r="V14" s="37">
        <v>0</v>
      </c>
      <c r="W14" s="39">
        <v>0</v>
      </c>
      <c r="X14" s="37">
        <v>2</v>
      </c>
      <c r="Y14" s="39">
        <v>2</v>
      </c>
      <c r="Z14" s="37">
        <v>0</v>
      </c>
      <c r="AA14" s="39">
        <v>1</v>
      </c>
      <c r="AB14" s="37">
        <v>0</v>
      </c>
      <c r="AC14" s="39">
        <v>3</v>
      </c>
      <c r="AD14" s="37">
        <v>0</v>
      </c>
      <c r="AE14" s="39">
        <v>0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169</v>
      </c>
      <c r="AO14" s="38">
        <v>0</v>
      </c>
      <c r="AP14" s="38">
        <v>0</v>
      </c>
      <c r="AQ14" s="38">
        <v>0</v>
      </c>
      <c r="AR14" s="38">
        <v>0</v>
      </c>
      <c r="AS14" s="28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73"/>
      <c r="B15" s="33" t="s">
        <v>35</v>
      </c>
      <c r="C15" s="34">
        <f t="shared" si="0"/>
        <v>250</v>
      </c>
      <c r="D15" s="35">
        <f t="shared" si="1"/>
        <v>104</v>
      </c>
      <c r="E15" s="36">
        <f t="shared" si="2"/>
        <v>146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0</v>
      </c>
      <c r="M15" s="39">
        <v>0</v>
      </c>
      <c r="N15" s="37">
        <v>10</v>
      </c>
      <c r="O15" s="39">
        <v>2</v>
      </c>
      <c r="P15" s="37">
        <v>8</v>
      </c>
      <c r="Q15" s="39">
        <v>3</v>
      </c>
      <c r="R15" s="37">
        <v>12</v>
      </c>
      <c r="S15" s="39">
        <v>5</v>
      </c>
      <c r="T15" s="37">
        <v>15</v>
      </c>
      <c r="U15" s="39">
        <v>12</v>
      </c>
      <c r="V15" s="37">
        <v>6</v>
      </c>
      <c r="W15" s="39">
        <v>12</v>
      </c>
      <c r="X15" s="37">
        <v>7</v>
      </c>
      <c r="Y15" s="39">
        <v>12</v>
      </c>
      <c r="Z15" s="37">
        <v>9</v>
      </c>
      <c r="AA15" s="39">
        <v>25</v>
      </c>
      <c r="AB15" s="37">
        <v>8</v>
      </c>
      <c r="AC15" s="39">
        <v>28</v>
      </c>
      <c r="AD15" s="37">
        <v>13</v>
      </c>
      <c r="AE15" s="39">
        <v>24</v>
      </c>
      <c r="AF15" s="37">
        <v>8</v>
      </c>
      <c r="AG15" s="39">
        <v>16</v>
      </c>
      <c r="AH15" s="37">
        <v>7</v>
      </c>
      <c r="AI15" s="39">
        <v>5</v>
      </c>
      <c r="AJ15" s="37">
        <v>0</v>
      </c>
      <c r="AK15" s="39">
        <v>1</v>
      </c>
      <c r="AL15" s="40">
        <v>1</v>
      </c>
      <c r="AM15" s="41">
        <v>1</v>
      </c>
      <c r="AN15" s="38">
        <v>250</v>
      </c>
      <c r="AO15" s="38">
        <v>0</v>
      </c>
      <c r="AP15" s="38">
        <v>0</v>
      </c>
      <c r="AQ15" s="38">
        <v>0</v>
      </c>
      <c r="AR15" s="38">
        <v>0</v>
      </c>
      <c r="AS15" s="28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73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28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73"/>
      <c r="B17" s="33" t="s">
        <v>37</v>
      </c>
      <c r="C17" s="34">
        <f t="shared" si="0"/>
        <v>118</v>
      </c>
      <c r="D17" s="35">
        <f t="shared" si="1"/>
        <v>59</v>
      </c>
      <c r="E17" s="36">
        <f t="shared" si="2"/>
        <v>59</v>
      </c>
      <c r="F17" s="37">
        <v>0</v>
      </c>
      <c r="G17" s="38">
        <v>0</v>
      </c>
      <c r="H17" s="37">
        <v>1</v>
      </c>
      <c r="I17" s="38">
        <v>0</v>
      </c>
      <c r="J17" s="37">
        <v>1</v>
      </c>
      <c r="K17" s="39">
        <v>1</v>
      </c>
      <c r="L17" s="37">
        <v>4</v>
      </c>
      <c r="M17" s="39">
        <v>3</v>
      </c>
      <c r="N17" s="37">
        <v>7</v>
      </c>
      <c r="O17" s="39">
        <v>3</v>
      </c>
      <c r="P17" s="37">
        <v>5</v>
      </c>
      <c r="Q17" s="39">
        <v>0</v>
      </c>
      <c r="R17" s="37">
        <v>11</v>
      </c>
      <c r="S17" s="39">
        <v>8</v>
      </c>
      <c r="T17" s="37">
        <v>6</v>
      </c>
      <c r="U17" s="39">
        <v>13</v>
      </c>
      <c r="V17" s="37">
        <v>3</v>
      </c>
      <c r="W17" s="39">
        <v>8</v>
      </c>
      <c r="X17" s="37">
        <v>5</v>
      </c>
      <c r="Y17" s="39">
        <v>5</v>
      </c>
      <c r="Z17" s="37">
        <v>1</v>
      </c>
      <c r="AA17" s="39">
        <v>3</v>
      </c>
      <c r="AB17" s="37">
        <v>6</v>
      </c>
      <c r="AC17" s="39">
        <v>8</v>
      </c>
      <c r="AD17" s="37">
        <v>3</v>
      </c>
      <c r="AE17" s="39">
        <v>3</v>
      </c>
      <c r="AF17" s="37">
        <v>3</v>
      </c>
      <c r="AG17" s="39">
        <v>1</v>
      </c>
      <c r="AH17" s="37">
        <v>3</v>
      </c>
      <c r="AI17" s="39">
        <v>3</v>
      </c>
      <c r="AJ17" s="37">
        <v>0</v>
      </c>
      <c r="AK17" s="39">
        <v>0</v>
      </c>
      <c r="AL17" s="40">
        <v>0</v>
      </c>
      <c r="AM17" s="41">
        <v>0</v>
      </c>
      <c r="AN17" s="38">
        <v>118</v>
      </c>
      <c r="AO17" s="38">
        <v>0</v>
      </c>
      <c r="AP17" s="38">
        <v>0</v>
      </c>
      <c r="AQ17" s="38">
        <v>0</v>
      </c>
      <c r="AR17" s="38">
        <v>0</v>
      </c>
      <c r="AS17" s="28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73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28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73"/>
      <c r="B19" s="33" t="s">
        <v>39</v>
      </c>
      <c r="C19" s="42">
        <f t="shared" si="0"/>
        <v>59</v>
      </c>
      <c r="D19" s="43">
        <f t="shared" si="1"/>
        <v>41</v>
      </c>
      <c r="E19" s="44">
        <f t="shared" si="2"/>
        <v>18</v>
      </c>
      <c r="F19" s="45">
        <v>6</v>
      </c>
      <c r="G19" s="46">
        <v>4</v>
      </c>
      <c r="H19" s="45">
        <v>24</v>
      </c>
      <c r="I19" s="46">
        <v>2</v>
      </c>
      <c r="J19" s="45">
        <v>9</v>
      </c>
      <c r="K19" s="47">
        <v>5</v>
      </c>
      <c r="L19" s="45">
        <v>2</v>
      </c>
      <c r="M19" s="47">
        <v>6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1</v>
      </c>
      <c r="AL19" s="48">
        <v>0</v>
      </c>
      <c r="AM19" s="49">
        <v>0</v>
      </c>
      <c r="AN19" s="46">
        <v>59</v>
      </c>
      <c r="AO19" s="46">
        <v>0</v>
      </c>
      <c r="AP19" s="46">
        <v>0</v>
      </c>
      <c r="AQ19" s="46">
        <v>0</v>
      </c>
      <c r="AR19" s="46">
        <v>0</v>
      </c>
      <c r="AS19" s="28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73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>
        <v>0</v>
      </c>
      <c r="AP20" s="46">
        <v>0</v>
      </c>
      <c r="AQ20" s="46">
        <v>0</v>
      </c>
      <c r="AR20" s="46">
        <v>0</v>
      </c>
      <c r="AS20" s="28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73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>
        <v>0</v>
      </c>
      <c r="AP21" s="46">
        <v>0</v>
      </c>
      <c r="AQ21" s="46">
        <v>0</v>
      </c>
      <c r="AR21" s="46">
        <v>0</v>
      </c>
      <c r="AS21" s="28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73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>
        <v>0</v>
      </c>
      <c r="AP22" s="46">
        <v>0</v>
      </c>
      <c r="AQ22" s="46">
        <v>0</v>
      </c>
      <c r="AR22" s="46">
        <v>0</v>
      </c>
      <c r="AS22" s="28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758"/>
      <c r="B23" s="1461" t="s">
        <v>43</v>
      </c>
      <c r="C23" s="1462">
        <f t="shared" si="0"/>
        <v>596</v>
      </c>
      <c r="D23" s="1505">
        <f t="shared" si="1"/>
        <v>248</v>
      </c>
      <c r="E23" s="986">
        <f t="shared" si="2"/>
        <v>348</v>
      </c>
      <c r="F23" s="1464">
        <f>SUM(F13:F22)</f>
        <v>7</v>
      </c>
      <c r="G23" s="1085">
        <f t="shared" ref="G23:AR23" si="12">SUM(G13:G22)</f>
        <v>4</v>
      </c>
      <c r="H23" s="1464">
        <f t="shared" si="12"/>
        <v>31</v>
      </c>
      <c r="I23" s="1085">
        <f t="shared" si="12"/>
        <v>4</v>
      </c>
      <c r="J23" s="1464">
        <f t="shared" si="12"/>
        <v>23</v>
      </c>
      <c r="K23" s="1466">
        <f t="shared" si="12"/>
        <v>40</v>
      </c>
      <c r="L23" s="1464">
        <f t="shared" si="12"/>
        <v>15</v>
      </c>
      <c r="M23" s="1466">
        <f t="shared" si="12"/>
        <v>88</v>
      </c>
      <c r="N23" s="1464">
        <f t="shared" si="12"/>
        <v>21</v>
      </c>
      <c r="O23" s="1466">
        <f t="shared" si="12"/>
        <v>5</v>
      </c>
      <c r="P23" s="1464">
        <f t="shared" si="12"/>
        <v>15</v>
      </c>
      <c r="Q23" s="1466">
        <f t="shared" si="12"/>
        <v>4</v>
      </c>
      <c r="R23" s="1464">
        <f t="shared" si="12"/>
        <v>28</v>
      </c>
      <c r="S23" s="1466">
        <f t="shared" si="12"/>
        <v>15</v>
      </c>
      <c r="T23" s="1464">
        <f t="shared" si="12"/>
        <v>23</v>
      </c>
      <c r="U23" s="1466">
        <f t="shared" si="12"/>
        <v>26</v>
      </c>
      <c r="V23" s="1464">
        <f t="shared" si="12"/>
        <v>9</v>
      </c>
      <c r="W23" s="1466">
        <f t="shared" si="12"/>
        <v>20</v>
      </c>
      <c r="X23" s="1464">
        <f t="shared" si="12"/>
        <v>14</v>
      </c>
      <c r="Y23" s="1466">
        <f t="shared" si="12"/>
        <v>19</v>
      </c>
      <c r="Z23" s="1464">
        <f t="shared" si="12"/>
        <v>10</v>
      </c>
      <c r="AA23" s="1466">
        <f t="shared" si="12"/>
        <v>29</v>
      </c>
      <c r="AB23" s="1464">
        <f t="shared" si="12"/>
        <v>14</v>
      </c>
      <c r="AC23" s="1466">
        <f t="shared" si="12"/>
        <v>39</v>
      </c>
      <c r="AD23" s="1464">
        <f t="shared" si="12"/>
        <v>16</v>
      </c>
      <c r="AE23" s="1466">
        <f t="shared" si="12"/>
        <v>27</v>
      </c>
      <c r="AF23" s="1464">
        <f t="shared" si="12"/>
        <v>11</v>
      </c>
      <c r="AG23" s="1466">
        <f t="shared" si="12"/>
        <v>17</v>
      </c>
      <c r="AH23" s="1464">
        <f t="shared" si="12"/>
        <v>10</v>
      </c>
      <c r="AI23" s="1466">
        <f t="shared" si="12"/>
        <v>8</v>
      </c>
      <c r="AJ23" s="1464">
        <f t="shared" si="12"/>
        <v>0</v>
      </c>
      <c r="AK23" s="1466">
        <f t="shared" si="12"/>
        <v>2</v>
      </c>
      <c r="AL23" s="1467">
        <f t="shared" si="12"/>
        <v>1</v>
      </c>
      <c r="AM23" s="1468">
        <f t="shared" si="12"/>
        <v>1</v>
      </c>
      <c r="AN23" s="1085">
        <f t="shared" si="12"/>
        <v>596</v>
      </c>
      <c r="AO23" s="1085">
        <f t="shared" si="12"/>
        <v>0</v>
      </c>
      <c r="AP23" s="1085">
        <f t="shared" si="12"/>
        <v>0</v>
      </c>
      <c r="AQ23" s="1085">
        <f t="shared" si="12"/>
        <v>0</v>
      </c>
      <c r="AR23" s="1085">
        <f t="shared" si="12"/>
        <v>0</v>
      </c>
      <c r="AS23" s="28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3085" t="s">
        <v>44</v>
      </c>
      <c r="B24" s="3049"/>
      <c r="C24" s="1506">
        <f t="shared" si="0"/>
        <v>18</v>
      </c>
      <c r="D24" s="1507">
        <f t="shared" si="1"/>
        <v>14</v>
      </c>
      <c r="E24" s="986">
        <f t="shared" si="2"/>
        <v>4</v>
      </c>
      <c r="F24" s="1508">
        <v>0</v>
      </c>
      <c r="G24" s="1307">
        <v>0</v>
      </c>
      <c r="H24" s="1508">
        <v>1</v>
      </c>
      <c r="I24" s="1307">
        <v>0</v>
      </c>
      <c r="J24" s="1508">
        <v>2</v>
      </c>
      <c r="K24" s="1509">
        <v>0</v>
      </c>
      <c r="L24" s="1508">
        <v>0</v>
      </c>
      <c r="M24" s="1509">
        <v>0</v>
      </c>
      <c r="N24" s="1508">
        <v>0</v>
      </c>
      <c r="O24" s="1509">
        <v>1</v>
      </c>
      <c r="P24" s="1508">
        <v>4</v>
      </c>
      <c r="Q24" s="1509">
        <v>0</v>
      </c>
      <c r="R24" s="1508">
        <v>3</v>
      </c>
      <c r="S24" s="1509">
        <v>0</v>
      </c>
      <c r="T24" s="1508">
        <v>0</v>
      </c>
      <c r="U24" s="1509">
        <v>0</v>
      </c>
      <c r="V24" s="1508">
        <v>0</v>
      </c>
      <c r="W24" s="1509">
        <v>1</v>
      </c>
      <c r="X24" s="1508">
        <v>0</v>
      </c>
      <c r="Y24" s="1509">
        <v>2</v>
      </c>
      <c r="Z24" s="1508">
        <v>0</v>
      </c>
      <c r="AA24" s="1509">
        <v>0</v>
      </c>
      <c r="AB24" s="1508">
        <v>2</v>
      </c>
      <c r="AC24" s="1509">
        <v>0</v>
      </c>
      <c r="AD24" s="1508">
        <v>2</v>
      </c>
      <c r="AE24" s="1509">
        <v>0</v>
      </c>
      <c r="AF24" s="1508">
        <v>0</v>
      </c>
      <c r="AG24" s="1509">
        <v>0</v>
      </c>
      <c r="AH24" s="1508">
        <v>0</v>
      </c>
      <c r="AI24" s="1509">
        <v>0</v>
      </c>
      <c r="AJ24" s="1508">
        <v>0</v>
      </c>
      <c r="AK24" s="1509">
        <v>0</v>
      </c>
      <c r="AL24" s="1510">
        <v>0</v>
      </c>
      <c r="AM24" s="1511">
        <v>0</v>
      </c>
      <c r="AN24" s="1307">
        <v>18</v>
      </c>
      <c r="AO24" s="1307">
        <v>0</v>
      </c>
      <c r="AP24" s="1307">
        <v>0</v>
      </c>
      <c r="AQ24" s="1307">
        <v>0</v>
      </c>
      <c r="AR24" s="1307">
        <v>0</v>
      </c>
      <c r="AS24" s="28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1512" t="s">
        <v>45</v>
      </c>
      <c r="B25" s="63" t="s">
        <v>34</v>
      </c>
      <c r="C25" s="1134">
        <f t="shared" si="0"/>
        <v>6</v>
      </c>
      <c r="D25" s="1135">
        <f t="shared" si="1"/>
        <v>1</v>
      </c>
      <c r="E25" s="66">
        <f t="shared" si="2"/>
        <v>5</v>
      </c>
      <c r="F25" s="1136">
        <v>0</v>
      </c>
      <c r="G25" s="68">
        <v>0</v>
      </c>
      <c r="H25" s="1136">
        <v>0</v>
      </c>
      <c r="I25" s="68">
        <v>0</v>
      </c>
      <c r="J25" s="1136">
        <v>0</v>
      </c>
      <c r="K25" s="1137">
        <v>1</v>
      </c>
      <c r="L25" s="1136">
        <v>0</v>
      </c>
      <c r="M25" s="1137">
        <v>0</v>
      </c>
      <c r="N25" s="1136">
        <v>0</v>
      </c>
      <c r="O25" s="1137">
        <v>1</v>
      </c>
      <c r="P25" s="1136">
        <v>1</v>
      </c>
      <c r="Q25" s="1137">
        <v>1</v>
      </c>
      <c r="R25" s="1136">
        <v>0</v>
      </c>
      <c r="S25" s="1137">
        <v>1</v>
      </c>
      <c r="T25" s="1136">
        <v>0</v>
      </c>
      <c r="U25" s="1137">
        <v>0</v>
      </c>
      <c r="V25" s="1136">
        <v>0</v>
      </c>
      <c r="W25" s="1137">
        <v>0</v>
      </c>
      <c r="X25" s="1136">
        <v>0</v>
      </c>
      <c r="Y25" s="1137">
        <v>0</v>
      </c>
      <c r="Z25" s="1136">
        <v>0</v>
      </c>
      <c r="AA25" s="1137">
        <v>1</v>
      </c>
      <c r="AB25" s="1136">
        <v>0</v>
      </c>
      <c r="AC25" s="1137">
        <v>0</v>
      </c>
      <c r="AD25" s="1136">
        <v>0</v>
      </c>
      <c r="AE25" s="1137">
        <v>0</v>
      </c>
      <c r="AF25" s="1136">
        <v>0</v>
      </c>
      <c r="AG25" s="1137">
        <v>0</v>
      </c>
      <c r="AH25" s="1136">
        <v>0</v>
      </c>
      <c r="AI25" s="1137">
        <v>0</v>
      </c>
      <c r="AJ25" s="1136">
        <v>0</v>
      </c>
      <c r="AK25" s="1137">
        <v>0</v>
      </c>
      <c r="AL25" s="70">
        <v>0</v>
      </c>
      <c r="AM25" s="1138">
        <v>0</v>
      </c>
      <c r="AN25" s="68">
        <v>6</v>
      </c>
      <c r="AO25" s="68">
        <v>0</v>
      </c>
      <c r="AP25" s="68">
        <v>0</v>
      </c>
      <c r="AQ25" s="68">
        <v>0</v>
      </c>
      <c r="AR25" s="68">
        <v>0</v>
      </c>
      <c r="AS25" s="28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982" t="s">
        <v>46</v>
      </c>
      <c r="B26" s="1513" t="s">
        <v>34</v>
      </c>
      <c r="C26" s="1469">
        <f t="shared" si="0"/>
        <v>179</v>
      </c>
      <c r="D26" s="1374">
        <f t="shared" si="1"/>
        <v>55</v>
      </c>
      <c r="E26" s="1432">
        <f t="shared" si="2"/>
        <v>124</v>
      </c>
      <c r="F26" s="1471">
        <v>0</v>
      </c>
      <c r="G26" s="1419">
        <v>0</v>
      </c>
      <c r="H26" s="1471">
        <v>0</v>
      </c>
      <c r="I26" s="1419">
        <v>0</v>
      </c>
      <c r="J26" s="1471">
        <v>0</v>
      </c>
      <c r="K26" s="1472">
        <v>0</v>
      </c>
      <c r="L26" s="1471">
        <v>0</v>
      </c>
      <c r="M26" s="1472">
        <v>9</v>
      </c>
      <c r="N26" s="1471">
        <v>7</v>
      </c>
      <c r="O26" s="1472">
        <v>12</v>
      </c>
      <c r="P26" s="1471">
        <v>13</v>
      </c>
      <c r="Q26" s="1472">
        <v>6</v>
      </c>
      <c r="R26" s="1471">
        <v>7</v>
      </c>
      <c r="S26" s="1472">
        <v>10</v>
      </c>
      <c r="T26" s="1471">
        <v>8</v>
      </c>
      <c r="U26" s="1472">
        <v>12</v>
      </c>
      <c r="V26" s="1471">
        <v>4</v>
      </c>
      <c r="W26" s="1472">
        <v>20</v>
      </c>
      <c r="X26" s="1471">
        <v>2</v>
      </c>
      <c r="Y26" s="1472">
        <v>9</v>
      </c>
      <c r="Z26" s="1471">
        <v>3</v>
      </c>
      <c r="AA26" s="1472">
        <v>15</v>
      </c>
      <c r="AB26" s="1471">
        <v>3</v>
      </c>
      <c r="AC26" s="1472">
        <v>13</v>
      </c>
      <c r="AD26" s="1471">
        <v>3</v>
      </c>
      <c r="AE26" s="1472">
        <v>7</v>
      </c>
      <c r="AF26" s="1471">
        <v>4</v>
      </c>
      <c r="AG26" s="1472">
        <v>5</v>
      </c>
      <c r="AH26" s="1471">
        <v>1</v>
      </c>
      <c r="AI26" s="1472">
        <v>4</v>
      </c>
      <c r="AJ26" s="1471">
        <v>0</v>
      </c>
      <c r="AK26" s="1472">
        <v>2</v>
      </c>
      <c r="AL26" s="1473">
        <v>0</v>
      </c>
      <c r="AM26" s="1474">
        <v>0</v>
      </c>
      <c r="AN26" s="1419">
        <v>179</v>
      </c>
      <c r="AO26" s="1419">
        <v>0</v>
      </c>
      <c r="AP26" s="1419">
        <v>0</v>
      </c>
      <c r="AQ26" s="1419">
        <v>0</v>
      </c>
      <c r="AR26" s="1419">
        <v>0</v>
      </c>
      <c r="AS26" s="28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758"/>
      <c r="B27" s="1475" t="s">
        <v>47</v>
      </c>
      <c r="C27" s="1514">
        <f t="shared" si="0"/>
        <v>0</v>
      </c>
      <c r="D27" s="1515">
        <f t="shared" si="1"/>
        <v>0</v>
      </c>
      <c r="E27" s="76">
        <f t="shared" si="2"/>
        <v>0</v>
      </c>
      <c r="F27" s="77"/>
      <c r="G27" s="1516"/>
      <c r="H27" s="77"/>
      <c r="I27" s="79"/>
      <c r="J27" s="77"/>
      <c r="K27" s="79"/>
      <c r="L27" s="77"/>
      <c r="M27" s="79"/>
      <c r="N27" s="77"/>
      <c r="O27" s="80"/>
      <c r="P27" s="77"/>
      <c r="Q27" s="1516"/>
      <c r="R27" s="1517"/>
      <c r="S27" s="79"/>
      <c r="T27" s="77"/>
      <c r="U27" s="79"/>
      <c r="V27" s="77"/>
      <c r="W27" s="79"/>
      <c r="X27" s="77"/>
      <c r="Y27" s="1516"/>
      <c r="Z27" s="77"/>
      <c r="AA27" s="1516"/>
      <c r="AB27" s="77"/>
      <c r="AC27" s="79"/>
      <c r="AD27" s="77"/>
      <c r="AE27" s="1516"/>
      <c r="AF27" s="77"/>
      <c r="AG27" s="1516"/>
      <c r="AH27" s="77"/>
      <c r="AI27" s="79"/>
      <c r="AJ27" s="77"/>
      <c r="AK27" s="79"/>
      <c r="AL27" s="82"/>
      <c r="AM27" s="83"/>
      <c r="AN27" s="80"/>
      <c r="AO27" s="80">
        <v>0</v>
      </c>
      <c r="AP27" s="80">
        <v>0</v>
      </c>
      <c r="AQ27" s="80">
        <v>0</v>
      </c>
      <c r="AR27" s="80">
        <v>0</v>
      </c>
      <c r="AS27" s="28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982" t="s">
        <v>3</v>
      </c>
      <c r="B29" s="2982" t="s">
        <v>49</v>
      </c>
      <c r="C29" s="3074" t="s">
        <v>50</v>
      </c>
      <c r="D29" s="2984"/>
      <c r="E29" s="3074" t="s">
        <v>51</v>
      </c>
      <c r="F29" s="2985"/>
      <c r="G29" s="2984"/>
      <c r="H29" s="3074" t="s">
        <v>12</v>
      </c>
      <c r="I29" s="2984"/>
      <c r="J29" s="3074" t="s">
        <v>13</v>
      </c>
      <c r="K29" s="2984"/>
      <c r="L29" s="3074" t="s">
        <v>14</v>
      </c>
      <c r="M29" s="2984"/>
      <c r="N29" s="3074" t="s">
        <v>15</v>
      </c>
      <c r="O29" s="2984"/>
      <c r="P29" s="3074" t="s">
        <v>16</v>
      </c>
      <c r="Q29" s="2984"/>
      <c r="R29" s="3076" t="s">
        <v>17</v>
      </c>
      <c r="S29" s="2994"/>
      <c r="T29" s="3057" t="s">
        <v>18</v>
      </c>
      <c r="U29" s="3057"/>
      <c r="V29" s="3076" t="s">
        <v>19</v>
      </c>
      <c r="W29" s="2994"/>
      <c r="X29" s="3076" t="s">
        <v>20</v>
      </c>
      <c r="Y29" s="2994"/>
      <c r="Z29" s="3076" t="s">
        <v>21</v>
      </c>
      <c r="AA29" s="2994"/>
      <c r="AB29" s="3076" t="s">
        <v>22</v>
      </c>
      <c r="AC29" s="2994"/>
      <c r="AD29" s="3076" t="s">
        <v>23</v>
      </c>
      <c r="AE29" s="2994"/>
      <c r="AF29" s="3076" t="s">
        <v>24</v>
      </c>
      <c r="AG29" s="2994"/>
      <c r="AH29" s="3076" t="s">
        <v>25</v>
      </c>
      <c r="AI29" s="2994"/>
      <c r="AJ29" s="3076" t="s">
        <v>26</v>
      </c>
      <c r="AK29" s="2994"/>
      <c r="AL29" s="3076" t="s">
        <v>27</v>
      </c>
      <c r="AM29" s="2994"/>
      <c r="AN29" s="3076" t="s">
        <v>28</v>
      </c>
      <c r="AO29" s="2994"/>
      <c r="AP29" s="1518"/>
      <c r="AQ29" s="1519"/>
      <c r="AR29" s="151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758"/>
      <c r="B30" s="2758"/>
      <c r="C30" s="1520" t="s">
        <v>52</v>
      </c>
      <c r="D30" s="1520" t="s">
        <v>53</v>
      </c>
      <c r="E30" s="1428" t="s">
        <v>29</v>
      </c>
      <c r="F30" s="1521" t="s">
        <v>30</v>
      </c>
      <c r="G30" s="1300" t="s">
        <v>31</v>
      </c>
      <c r="H30" s="1428" t="s">
        <v>30</v>
      </c>
      <c r="I30" s="1300" t="s">
        <v>31</v>
      </c>
      <c r="J30" s="1428" t="s">
        <v>30</v>
      </c>
      <c r="K30" s="1300" t="s">
        <v>31</v>
      </c>
      <c r="L30" s="1428" t="s">
        <v>30</v>
      </c>
      <c r="M30" s="1300" t="s">
        <v>31</v>
      </c>
      <c r="N30" s="1428" t="s">
        <v>30</v>
      </c>
      <c r="O30" s="1300" t="s">
        <v>31</v>
      </c>
      <c r="P30" s="1428" t="s">
        <v>30</v>
      </c>
      <c r="Q30" s="1300" t="s">
        <v>31</v>
      </c>
      <c r="R30" s="1428" t="s">
        <v>30</v>
      </c>
      <c r="S30" s="1300" t="s">
        <v>31</v>
      </c>
      <c r="T30" s="1428" t="s">
        <v>30</v>
      </c>
      <c r="U30" s="1301" t="s">
        <v>31</v>
      </c>
      <c r="V30" s="1428" t="s">
        <v>30</v>
      </c>
      <c r="W30" s="1300" t="s">
        <v>31</v>
      </c>
      <c r="X30" s="1428" t="s">
        <v>30</v>
      </c>
      <c r="Y30" s="1300" t="s">
        <v>31</v>
      </c>
      <c r="Z30" s="1428" t="s">
        <v>30</v>
      </c>
      <c r="AA30" s="1300" t="s">
        <v>31</v>
      </c>
      <c r="AB30" s="1428" t="s">
        <v>30</v>
      </c>
      <c r="AC30" s="1300" t="s">
        <v>31</v>
      </c>
      <c r="AD30" s="1428" t="s">
        <v>30</v>
      </c>
      <c r="AE30" s="1300" t="s">
        <v>31</v>
      </c>
      <c r="AF30" s="1428" t="s">
        <v>30</v>
      </c>
      <c r="AG30" s="1300" t="s">
        <v>31</v>
      </c>
      <c r="AH30" s="1428" t="s">
        <v>30</v>
      </c>
      <c r="AI30" s="1300" t="s">
        <v>31</v>
      </c>
      <c r="AJ30" s="1428" t="s">
        <v>30</v>
      </c>
      <c r="AK30" s="1300" t="s">
        <v>31</v>
      </c>
      <c r="AL30" s="1428" t="s">
        <v>30</v>
      </c>
      <c r="AM30" s="1300" t="s">
        <v>31</v>
      </c>
      <c r="AN30" s="1428" t="s">
        <v>30</v>
      </c>
      <c r="AO30" s="1300" t="s">
        <v>31</v>
      </c>
      <c r="AP30" s="1522"/>
      <c r="AQ30" s="1523"/>
      <c r="AR30" s="1522"/>
      <c r="AS30" s="1524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1513" t="s">
        <v>54</v>
      </c>
      <c r="B31" s="1525">
        <f>SUM(C31:D31)</f>
        <v>0</v>
      </c>
      <c r="C31" s="1419"/>
      <c r="D31" s="1483"/>
      <c r="E31" s="1526">
        <f>SUM(F31+G31)</f>
        <v>0</v>
      </c>
      <c r="F31" s="1527">
        <f>SUM(H31+J31+L31+N31+P31+R31+T31+V31+X31+Z31+AB31+AD31+AF31+AH31+AJ31+AL31+AN31)</f>
        <v>0</v>
      </c>
      <c r="G31" s="1528">
        <f>SUM(I31+K31+M31+O31+Q31+S31+U31+W31+Y31+AA31+AC31+AE31+AG31+AI31+AK31+AM31+AO31)</f>
        <v>0</v>
      </c>
      <c r="H31" s="1471"/>
      <c r="I31" s="1419"/>
      <c r="J31" s="1471"/>
      <c r="K31" s="1472"/>
      <c r="L31" s="1471"/>
      <c r="M31" s="1472"/>
      <c r="N31" s="1471"/>
      <c r="O31" s="1472"/>
      <c r="P31" s="1471"/>
      <c r="Q31" s="1419"/>
      <c r="R31" s="1471"/>
      <c r="S31" s="1419"/>
      <c r="T31" s="1473"/>
      <c r="U31" s="1472"/>
      <c r="V31" s="1471"/>
      <c r="W31" s="1472"/>
      <c r="X31" s="1471"/>
      <c r="Y31" s="1472"/>
      <c r="Z31" s="1471"/>
      <c r="AA31" s="1419"/>
      <c r="AB31" s="1471"/>
      <c r="AC31" s="1419"/>
      <c r="AD31" s="1471"/>
      <c r="AE31" s="1472"/>
      <c r="AF31" s="1471"/>
      <c r="AG31" s="1419"/>
      <c r="AH31" s="1471"/>
      <c r="AI31" s="1419"/>
      <c r="AJ31" s="1471"/>
      <c r="AK31" s="1472"/>
      <c r="AL31" s="1471"/>
      <c r="AM31" s="1472"/>
      <c r="AN31" s="1473"/>
      <c r="AO31" s="1472"/>
      <c r="AP31" s="731"/>
      <c r="AQ31" s="732"/>
      <c r="AR31" s="731"/>
      <c r="AS31" s="733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731"/>
      <c r="AQ32" s="732"/>
      <c r="AR32" s="731"/>
      <c r="AS32" s="733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1529" t="s">
        <v>43</v>
      </c>
      <c r="B33" s="1530">
        <f t="shared" ref="B33:H33" si="13">SUM(B31:B32)</f>
        <v>0</v>
      </c>
      <c r="C33" s="1325">
        <f t="shared" si="13"/>
        <v>0</v>
      </c>
      <c r="D33" s="1530">
        <f t="shared" si="13"/>
        <v>0</v>
      </c>
      <c r="E33" s="1531">
        <f t="shared" si="13"/>
        <v>0</v>
      </c>
      <c r="F33" s="1531">
        <f t="shared" si="13"/>
        <v>0</v>
      </c>
      <c r="G33" s="1531">
        <f t="shared" si="13"/>
        <v>0</v>
      </c>
      <c r="H33" s="1488">
        <f t="shared" si="13"/>
        <v>0</v>
      </c>
      <c r="I33" s="1532">
        <f t="shared" ref="I33:AO33" si="14">SUM(I31:I32)</f>
        <v>0</v>
      </c>
      <c r="J33" s="1488">
        <f t="shared" si="14"/>
        <v>0</v>
      </c>
      <c r="K33" s="1532">
        <f t="shared" si="14"/>
        <v>0</v>
      </c>
      <c r="L33" s="1488">
        <f t="shared" si="14"/>
        <v>0</v>
      </c>
      <c r="M33" s="1532">
        <f t="shared" si="14"/>
        <v>0</v>
      </c>
      <c r="N33" s="1488">
        <f t="shared" si="14"/>
        <v>0</v>
      </c>
      <c r="O33" s="1532">
        <f t="shared" si="14"/>
        <v>0</v>
      </c>
      <c r="P33" s="1488">
        <f t="shared" si="14"/>
        <v>0</v>
      </c>
      <c r="Q33" s="1532">
        <f t="shared" si="14"/>
        <v>0</v>
      </c>
      <c r="R33" s="1488">
        <f t="shared" si="14"/>
        <v>0</v>
      </c>
      <c r="S33" s="1532">
        <f t="shared" si="14"/>
        <v>0</v>
      </c>
      <c r="T33" s="1488">
        <f t="shared" si="14"/>
        <v>0</v>
      </c>
      <c r="U33" s="1532">
        <f t="shared" si="14"/>
        <v>0</v>
      </c>
      <c r="V33" s="1488">
        <f t="shared" si="14"/>
        <v>0</v>
      </c>
      <c r="W33" s="1532">
        <f t="shared" si="14"/>
        <v>0</v>
      </c>
      <c r="X33" s="1488">
        <f t="shared" si="14"/>
        <v>0</v>
      </c>
      <c r="Y33" s="1532">
        <f t="shared" si="14"/>
        <v>0</v>
      </c>
      <c r="Z33" s="1488">
        <f t="shared" si="14"/>
        <v>0</v>
      </c>
      <c r="AA33" s="1532">
        <f t="shared" si="14"/>
        <v>0</v>
      </c>
      <c r="AB33" s="1488">
        <f t="shared" si="14"/>
        <v>0</v>
      </c>
      <c r="AC33" s="1532">
        <f t="shared" si="14"/>
        <v>0</v>
      </c>
      <c r="AD33" s="1488">
        <f t="shared" si="14"/>
        <v>0</v>
      </c>
      <c r="AE33" s="1532">
        <f t="shared" si="14"/>
        <v>0</v>
      </c>
      <c r="AF33" s="1488">
        <f t="shared" si="14"/>
        <v>0</v>
      </c>
      <c r="AG33" s="1532">
        <f t="shared" si="14"/>
        <v>0</v>
      </c>
      <c r="AH33" s="1488">
        <f t="shared" si="14"/>
        <v>0</v>
      </c>
      <c r="AI33" s="1532">
        <f t="shared" si="14"/>
        <v>0</v>
      </c>
      <c r="AJ33" s="1488">
        <f t="shared" si="14"/>
        <v>0</v>
      </c>
      <c r="AK33" s="1532">
        <f t="shared" si="14"/>
        <v>0</v>
      </c>
      <c r="AL33" s="1488">
        <f t="shared" si="14"/>
        <v>0</v>
      </c>
      <c r="AM33" s="1532">
        <f t="shared" si="14"/>
        <v>0</v>
      </c>
      <c r="AN33" s="1488">
        <f t="shared" si="14"/>
        <v>0</v>
      </c>
      <c r="AO33" s="1111">
        <f t="shared" si="14"/>
        <v>0</v>
      </c>
      <c r="AP33" s="1533"/>
      <c r="AQ33" s="732"/>
      <c r="AR33" s="731"/>
      <c r="AS33" s="733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518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3086" t="s">
        <v>3</v>
      </c>
      <c r="B35" s="3086" t="s">
        <v>57</v>
      </c>
      <c r="C35" s="3087" t="s">
        <v>58</v>
      </c>
      <c r="D35" s="3088"/>
      <c r="E35" s="3087" t="s">
        <v>51</v>
      </c>
      <c r="F35" s="3089"/>
      <c r="G35" s="3088"/>
      <c r="H35" s="3090" t="s">
        <v>59</v>
      </c>
      <c r="I35" s="3091"/>
      <c r="J35" s="3091"/>
      <c r="K35" s="3091"/>
      <c r="L35" s="3091"/>
      <c r="M35" s="3092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62"/>
      <c r="B36" s="2762"/>
      <c r="C36" s="1329" t="s">
        <v>52</v>
      </c>
      <c r="D36" s="1329" t="s">
        <v>53</v>
      </c>
      <c r="E36" s="1534" t="s">
        <v>29</v>
      </c>
      <c r="F36" s="1535" t="s">
        <v>30</v>
      </c>
      <c r="G36" s="1536" t="s">
        <v>31</v>
      </c>
      <c r="H36" s="1537" t="s">
        <v>60</v>
      </c>
      <c r="I36" s="1538" t="s">
        <v>61</v>
      </c>
      <c r="J36" s="1538" t="s">
        <v>62</v>
      </c>
      <c r="K36" s="1538" t="s">
        <v>63</v>
      </c>
      <c r="L36" s="1538" t="s">
        <v>64</v>
      </c>
      <c r="M36" s="1539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1540" t="s">
        <v>54</v>
      </c>
      <c r="B37" s="1541">
        <f>SUM(C37:D37)</f>
        <v>5</v>
      </c>
      <c r="C37" s="1542"/>
      <c r="D37" s="1542">
        <v>5</v>
      </c>
      <c r="E37" s="1543">
        <f>SUM(F37:G37)</f>
        <v>13</v>
      </c>
      <c r="F37" s="1544">
        <v>1</v>
      </c>
      <c r="G37" s="1542">
        <v>12</v>
      </c>
      <c r="H37" s="1545"/>
      <c r="I37" s="1546"/>
      <c r="J37" s="1546">
        <v>1</v>
      </c>
      <c r="K37" s="1546">
        <v>4</v>
      </c>
      <c r="L37" s="1546"/>
      <c r="M37" s="154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1339" t="s">
        <v>55</v>
      </c>
      <c r="B38" s="1340">
        <f>SUM(C38:D38)</f>
        <v>0</v>
      </c>
      <c r="C38" s="78"/>
      <c r="D38" s="78"/>
      <c r="E38" s="1342">
        <f>SUM(F38:G38)</f>
        <v>0</v>
      </c>
      <c r="F38" s="1548"/>
      <c r="G38" s="78"/>
      <c r="H38" s="1344"/>
      <c r="I38" s="136"/>
      <c r="J38" s="136"/>
      <c r="K38" s="136"/>
      <c r="L38" s="136"/>
      <c r="M38" s="134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1549" t="s">
        <v>43</v>
      </c>
      <c r="B39" s="1550">
        <f t="shared" ref="B39:M39" si="15">SUM(B37:B38)</f>
        <v>5</v>
      </c>
      <c r="C39" s="1551">
        <f t="shared" si="15"/>
        <v>0</v>
      </c>
      <c r="D39" s="1552">
        <f t="shared" si="15"/>
        <v>5</v>
      </c>
      <c r="E39" s="1553">
        <f t="shared" si="15"/>
        <v>13</v>
      </c>
      <c r="F39" s="1554">
        <f t="shared" si="15"/>
        <v>1</v>
      </c>
      <c r="G39" s="1554">
        <f t="shared" si="15"/>
        <v>12</v>
      </c>
      <c r="H39" s="1551">
        <f t="shared" si="15"/>
        <v>0</v>
      </c>
      <c r="I39" s="1555">
        <f t="shared" si="15"/>
        <v>0</v>
      </c>
      <c r="J39" s="1555">
        <f t="shared" si="15"/>
        <v>1</v>
      </c>
      <c r="K39" s="1555">
        <f t="shared" si="15"/>
        <v>4</v>
      </c>
      <c r="L39" s="1555">
        <f t="shared" si="15"/>
        <v>0</v>
      </c>
      <c r="M39" s="1556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2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3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989" t="s">
        <v>3</v>
      </c>
      <c r="B41" s="2982" t="s">
        <v>4</v>
      </c>
      <c r="C41" s="2982" t="s">
        <v>5</v>
      </c>
      <c r="D41" s="144"/>
      <c r="E41" s="144"/>
      <c r="F41" s="144"/>
      <c r="G41" s="144"/>
      <c r="H41" s="144"/>
      <c r="I41" s="144"/>
      <c r="J41" s="144"/>
      <c r="K41" s="144"/>
      <c r="L41" s="145"/>
      <c r="M41" s="146"/>
      <c r="N41" s="5"/>
      <c r="O41" s="5"/>
      <c r="P41" s="5"/>
      <c r="Q41" s="5"/>
      <c r="R41" s="5"/>
      <c r="S41" s="5"/>
      <c r="T41" s="5"/>
      <c r="U41" s="5"/>
      <c r="V41" s="11"/>
      <c r="W41" s="5"/>
      <c r="X41" s="774"/>
      <c r="Y41" s="775"/>
      <c r="Z41" s="775"/>
      <c r="AA41" s="775"/>
      <c r="AB41" s="775"/>
      <c r="AC41" s="77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47"/>
      <c r="B42" s="2758"/>
      <c r="C42" s="2758"/>
      <c r="D42" s="149"/>
      <c r="E42" s="144"/>
      <c r="F42" s="144"/>
      <c r="G42" s="144"/>
      <c r="H42" s="144"/>
      <c r="I42" s="144"/>
      <c r="J42" s="144"/>
      <c r="K42" s="144"/>
      <c r="L42" s="145"/>
      <c r="M42" s="146"/>
      <c r="N42" s="5"/>
      <c r="O42" s="5"/>
      <c r="P42" s="5"/>
      <c r="Q42" s="5"/>
      <c r="R42" s="5"/>
      <c r="S42" s="5"/>
      <c r="T42" s="5"/>
      <c r="U42" s="5"/>
      <c r="V42" s="11"/>
      <c r="W42" s="5"/>
      <c r="X42" s="774"/>
      <c r="Y42" s="775"/>
      <c r="Z42" s="775"/>
      <c r="AA42" s="775"/>
      <c r="AB42" s="775"/>
      <c r="AC42" s="77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757" t="s">
        <v>67</v>
      </c>
      <c r="B43" s="63" t="s">
        <v>47</v>
      </c>
      <c r="C43" s="779"/>
      <c r="D43" s="149"/>
      <c r="E43" s="144"/>
      <c r="F43" s="144"/>
      <c r="G43" s="144"/>
      <c r="H43" s="5"/>
      <c r="I43" s="144"/>
      <c r="J43" s="144"/>
      <c r="K43" s="5"/>
      <c r="L43" s="145"/>
      <c r="M43" s="146"/>
      <c r="N43" s="5"/>
      <c r="O43" s="5"/>
      <c r="P43" s="5"/>
      <c r="Q43" s="5"/>
      <c r="R43" s="5"/>
      <c r="S43" s="5"/>
      <c r="T43" s="5"/>
      <c r="U43" s="5"/>
      <c r="V43" s="11"/>
      <c r="W43" s="5"/>
      <c r="X43" s="398"/>
      <c r="Y43" s="399"/>
      <c r="Z43" s="399"/>
      <c r="AA43" s="399"/>
      <c r="AB43" s="399"/>
      <c r="AC43" s="399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58"/>
      <c r="B44" s="151" t="s">
        <v>68</v>
      </c>
      <c r="C44" s="152"/>
      <c r="D44" s="149"/>
      <c r="E44" s="144"/>
      <c r="F44" s="144"/>
      <c r="G44" s="144"/>
      <c r="H44" s="144"/>
      <c r="I44" s="144"/>
      <c r="J44" s="144"/>
      <c r="K44" s="144"/>
      <c r="L44" s="145"/>
      <c r="M44" s="146"/>
      <c r="N44" s="5"/>
      <c r="O44" s="5"/>
      <c r="P44" s="5"/>
      <c r="Q44" s="5"/>
      <c r="R44" s="5"/>
      <c r="S44" s="5"/>
      <c r="T44" s="5"/>
      <c r="U44" s="5"/>
      <c r="V44" s="11"/>
      <c r="W44" s="5"/>
      <c r="X44" s="398"/>
      <c r="Y44" s="399"/>
      <c r="Z44" s="399"/>
      <c r="AA44" s="399"/>
      <c r="AB44" s="399"/>
      <c r="AC44" s="399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72" t="s">
        <v>69</v>
      </c>
      <c r="B45" s="63" t="s">
        <v>47</v>
      </c>
      <c r="C45" s="150"/>
      <c r="D45" s="149"/>
      <c r="E45" s="144"/>
      <c r="F45" s="144"/>
      <c r="G45" s="144"/>
      <c r="H45" s="144"/>
      <c r="I45" s="144"/>
      <c r="J45" s="144"/>
      <c r="K45" s="144"/>
      <c r="L45" s="145"/>
      <c r="M45" s="146"/>
      <c r="N45" s="5"/>
      <c r="O45" s="5"/>
      <c r="P45" s="5"/>
      <c r="Q45" s="5"/>
      <c r="R45" s="5"/>
      <c r="S45" s="5"/>
      <c r="T45" s="5"/>
      <c r="U45" s="5"/>
      <c r="V45" s="11"/>
      <c r="W45" s="5"/>
      <c r="X45" s="398"/>
      <c r="Y45" s="399"/>
      <c r="Z45" s="399"/>
      <c r="AA45" s="399"/>
      <c r="AB45" s="399"/>
      <c r="AC45" s="39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58"/>
      <c r="B46" s="153" t="s">
        <v>68</v>
      </c>
      <c r="C46" s="106"/>
      <c r="D46" s="154"/>
      <c r="E46" s="144"/>
      <c r="F46" s="144"/>
      <c r="G46" s="144"/>
      <c r="H46" s="144"/>
      <c r="I46" s="144"/>
      <c r="J46" s="144"/>
      <c r="K46" s="144"/>
      <c r="L46" s="145"/>
      <c r="M46" s="146"/>
      <c r="N46" s="5"/>
      <c r="O46" s="5"/>
      <c r="P46" s="5"/>
      <c r="Q46" s="5"/>
      <c r="R46" s="5"/>
      <c r="S46" s="5"/>
      <c r="T46" s="5"/>
      <c r="U46" s="5"/>
      <c r="V46" s="11"/>
      <c r="W46" s="5"/>
      <c r="X46" s="398"/>
      <c r="Y46" s="399"/>
      <c r="Z46" s="399"/>
      <c r="AA46" s="399"/>
      <c r="AB46" s="399"/>
      <c r="AC46" s="39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5"/>
      <c r="C47" s="155"/>
      <c r="D47" s="156"/>
      <c r="E47" s="156"/>
      <c r="F47" s="156"/>
      <c r="G47" s="156"/>
      <c r="H47" s="156"/>
      <c r="I47" s="156"/>
      <c r="J47" s="156"/>
      <c r="K47" s="156"/>
      <c r="L47" s="157"/>
      <c r="M47" s="158"/>
      <c r="N47" s="159"/>
      <c r="O47" s="160"/>
      <c r="P47" s="160"/>
      <c r="Q47" s="160"/>
      <c r="R47" s="160"/>
      <c r="S47" s="160"/>
      <c r="T47" s="160"/>
      <c r="U47" s="160"/>
      <c r="V47" s="161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2"/>
      <c r="AO47" s="163"/>
      <c r="AP47" s="163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88" t="s">
        <v>71</v>
      </c>
      <c r="B48" s="2689"/>
      <c r="C48" s="2694" t="s">
        <v>5</v>
      </c>
      <c r="D48" s="2695"/>
      <c r="E48" s="2696"/>
      <c r="F48" s="3087" t="s">
        <v>72</v>
      </c>
      <c r="G48" s="2665"/>
      <c r="H48" s="2665"/>
      <c r="I48" s="2665"/>
      <c r="J48" s="2665"/>
      <c r="K48" s="2665"/>
      <c r="L48" s="2665"/>
      <c r="M48" s="2665"/>
      <c r="N48" s="2665"/>
      <c r="O48" s="2665"/>
      <c r="P48" s="2665"/>
      <c r="Q48" s="2665"/>
      <c r="R48" s="2665"/>
      <c r="S48" s="2665"/>
      <c r="T48" s="2665"/>
      <c r="U48" s="2665"/>
      <c r="V48" s="2665"/>
      <c r="W48" s="2665"/>
      <c r="X48" s="2665"/>
      <c r="Y48" s="2665"/>
      <c r="Z48" s="2665"/>
      <c r="AA48" s="2665"/>
      <c r="AB48" s="2665"/>
      <c r="AC48" s="2665"/>
      <c r="AD48" s="2665"/>
      <c r="AE48" s="2665"/>
      <c r="AF48" s="2665"/>
      <c r="AG48" s="2665"/>
      <c r="AH48" s="2665"/>
      <c r="AI48" s="2665"/>
      <c r="AJ48" s="2665"/>
      <c r="AK48" s="2665"/>
      <c r="AL48" s="2665"/>
      <c r="AM48" s="3093"/>
      <c r="AN48" s="2660" t="s">
        <v>7</v>
      </c>
      <c r="AO48" s="164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90"/>
      <c r="B49" s="2691"/>
      <c r="C49" s="2697"/>
      <c r="D49" s="2698"/>
      <c r="E49" s="2699"/>
      <c r="F49" s="3087" t="s">
        <v>12</v>
      </c>
      <c r="G49" s="3088"/>
      <c r="H49" s="2665" t="s">
        <v>13</v>
      </c>
      <c r="I49" s="3088"/>
      <c r="J49" s="3094" t="s">
        <v>14</v>
      </c>
      <c r="K49" s="3095"/>
      <c r="L49" s="3087" t="s">
        <v>15</v>
      </c>
      <c r="M49" s="3088"/>
      <c r="N49" s="3087" t="s">
        <v>16</v>
      </c>
      <c r="O49" s="3088"/>
      <c r="P49" s="3096" t="s">
        <v>17</v>
      </c>
      <c r="Q49" s="3097"/>
      <c r="R49" s="3096" t="s">
        <v>18</v>
      </c>
      <c r="S49" s="3097"/>
      <c r="T49" s="3096" t="s">
        <v>19</v>
      </c>
      <c r="U49" s="3097"/>
      <c r="V49" s="3096" t="s">
        <v>20</v>
      </c>
      <c r="W49" s="3097"/>
      <c r="X49" s="3096" t="s">
        <v>21</v>
      </c>
      <c r="Y49" s="3097"/>
      <c r="Z49" s="3096" t="s">
        <v>22</v>
      </c>
      <c r="AA49" s="3097"/>
      <c r="AB49" s="3096" t="s">
        <v>23</v>
      </c>
      <c r="AC49" s="3097"/>
      <c r="AD49" s="3096" t="s">
        <v>24</v>
      </c>
      <c r="AE49" s="3097"/>
      <c r="AF49" s="3096" t="s">
        <v>25</v>
      </c>
      <c r="AG49" s="3097"/>
      <c r="AH49" s="3096" t="s">
        <v>26</v>
      </c>
      <c r="AI49" s="3097"/>
      <c r="AJ49" s="3096" t="s">
        <v>27</v>
      </c>
      <c r="AK49" s="3097"/>
      <c r="AL49" s="2685" t="s">
        <v>28</v>
      </c>
      <c r="AM49" s="3098"/>
      <c r="AN49" s="2667"/>
      <c r="AO49" s="164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692"/>
      <c r="B50" s="2693"/>
      <c r="C50" s="165" t="s">
        <v>29</v>
      </c>
      <c r="D50" s="166" t="s">
        <v>30</v>
      </c>
      <c r="E50" s="1298" t="s">
        <v>31</v>
      </c>
      <c r="F50" s="1534" t="s">
        <v>30</v>
      </c>
      <c r="G50" s="1557" t="s">
        <v>31</v>
      </c>
      <c r="H50" s="1534" t="s">
        <v>30</v>
      </c>
      <c r="I50" s="1557" t="s">
        <v>31</v>
      </c>
      <c r="J50" s="1534" t="s">
        <v>30</v>
      </c>
      <c r="K50" s="1557" t="s">
        <v>31</v>
      </c>
      <c r="L50" s="1534" t="s">
        <v>30</v>
      </c>
      <c r="M50" s="1557" t="s">
        <v>31</v>
      </c>
      <c r="N50" s="1534" t="s">
        <v>30</v>
      </c>
      <c r="O50" s="1557" t="s">
        <v>31</v>
      </c>
      <c r="P50" s="1534" t="s">
        <v>30</v>
      </c>
      <c r="Q50" s="1557" t="s">
        <v>31</v>
      </c>
      <c r="R50" s="1534" t="s">
        <v>30</v>
      </c>
      <c r="S50" s="1557" t="s">
        <v>31</v>
      </c>
      <c r="T50" s="1534" t="s">
        <v>30</v>
      </c>
      <c r="U50" s="1557" t="s">
        <v>31</v>
      </c>
      <c r="V50" s="1534" t="s">
        <v>30</v>
      </c>
      <c r="W50" s="1557" t="s">
        <v>31</v>
      </c>
      <c r="X50" s="1534" t="s">
        <v>30</v>
      </c>
      <c r="Y50" s="1557" t="s">
        <v>31</v>
      </c>
      <c r="Z50" s="1534" t="s">
        <v>30</v>
      </c>
      <c r="AA50" s="1557" t="s">
        <v>31</v>
      </c>
      <c r="AB50" s="1534" t="s">
        <v>30</v>
      </c>
      <c r="AC50" s="1557" t="s">
        <v>31</v>
      </c>
      <c r="AD50" s="1534" t="s">
        <v>30</v>
      </c>
      <c r="AE50" s="1557" t="s">
        <v>31</v>
      </c>
      <c r="AF50" s="1534" t="s">
        <v>30</v>
      </c>
      <c r="AG50" s="1557" t="s">
        <v>31</v>
      </c>
      <c r="AH50" s="1534" t="s">
        <v>30</v>
      </c>
      <c r="AI50" s="1557" t="s">
        <v>31</v>
      </c>
      <c r="AJ50" s="1534" t="s">
        <v>30</v>
      </c>
      <c r="AK50" s="1557" t="s">
        <v>31</v>
      </c>
      <c r="AL50" s="1558" t="s">
        <v>30</v>
      </c>
      <c r="AM50" s="1559" t="s">
        <v>31</v>
      </c>
      <c r="AN50" s="2663"/>
      <c r="AO50" s="17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1295" t="s">
        <v>73</v>
      </c>
      <c r="B51" s="173" t="s">
        <v>74</v>
      </c>
      <c r="C51" s="1560">
        <f>SUM(D51+E51)</f>
        <v>0</v>
      </c>
      <c r="D51" s="1561">
        <f>SUM(F51+H51+J51+L51+N51+P51+R51+T51+V51+X51+Z51+AB51+AD51+AF51+AH51+AJ51+AL51)</f>
        <v>0</v>
      </c>
      <c r="E51" s="1562">
        <f>SUM(G51+I51+K51+M51+O51+Q51+S51+U51+W51+Y51+AA51+AC51+AE51+AG51+AI51+AK51+AM51)</f>
        <v>0</v>
      </c>
      <c r="F51" s="1563"/>
      <c r="G51" s="1564"/>
      <c r="H51" s="1563"/>
      <c r="I51" s="1564"/>
      <c r="J51" s="1563"/>
      <c r="K51" s="1564"/>
      <c r="L51" s="1563"/>
      <c r="M51" s="1564"/>
      <c r="N51" s="1563"/>
      <c r="O51" s="1564"/>
      <c r="P51" s="1565"/>
      <c r="Q51" s="1564"/>
      <c r="R51" s="1565"/>
      <c r="S51" s="1564"/>
      <c r="T51" s="1565"/>
      <c r="U51" s="1564"/>
      <c r="V51" s="1565"/>
      <c r="W51" s="1564"/>
      <c r="X51" s="1565"/>
      <c r="Y51" s="1564"/>
      <c r="Z51" s="1565"/>
      <c r="AA51" s="1564"/>
      <c r="AB51" s="1565"/>
      <c r="AC51" s="1564"/>
      <c r="AD51" s="1565"/>
      <c r="AE51" s="1564"/>
      <c r="AF51" s="1565"/>
      <c r="AG51" s="1564"/>
      <c r="AH51" s="1565"/>
      <c r="AI51" s="1564"/>
      <c r="AJ51" s="1565"/>
      <c r="AK51" s="1564"/>
      <c r="AL51" s="180"/>
      <c r="AM51" s="1566"/>
      <c r="AN51" s="1567"/>
      <c r="AO51" s="28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1568" t="s">
        <v>75</v>
      </c>
      <c r="B52" s="1569" t="s">
        <v>74</v>
      </c>
      <c r="C52" s="1476">
        <f>SUM(D52+E52)</f>
        <v>0</v>
      </c>
      <c r="D52" s="369">
        <f>SUM(F52+H52+J52+L52+N52+P52+R52+T52+V52+X52+Z52+AB52+AD52+AF52+AH52+AJ52+AL52)</f>
        <v>0</v>
      </c>
      <c r="E52" s="185">
        <f>SUM(G52+I52+K52+M52+O52+Q52+S52+U52+W52+Y52+AA52+AC52+AE52+AG52+AI52+AK52+AM52)</f>
        <v>0</v>
      </c>
      <c r="F52" s="1344"/>
      <c r="G52" s="1345"/>
      <c r="H52" s="1344"/>
      <c r="I52" s="1345"/>
      <c r="J52" s="1344"/>
      <c r="K52" s="1345"/>
      <c r="L52" s="1344"/>
      <c r="M52" s="1345"/>
      <c r="N52" s="1344"/>
      <c r="O52" s="1345"/>
      <c r="P52" s="81"/>
      <c r="Q52" s="1345"/>
      <c r="R52" s="81"/>
      <c r="S52" s="1345"/>
      <c r="T52" s="81"/>
      <c r="U52" s="1345"/>
      <c r="V52" s="81"/>
      <c r="W52" s="1345"/>
      <c r="X52" s="81"/>
      <c r="Y52" s="1345"/>
      <c r="Z52" s="81"/>
      <c r="AA52" s="1345"/>
      <c r="AB52" s="81"/>
      <c r="AC52" s="1345"/>
      <c r="AD52" s="81"/>
      <c r="AE52" s="1345"/>
      <c r="AF52" s="81"/>
      <c r="AG52" s="1345"/>
      <c r="AH52" s="81"/>
      <c r="AI52" s="1345"/>
      <c r="AJ52" s="81"/>
      <c r="AK52" s="1345"/>
      <c r="AL52" s="188"/>
      <c r="AM52" s="1367"/>
      <c r="AN52" s="190"/>
      <c r="AO52" s="28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06" t="s">
        <v>76</v>
      </c>
      <c r="B53" s="2706"/>
      <c r="C53" s="2706"/>
      <c r="D53" s="2706"/>
      <c r="E53" s="2706"/>
      <c r="F53" s="2706"/>
      <c r="G53" s="2706"/>
      <c r="H53" s="2706"/>
      <c r="I53" s="2706"/>
      <c r="J53" s="2706"/>
      <c r="K53" s="2706"/>
      <c r="L53" s="2706"/>
      <c r="M53" s="2706"/>
      <c r="N53" s="191"/>
      <c r="O53" s="162"/>
      <c r="P53" s="162"/>
      <c r="Q53" s="162"/>
      <c r="R53" s="162"/>
      <c r="S53" s="162"/>
      <c r="T53" s="162"/>
      <c r="U53" s="162"/>
      <c r="V53" s="19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71"/>
      <c r="AP53" s="163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88" t="s">
        <v>3</v>
      </c>
      <c r="B54" s="2689"/>
      <c r="C54" s="2695" t="s">
        <v>5</v>
      </c>
      <c r="D54" s="2695"/>
      <c r="E54" s="2696"/>
      <c r="F54" s="3094" t="s">
        <v>72</v>
      </c>
      <c r="G54" s="2707"/>
      <c r="H54" s="2707"/>
      <c r="I54" s="2707"/>
      <c r="J54" s="2707"/>
      <c r="K54" s="2707"/>
      <c r="L54" s="2707"/>
      <c r="M54" s="2707"/>
      <c r="N54" s="2707"/>
      <c r="O54" s="2707"/>
      <c r="P54" s="2707"/>
      <c r="Q54" s="2707"/>
      <c r="R54" s="2707"/>
      <c r="S54" s="2707"/>
      <c r="T54" s="2707"/>
      <c r="U54" s="2707"/>
      <c r="V54" s="2707"/>
      <c r="W54" s="2707"/>
      <c r="X54" s="2707"/>
      <c r="Y54" s="2707"/>
      <c r="Z54" s="2707"/>
      <c r="AA54" s="2707"/>
      <c r="AB54" s="2707"/>
      <c r="AC54" s="2707"/>
      <c r="AD54" s="2707"/>
      <c r="AE54" s="2707"/>
      <c r="AF54" s="2707"/>
      <c r="AG54" s="2707"/>
      <c r="AH54" s="2707"/>
      <c r="AI54" s="2707"/>
      <c r="AJ54" s="2707"/>
      <c r="AK54" s="2707"/>
      <c r="AL54" s="2707"/>
      <c r="AM54" s="3099"/>
      <c r="AN54" s="2660" t="s">
        <v>7</v>
      </c>
      <c r="AO54" s="171"/>
      <c r="AP54" s="1570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90"/>
      <c r="B55" s="2691"/>
      <c r="C55" s="2698"/>
      <c r="D55" s="2698"/>
      <c r="E55" s="2699"/>
      <c r="F55" s="3102" t="s">
        <v>12</v>
      </c>
      <c r="G55" s="3102"/>
      <c r="H55" s="2750" t="s">
        <v>13</v>
      </c>
      <c r="I55" s="3088"/>
      <c r="J55" s="2775" t="s">
        <v>14</v>
      </c>
      <c r="K55" s="3095"/>
      <c r="L55" s="2750" t="s">
        <v>15</v>
      </c>
      <c r="M55" s="3088"/>
      <c r="N55" s="2750" t="s">
        <v>16</v>
      </c>
      <c r="O55" s="3088"/>
      <c r="P55" s="2753" t="s">
        <v>17</v>
      </c>
      <c r="Q55" s="3097"/>
      <c r="R55" s="2753" t="s">
        <v>18</v>
      </c>
      <c r="S55" s="3097"/>
      <c r="T55" s="2753" t="s">
        <v>19</v>
      </c>
      <c r="U55" s="3097"/>
      <c r="V55" s="2753" t="s">
        <v>20</v>
      </c>
      <c r="W55" s="3097"/>
      <c r="X55" s="2753" t="s">
        <v>21</v>
      </c>
      <c r="Y55" s="3097"/>
      <c r="Z55" s="2753" t="s">
        <v>22</v>
      </c>
      <c r="AA55" s="3097"/>
      <c r="AB55" s="2753" t="s">
        <v>23</v>
      </c>
      <c r="AC55" s="3097"/>
      <c r="AD55" s="2753" t="s">
        <v>24</v>
      </c>
      <c r="AE55" s="3097"/>
      <c r="AF55" s="2753" t="s">
        <v>25</v>
      </c>
      <c r="AG55" s="3097"/>
      <c r="AH55" s="2753" t="s">
        <v>26</v>
      </c>
      <c r="AI55" s="3097"/>
      <c r="AJ55" s="2753" t="s">
        <v>27</v>
      </c>
      <c r="AK55" s="3097"/>
      <c r="AL55" s="2753" t="s">
        <v>28</v>
      </c>
      <c r="AM55" s="3100"/>
      <c r="AN55" s="2667"/>
      <c r="AO55" s="171"/>
      <c r="AP55" s="1571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692"/>
      <c r="B56" s="2693"/>
      <c r="C56" s="1572" t="s">
        <v>29</v>
      </c>
      <c r="D56" s="1573" t="s">
        <v>30</v>
      </c>
      <c r="E56" s="197" t="s">
        <v>31</v>
      </c>
      <c r="F56" s="18" t="s">
        <v>30</v>
      </c>
      <c r="G56" s="1292" t="s">
        <v>31</v>
      </c>
      <c r="H56" s="18" t="s">
        <v>30</v>
      </c>
      <c r="I56" s="1292" t="s">
        <v>31</v>
      </c>
      <c r="J56" s="18" t="s">
        <v>30</v>
      </c>
      <c r="K56" s="1292" t="s">
        <v>31</v>
      </c>
      <c r="L56" s="18" t="s">
        <v>30</v>
      </c>
      <c r="M56" s="1292" t="s">
        <v>31</v>
      </c>
      <c r="N56" s="18" t="s">
        <v>30</v>
      </c>
      <c r="O56" s="1292" t="s">
        <v>31</v>
      </c>
      <c r="P56" s="18" t="s">
        <v>30</v>
      </c>
      <c r="Q56" s="1292" t="s">
        <v>31</v>
      </c>
      <c r="R56" s="18" t="s">
        <v>30</v>
      </c>
      <c r="S56" s="1292" t="s">
        <v>31</v>
      </c>
      <c r="T56" s="18" t="s">
        <v>30</v>
      </c>
      <c r="U56" s="1292" t="s">
        <v>31</v>
      </c>
      <c r="V56" s="18" t="s">
        <v>30</v>
      </c>
      <c r="W56" s="1292" t="s">
        <v>31</v>
      </c>
      <c r="X56" s="18" t="s">
        <v>30</v>
      </c>
      <c r="Y56" s="1292" t="s">
        <v>31</v>
      </c>
      <c r="Z56" s="18" t="s">
        <v>30</v>
      </c>
      <c r="AA56" s="1292" t="s">
        <v>31</v>
      </c>
      <c r="AB56" s="18" t="s">
        <v>30</v>
      </c>
      <c r="AC56" s="1292" t="s">
        <v>31</v>
      </c>
      <c r="AD56" s="18" t="s">
        <v>30</v>
      </c>
      <c r="AE56" s="1292" t="s">
        <v>31</v>
      </c>
      <c r="AF56" s="18" t="s">
        <v>30</v>
      </c>
      <c r="AG56" s="1292" t="s">
        <v>31</v>
      </c>
      <c r="AH56" s="18" t="s">
        <v>30</v>
      </c>
      <c r="AI56" s="1292" t="s">
        <v>31</v>
      </c>
      <c r="AJ56" s="18" t="s">
        <v>30</v>
      </c>
      <c r="AK56" s="1292" t="s">
        <v>31</v>
      </c>
      <c r="AL56" s="199" t="s">
        <v>30</v>
      </c>
      <c r="AM56" s="200" t="s">
        <v>31</v>
      </c>
      <c r="AN56" s="2663"/>
      <c r="AO56" s="171"/>
      <c r="AP56" s="1571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712" t="s">
        <v>77</v>
      </c>
      <c r="B57" s="1574" t="s">
        <v>33</v>
      </c>
      <c r="C57" s="1575">
        <f t="shared" ref="C57:C78" si="16">SUM(D57+E57)</f>
        <v>0</v>
      </c>
      <c r="D57" s="1576">
        <f t="shared" ref="D57:E62" si="17">SUM(H57+J57+L57+N57+P57+R57+T57+V57+X57+Z57+AB57+AD57+AF57+AH57+AJ57+AL57)</f>
        <v>0</v>
      </c>
      <c r="E57" s="1577">
        <f t="shared" si="17"/>
        <v>0</v>
      </c>
      <c r="F57" s="1578"/>
      <c r="G57" s="1579"/>
      <c r="H57" s="1580"/>
      <c r="I57" s="1581"/>
      <c r="J57" s="1580"/>
      <c r="K57" s="1582"/>
      <c r="L57" s="1580"/>
      <c r="M57" s="1582"/>
      <c r="N57" s="1580"/>
      <c r="O57" s="1582"/>
      <c r="P57" s="1583"/>
      <c r="Q57" s="1582"/>
      <c r="R57" s="1583"/>
      <c r="S57" s="1582"/>
      <c r="T57" s="1583"/>
      <c r="U57" s="1582"/>
      <c r="V57" s="1583"/>
      <c r="W57" s="1582"/>
      <c r="X57" s="1583"/>
      <c r="Y57" s="1582"/>
      <c r="Z57" s="1583"/>
      <c r="AA57" s="1582"/>
      <c r="AB57" s="1583"/>
      <c r="AC57" s="1582"/>
      <c r="AD57" s="1583"/>
      <c r="AE57" s="1582"/>
      <c r="AF57" s="1583"/>
      <c r="AG57" s="1582"/>
      <c r="AH57" s="1583"/>
      <c r="AI57" s="1582"/>
      <c r="AJ57" s="1583"/>
      <c r="AK57" s="1582"/>
      <c r="AL57" s="1583"/>
      <c r="AM57" s="1584"/>
      <c r="AN57" s="1585"/>
      <c r="AO57" s="28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713"/>
      <c r="B58" s="1296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28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713"/>
      <c r="B59" s="1296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28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713"/>
      <c r="B60" s="1296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28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713"/>
      <c r="B61" s="1296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28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3101"/>
      <c r="B62" s="1297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28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712" t="s">
        <v>79</v>
      </c>
      <c r="B63" s="1574" t="s">
        <v>34</v>
      </c>
      <c r="C63" s="1575">
        <f t="shared" si="16"/>
        <v>0</v>
      </c>
      <c r="D63" s="1576">
        <f t="shared" ref="D63:E68" si="23">SUM(J63+L63+N63)</f>
        <v>0</v>
      </c>
      <c r="E63" s="1577">
        <f t="shared" si="23"/>
        <v>0</v>
      </c>
      <c r="F63" s="1578"/>
      <c r="G63" s="1579"/>
      <c r="H63" s="1578"/>
      <c r="I63" s="1579"/>
      <c r="J63" s="1580"/>
      <c r="K63" s="1582"/>
      <c r="L63" s="1580"/>
      <c r="M63" s="1582"/>
      <c r="N63" s="1580"/>
      <c r="O63" s="1582"/>
      <c r="P63" s="1586"/>
      <c r="Q63" s="1587"/>
      <c r="R63" s="1586"/>
      <c r="S63" s="1587"/>
      <c r="T63" s="1586"/>
      <c r="U63" s="1587"/>
      <c r="V63" s="1586"/>
      <c r="W63" s="1587"/>
      <c r="X63" s="1586"/>
      <c r="Y63" s="1587"/>
      <c r="Z63" s="1586"/>
      <c r="AA63" s="1587"/>
      <c r="AB63" s="1586"/>
      <c r="AC63" s="1587"/>
      <c r="AD63" s="1586"/>
      <c r="AE63" s="1587"/>
      <c r="AF63" s="1586"/>
      <c r="AG63" s="1587"/>
      <c r="AH63" s="1586"/>
      <c r="AI63" s="1587"/>
      <c r="AJ63" s="1578"/>
      <c r="AK63" s="1587"/>
      <c r="AL63" s="1586"/>
      <c r="AM63" s="1588"/>
      <c r="AN63" s="1585"/>
      <c r="AO63" s="28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3101"/>
      <c r="B64" s="1297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28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712" t="s">
        <v>80</v>
      </c>
      <c r="B65" s="1574" t="s">
        <v>33</v>
      </c>
      <c r="C65" s="1575">
        <f t="shared" si="16"/>
        <v>0</v>
      </c>
      <c r="D65" s="1576">
        <f t="shared" si="23"/>
        <v>0</v>
      </c>
      <c r="E65" s="1577">
        <f t="shared" si="23"/>
        <v>0</v>
      </c>
      <c r="F65" s="1578"/>
      <c r="G65" s="1579"/>
      <c r="H65" s="1578"/>
      <c r="I65" s="1579"/>
      <c r="J65" s="1580"/>
      <c r="K65" s="1582"/>
      <c r="L65" s="1580"/>
      <c r="M65" s="1582"/>
      <c r="N65" s="1580"/>
      <c r="O65" s="1582"/>
      <c r="P65" s="1586"/>
      <c r="Q65" s="1587"/>
      <c r="R65" s="1586"/>
      <c r="S65" s="1587"/>
      <c r="T65" s="1586"/>
      <c r="U65" s="1587"/>
      <c r="V65" s="1586"/>
      <c r="W65" s="1587"/>
      <c r="X65" s="1586"/>
      <c r="Y65" s="1587"/>
      <c r="Z65" s="1586"/>
      <c r="AA65" s="1587"/>
      <c r="AB65" s="1586"/>
      <c r="AC65" s="1587"/>
      <c r="AD65" s="1586"/>
      <c r="AE65" s="1587"/>
      <c r="AF65" s="1586"/>
      <c r="AG65" s="1587"/>
      <c r="AH65" s="1586"/>
      <c r="AI65" s="1587"/>
      <c r="AJ65" s="1578"/>
      <c r="AK65" s="1587"/>
      <c r="AL65" s="1586"/>
      <c r="AM65" s="1588"/>
      <c r="AN65" s="1585"/>
      <c r="AO65" s="28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713"/>
      <c r="B66" s="1296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28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713"/>
      <c r="B67" s="1296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28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3101"/>
      <c r="B68" s="1297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28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712" t="s">
        <v>81</v>
      </c>
      <c r="B69" s="1574" t="s">
        <v>33</v>
      </c>
      <c r="C69" s="1575">
        <f t="shared" si="16"/>
        <v>0</v>
      </c>
      <c r="D69" s="1576">
        <f t="shared" ref="D69:D78" si="24">SUM(J69+L69+N69+P69+R69+T69+V69+X69+Z69+AB69+AD69+AF69+AH69+AJ69+AL69)</f>
        <v>0</v>
      </c>
      <c r="E69" s="1577">
        <f t="shared" ref="E69:E78" si="25">SUM(K69+M69+O69+Q69+S69+U69+W69+Y69+AA69+AC69+AE69+AG69+AI69+AK69+AM69)</f>
        <v>0</v>
      </c>
      <c r="F69" s="1578"/>
      <c r="G69" s="1579"/>
      <c r="H69" s="1578"/>
      <c r="I69" s="1587"/>
      <c r="J69" s="1580"/>
      <c r="K69" s="1582"/>
      <c r="L69" s="1580"/>
      <c r="M69" s="1582"/>
      <c r="N69" s="1580"/>
      <c r="O69" s="1582"/>
      <c r="P69" s="1580"/>
      <c r="Q69" s="1582"/>
      <c r="R69" s="1580"/>
      <c r="S69" s="1582"/>
      <c r="T69" s="1580"/>
      <c r="U69" s="1582"/>
      <c r="V69" s="1580"/>
      <c r="W69" s="1582"/>
      <c r="X69" s="1580"/>
      <c r="Y69" s="1582"/>
      <c r="Z69" s="1580"/>
      <c r="AA69" s="1582"/>
      <c r="AB69" s="1580"/>
      <c r="AC69" s="1582"/>
      <c r="AD69" s="1580"/>
      <c r="AE69" s="1582"/>
      <c r="AF69" s="1580"/>
      <c r="AG69" s="1582"/>
      <c r="AH69" s="1580"/>
      <c r="AI69" s="1582"/>
      <c r="AJ69" s="1580"/>
      <c r="AK69" s="1582"/>
      <c r="AL69" s="1580"/>
      <c r="AM69" s="1584"/>
      <c r="AN69" s="1585"/>
      <c r="AO69" s="28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3101"/>
      <c r="B70" s="1296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28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712" t="s">
        <v>82</v>
      </c>
      <c r="B71" s="1574" t="s">
        <v>33</v>
      </c>
      <c r="C71" s="1575">
        <f t="shared" si="16"/>
        <v>0</v>
      </c>
      <c r="D71" s="1576">
        <f t="shared" si="24"/>
        <v>0</v>
      </c>
      <c r="E71" s="1577">
        <f t="shared" si="25"/>
        <v>0</v>
      </c>
      <c r="F71" s="1578"/>
      <c r="G71" s="1579"/>
      <c r="H71" s="1578"/>
      <c r="I71" s="1579"/>
      <c r="J71" s="1580"/>
      <c r="K71" s="1582"/>
      <c r="L71" s="1580"/>
      <c r="M71" s="1582"/>
      <c r="N71" s="1580"/>
      <c r="O71" s="1582"/>
      <c r="P71" s="1580"/>
      <c r="Q71" s="1582"/>
      <c r="R71" s="1580"/>
      <c r="S71" s="1582"/>
      <c r="T71" s="1580"/>
      <c r="U71" s="1582"/>
      <c r="V71" s="1580"/>
      <c r="W71" s="1582"/>
      <c r="X71" s="1580"/>
      <c r="Y71" s="1582"/>
      <c r="Z71" s="1580"/>
      <c r="AA71" s="1582"/>
      <c r="AB71" s="1580"/>
      <c r="AC71" s="1582"/>
      <c r="AD71" s="1580"/>
      <c r="AE71" s="1582"/>
      <c r="AF71" s="1580"/>
      <c r="AG71" s="1582"/>
      <c r="AH71" s="1580"/>
      <c r="AI71" s="1582"/>
      <c r="AJ71" s="1580"/>
      <c r="AK71" s="1582"/>
      <c r="AL71" s="1580"/>
      <c r="AM71" s="1584"/>
      <c r="AN71" s="1585"/>
      <c r="AO71" s="28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3101"/>
      <c r="B72" s="1297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28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712" t="s">
        <v>83</v>
      </c>
      <c r="B73" s="1574" t="s">
        <v>33</v>
      </c>
      <c r="C73" s="1575">
        <f t="shared" si="16"/>
        <v>0</v>
      </c>
      <c r="D73" s="1576">
        <f t="shared" si="24"/>
        <v>0</v>
      </c>
      <c r="E73" s="1577">
        <f t="shared" si="25"/>
        <v>0</v>
      </c>
      <c r="F73" s="1578"/>
      <c r="G73" s="1579"/>
      <c r="H73" s="1578"/>
      <c r="I73" s="1579"/>
      <c r="J73" s="1580"/>
      <c r="K73" s="1582"/>
      <c r="L73" s="1580"/>
      <c r="M73" s="1582"/>
      <c r="N73" s="1580"/>
      <c r="O73" s="1582"/>
      <c r="P73" s="1580"/>
      <c r="Q73" s="1582"/>
      <c r="R73" s="1580"/>
      <c r="S73" s="1582"/>
      <c r="T73" s="1580"/>
      <c r="U73" s="1582"/>
      <c r="V73" s="1580"/>
      <c r="W73" s="1582"/>
      <c r="X73" s="1580"/>
      <c r="Y73" s="1582"/>
      <c r="Z73" s="1580"/>
      <c r="AA73" s="1582"/>
      <c r="AB73" s="1580"/>
      <c r="AC73" s="1582"/>
      <c r="AD73" s="1580"/>
      <c r="AE73" s="1582"/>
      <c r="AF73" s="1580"/>
      <c r="AG73" s="1582"/>
      <c r="AH73" s="1580"/>
      <c r="AI73" s="1582"/>
      <c r="AJ73" s="1580"/>
      <c r="AK73" s="1582"/>
      <c r="AL73" s="1580"/>
      <c r="AM73" s="1584"/>
      <c r="AN73" s="1585"/>
      <c r="AO73" s="28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713"/>
      <c r="B74" s="1296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28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713"/>
      <c r="B75" s="1296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28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713"/>
      <c r="B76" s="1296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28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713"/>
      <c r="B77" s="1296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28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3101"/>
      <c r="B78" s="1297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28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2"/>
      <c r="N79" s="192"/>
      <c r="O79" s="162"/>
      <c r="P79" s="162"/>
      <c r="Q79" s="162"/>
      <c r="R79" s="162"/>
      <c r="S79" s="162"/>
      <c r="T79" s="162"/>
      <c r="U79" s="162"/>
      <c r="V79" s="19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3"/>
      <c r="AP79" s="163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712" t="s">
        <v>85</v>
      </c>
      <c r="B80" s="2712"/>
      <c r="C80" s="3103" t="s">
        <v>86</v>
      </c>
      <c r="D80" s="3103"/>
      <c r="E80" s="3103" t="s">
        <v>87</v>
      </c>
      <c r="F80" s="3106"/>
      <c r="G80" s="3095" t="s">
        <v>88</v>
      </c>
      <c r="H80" s="3103"/>
      <c r="I80" s="3095" t="s">
        <v>89</v>
      </c>
      <c r="J80" s="3103"/>
      <c r="K80" s="24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589"/>
      <c r="Y80" s="1590"/>
      <c r="Z80" s="1590"/>
      <c r="AA80" s="1590"/>
      <c r="AB80" s="1590"/>
      <c r="AC80" s="1590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3"/>
      <c r="AP80" s="163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3101"/>
      <c r="B81" s="3101"/>
      <c r="C81" s="1591" t="s">
        <v>90</v>
      </c>
      <c r="D81" s="1592" t="s">
        <v>91</v>
      </c>
      <c r="E81" s="1591" t="s">
        <v>90</v>
      </c>
      <c r="F81" s="1593" t="s">
        <v>91</v>
      </c>
      <c r="G81" s="1594" t="s">
        <v>90</v>
      </c>
      <c r="H81" s="1592" t="s">
        <v>91</v>
      </c>
      <c r="I81" s="1594" t="s">
        <v>90</v>
      </c>
      <c r="J81" s="1592" t="s">
        <v>91</v>
      </c>
      <c r="K81" s="24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589"/>
      <c r="Y81" s="1590"/>
      <c r="Z81" s="1590"/>
      <c r="AA81" s="1590"/>
      <c r="AB81" s="1590"/>
      <c r="AC81" s="1590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3"/>
      <c r="AP81" s="163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3104" t="s">
        <v>92</v>
      </c>
      <c r="B82" s="3104"/>
      <c r="C82" s="1595"/>
      <c r="D82" s="1596"/>
      <c r="E82" s="1595"/>
      <c r="F82" s="1597"/>
      <c r="G82" s="1598"/>
      <c r="H82" s="1596"/>
      <c r="I82" s="1598"/>
      <c r="J82" s="1596"/>
      <c r="K82" s="24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599"/>
      <c r="Y82" s="1600"/>
      <c r="Z82" s="1600"/>
      <c r="AA82" s="1600"/>
      <c r="AB82" s="1600"/>
      <c r="AC82" s="1600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3"/>
      <c r="AP82" s="163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723" t="s">
        <v>93</v>
      </c>
      <c r="B83" s="2723"/>
      <c r="C83" s="253"/>
      <c r="D83" s="254"/>
      <c r="E83" s="253"/>
      <c r="F83" s="255"/>
      <c r="G83" s="256"/>
      <c r="H83" s="254"/>
      <c r="I83" s="256"/>
      <c r="J83" s="254"/>
      <c r="K83" s="24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589"/>
      <c r="Y83" s="1590"/>
      <c r="Z83" s="1590"/>
      <c r="AA83" s="1590"/>
      <c r="AB83" s="1590"/>
      <c r="AC83" s="1590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3"/>
      <c r="AP83" s="163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723" t="s">
        <v>94</v>
      </c>
      <c r="B84" s="2723"/>
      <c r="C84" s="253"/>
      <c r="D84" s="254"/>
      <c r="E84" s="253"/>
      <c r="F84" s="255"/>
      <c r="G84" s="256"/>
      <c r="H84" s="254"/>
      <c r="I84" s="256"/>
      <c r="J84" s="254"/>
      <c r="K84" s="24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589"/>
      <c r="Y84" s="1590"/>
      <c r="Z84" s="1590"/>
      <c r="AA84" s="1590"/>
      <c r="AB84" s="1590"/>
      <c r="AC84" s="1590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3"/>
      <c r="AP84" s="163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724" t="s">
        <v>95</v>
      </c>
      <c r="B85" s="2724"/>
      <c r="C85" s="77"/>
      <c r="D85" s="231"/>
      <c r="E85" s="77"/>
      <c r="F85" s="232"/>
      <c r="G85" s="257"/>
      <c r="H85" s="231"/>
      <c r="I85" s="257"/>
      <c r="J85" s="231"/>
      <c r="K85" s="24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589"/>
      <c r="Y85" s="1590"/>
      <c r="Z85" s="1590"/>
      <c r="AA85" s="1590"/>
      <c r="AB85" s="1590"/>
      <c r="AC85" s="1590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3"/>
      <c r="AP85" s="163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2"/>
      <c r="P86" s="162"/>
      <c r="Q86" s="162"/>
      <c r="R86" s="162"/>
      <c r="S86" s="162"/>
      <c r="T86" s="162"/>
      <c r="U86" s="162"/>
      <c r="V86" s="1589"/>
      <c r="W86" s="1601"/>
      <c r="X86" s="1602"/>
      <c r="Y86" s="1602"/>
      <c r="Z86" s="1602"/>
      <c r="AA86" s="1602"/>
      <c r="AB86" s="1602"/>
      <c r="AC86" s="1602"/>
      <c r="AD86" s="162"/>
      <c r="AE86" s="162"/>
      <c r="AF86" s="162"/>
      <c r="AG86" s="162"/>
      <c r="AH86" s="1602"/>
      <c r="AI86" s="1602"/>
      <c r="AJ86" s="1602"/>
      <c r="AK86" s="1602"/>
      <c r="AL86" s="162"/>
      <c r="AM86" s="162"/>
      <c r="AN86" s="162"/>
      <c r="AO86" s="162"/>
      <c r="AP86" s="162"/>
      <c r="CG86" s="12"/>
      <c r="CH86" s="12"/>
      <c r="CI86" s="12"/>
      <c r="CJ86" s="12"/>
      <c r="CK86" s="12"/>
      <c r="CL86" s="12"/>
    </row>
    <row r="87" spans="1:90" ht="24.6" customHeight="1" x14ac:dyDescent="0.2">
      <c r="A87" s="2712" t="s">
        <v>97</v>
      </c>
      <c r="B87" s="2712" t="s">
        <v>98</v>
      </c>
      <c r="C87" s="2725" t="s">
        <v>99</v>
      </c>
      <c r="D87" s="2696" t="s">
        <v>100</v>
      </c>
      <c r="E87" s="1603"/>
      <c r="F87" s="1604"/>
      <c r="G87" s="1605"/>
      <c r="H87" s="1605"/>
      <c r="I87" s="162"/>
      <c r="J87" s="162"/>
      <c r="K87" s="162"/>
      <c r="L87" s="162"/>
      <c r="M87" s="162"/>
      <c r="N87" s="162"/>
      <c r="O87" s="162"/>
      <c r="P87" s="162"/>
      <c r="Q87" s="192"/>
      <c r="R87" s="162"/>
      <c r="S87" s="162"/>
      <c r="T87" s="162"/>
      <c r="U87" s="266"/>
      <c r="V87" s="1606"/>
      <c r="W87" s="1606"/>
      <c r="X87" s="1607"/>
      <c r="Y87" s="1607"/>
      <c r="Z87" s="1608"/>
      <c r="AA87" s="1608"/>
      <c r="AB87" s="1608"/>
      <c r="AC87" s="162"/>
      <c r="AD87" s="162"/>
      <c r="AE87" s="162"/>
      <c r="AF87" s="162"/>
      <c r="AG87" s="266"/>
      <c r="AH87" s="1606"/>
      <c r="AI87" s="1606"/>
      <c r="AJ87" s="1606"/>
      <c r="AK87" s="1609"/>
      <c r="CG87" s="12"/>
      <c r="CH87" s="12"/>
      <c r="CI87" s="12"/>
      <c r="CJ87" s="12"/>
      <c r="CK87" s="12"/>
      <c r="CL87" s="12"/>
    </row>
    <row r="88" spans="1:90" ht="24.6" customHeight="1" x14ac:dyDescent="0.2">
      <c r="A88" s="3101"/>
      <c r="B88" s="3101"/>
      <c r="C88" s="3105"/>
      <c r="D88" s="2699"/>
      <c r="E88" s="5"/>
      <c r="F88" s="162"/>
      <c r="G88" s="162"/>
      <c r="H88" s="271"/>
      <c r="I88" s="241"/>
      <c r="J88" s="241"/>
      <c r="K88" s="162"/>
      <c r="L88" s="162"/>
      <c r="M88" s="162"/>
      <c r="N88" s="162"/>
      <c r="O88" s="162"/>
      <c r="P88" s="162"/>
      <c r="Q88" s="162"/>
      <c r="R88" s="162"/>
      <c r="S88" s="192"/>
      <c r="T88" s="162"/>
      <c r="U88" s="162"/>
      <c r="V88" s="1602"/>
      <c r="W88" s="1606"/>
      <c r="X88" s="1606"/>
      <c r="Y88" s="1606"/>
      <c r="Z88" s="1606"/>
      <c r="AA88" s="1606"/>
      <c r="AB88" s="1602"/>
      <c r="AC88" s="162"/>
      <c r="AD88" s="162"/>
      <c r="AE88" s="162"/>
      <c r="AF88" s="162"/>
      <c r="AG88" s="162"/>
      <c r="AH88" s="1602"/>
      <c r="AI88" s="1606"/>
      <c r="AJ88" s="1606"/>
      <c r="AK88" s="1609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1610">
        <v>55</v>
      </c>
      <c r="C89" s="1611">
        <v>21</v>
      </c>
      <c r="D89" s="1612">
        <v>42</v>
      </c>
      <c r="E89" s="5"/>
      <c r="F89" s="162"/>
      <c r="G89" s="162"/>
      <c r="H89" s="271"/>
      <c r="I89" s="241"/>
      <c r="J89" s="241"/>
      <c r="K89" s="162"/>
      <c r="L89" s="162"/>
      <c r="M89" s="162"/>
      <c r="N89" s="162"/>
      <c r="O89" s="162"/>
      <c r="P89" s="162"/>
      <c r="Q89" s="162"/>
      <c r="R89" s="162"/>
      <c r="S89" s="192"/>
      <c r="T89" s="162"/>
      <c r="U89" s="162"/>
      <c r="V89" s="1602"/>
      <c r="W89" s="1606"/>
      <c r="X89" s="1606"/>
      <c r="Y89" s="1606"/>
      <c r="Z89" s="1606"/>
      <c r="AA89" s="1606"/>
      <c r="AB89" s="1602"/>
      <c r="AC89" s="162"/>
      <c r="AD89" s="162"/>
      <c r="AE89" s="162"/>
      <c r="AF89" s="162"/>
      <c r="AG89" s="162"/>
      <c r="AH89" s="1602"/>
      <c r="AI89" s="1606"/>
      <c r="AJ89" s="1606"/>
      <c r="AK89" s="1609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2"/>
      <c r="G90" s="162"/>
      <c r="H90" s="271"/>
      <c r="I90" s="241"/>
      <c r="J90" s="241"/>
      <c r="K90" s="162"/>
      <c r="L90" s="162"/>
      <c r="M90" s="162"/>
      <c r="N90" s="162"/>
      <c r="O90" s="162"/>
      <c r="P90" s="162"/>
      <c r="Q90" s="162"/>
      <c r="R90" s="162"/>
      <c r="S90" s="192"/>
      <c r="T90" s="162"/>
      <c r="U90" s="162"/>
      <c r="V90" s="1602"/>
      <c r="W90" s="1606"/>
      <c r="X90" s="1606"/>
      <c r="Y90" s="1606"/>
      <c r="Z90" s="1606"/>
      <c r="AA90" s="1606"/>
      <c r="AB90" s="1602"/>
      <c r="AC90" s="162"/>
      <c r="AD90" s="162"/>
      <c r="AE90" s="162"/>
      <c r="AF90" s="162"/>
      <c r="AG90" s="162"/>
      <c r="AH90" s="1602"/>
      <c r="AI90" s="1606"/>
      <c r="AJ90" s="1606"/>
      <c r="AK90" s="1609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2"/>
      <c r="G91" s="162"/>
      <c r="H91" s="271"/>
      <c r="I91" s="241"/>
      <c r="J91" s="241"/>
      <c r="K91" s="162"/>
      <c r="L91" s="162"/>
      <c r="M91" s="162"/>
      <c r="N91" s="162"/>
      <c r="O91" s="162"/>
      <c r="P91" s="162"/>
      <c r="Q91" s="162"/>
      <c r="R91" s="162"/>
      <c r="S91" s="192"/>
      <c r="T91" s="162"/>
      <c r="U91" s="162"/>
      <c r="V91" s="1602"/>
      <c r="W91" s="1606"/>
      <c r="X91" s="1606"/>
      <c r="Y91" s="1606"/>
      <c r="Z91" s="1606"/>
      <c r="AA91" s="1606"/>
      <c r="AB91" s="1602"/>
      <c r="AC91" s="162"/>
      <c r="AD91" s="162"/>
      <c r="AE91" s="162"/>
      <c r="AF91" s="162"/>
      <c r="AG91" s="162"/>
      <c r="AH91" s="1602"/>
      <c r="AI91" s="1606"/>
      <c r="AJ91" s="1606"/>
      <c r="AK91" s="1609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2"/>
      <c r="G92" s="162"/>
      <c r="H92" s="271"/>
      <c r="I92" s="241"/>
      <c r="J92" s="241"/>
      <c r="K92" s="162"/>
      <c r="L92" s="162"/>
      <c r="M92" s="162"/>
      <c r="N92" s="162"/>
      <c r="O92" s="162"/>
      <c r="P92" s="162"/>
      <c r="Q92" s="162"/>
      <c r="R92" s="162"/>
      <c r="S92" s="192"/>
      <c r="T92" s="162"/>
      <c r="U92" s="162"/>
      <c r="V92" s="1602"/>
      <c r="W92" s="1606"/>
      <c r="X92" s="1606"/>
      <c r="Y92" s="1606"/>
      <c r="Z92" s="1606"/>
      <c r="AA92" s="1606"/>
      <c r="AB92" s="1602"/>
      <c r="AC92" s="162"/>
      <c r="AD92" s="162"/>
      <c r="AE92" s="162"/>
      <c r="AF92" s="162"/>
      <c r="AG92" s="162"/>
      <c r="AH92" s="1602"/>
      <c r="AI92" s="1606"/>
      <c r="AJ92" s="1606"/>
      <c r="AK92" s="1609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2"/>
      <c r="G93" s="162"/>
      <c r="H93" s="271"/>
      <c r="I93" s="241"/>
      <c r="J93" s="241"/>
      <c r="K93" s="162"/>
      <c r="L93" s="162"/>
      <c r="M93" s="162"/>
      <c r="N93" s="162"/>
      <c r="O93" s="162"/>
      <c r="P93" s="162"/>
      <c r="Q93" s="162"/>
      <c r="R93" s="162"/>
      <c r="S93" s="192"/>
      <c r="T93" s="162"/>
      <c r="U93" s="162"/>
      <c r="V93" s="1602"/>
      <c r="W93" s="1606"/>
      <c r="X93" s="1606"/>
      <c r="Y93" s="1606"/>
      <c r="Z93" s="1606"/>
      <c r="AA93" s="1606"/>
      <c r="AB93" s="1602"/>
      <c r="AC93" s="162"/>
      <c r="AD93" s="162"/>
      <c r="AE93" s="162"/>
      <c r="AF93" s="162"/>
      <c r="AG93" s="162"/>
      <c r="AH93" s="1602"/>
      <c r="AI93" s="1606"/>
      <c r="AJ93" s="1606"/>
      <c r="AK93" s="1609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2"/>
      <c r="G94" s="162"/>
      <c r="H94" s="271"/>
      <c r="I94" s="241"/>
      <c r="J94" s="241"/>
      <c r="K94" s="162"/>
      <c r="L94" s="162"/>
      <c r="M94" s="162"/>
      <c r="N94" s="162"/>
      <c r="O94" s="162"/>
      <c r="P94" s="162"/>
      <c r="Q94" s="162"/>
      <c r="R94" s="162"/>
      <c r="S94" s="192"/>
      <c r="T94" s="162"/>
      <c r="U94" s="162"/>
      <c r="V94" s="1602"/>
      <c r="W94" s="1606"/>
      <c r="X94" s="1606"/>
      <c r="Y94" s="1606"/>
      <c r="Z94" s="1606"/>
      <c r="AA94" s="1606"/>
      <c r="AB94" s="1602"/>
      <c r="AC94" s="162"/>
      <c r="AD94" s="162"/>
      <c r="AE94" s="162"/>
      <c r="AF94" s="162"/>
      <c r="AG94" s="162"/>
      <c r="AH94" s="1602"/>
      <c r="AI94" s="1606"/>
      <c r="AJ94" s="1613"/>
      <c r="AK94" s="1614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2"/>
      <c r="G95" s="162"/>
      <c r="H95" s="271"/>
      <c r="I95" s="241"/>
      <c r="J95" s="241"/>
      <c r="K95" s="162"/>
      <c r="L95" s="162"/>
      <c r="M95" s="162"/>
      <c r="N95" s="162"/>
      <c r="O95" s="162"/>
      <c r="P95" s="162"/>
      <c r="Q95" s="162"/>
      <c r="R95" s="162"/>
      <c r="S95" s="192"/>
      <c r="T95" s="162"/>
      <c r="U95" s="162"/>
      <c r="V95" s="1602"/>
      <c r="W95" s="1606"/>
      <c r="X95" s="1606"/>
      <c r="Y95" s="1606"/>
      <c r="Z95" s="1606"/>
      <c r="AA95" s="1606"/>
      <c r="AB95" s="1602"/>
      <c r="AC95" s="162"/>
      <c r="AD95" s="162"/>
      <c r="AE95" s="162"/>
      <c r="AF95" s="162"/>
      <c r="AG95" s="162"/>
      <c r="AH95" s="1602"/>
      <c r="AI95" s="1615"/>
      <c r="AJ95" s="1606"/>
      <c r="AK95" s="1609"/>
      <c r="AL95" s="1609"/>
      <c r="AM95" s="1609"/>
      <c r="AN95" s="1609"/>
      <c r="AO95" s="1609"/>
      <c r="AP95" s="1609"/>
      <c r="AQ95" s="1609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2"/>
      <c r="I96" s="162"/>
      <c r="J96" s="162"/>
      <c r="K96" s="271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599"/>
      <c r="W96" s="1602"/>
      <c r="X96" s="1602"/>
      <c r="Y96" s="1602"/>
      <c r="Z96" s="1602"/>
      <c r="AA96" s="1602"/>
      <c r="AB96" s="1602"/>
      <c r="AC96" s="162"/>
      <c r="AD96" s="162"/>
      <c r="AE96" s="162"/>
      <c r="AF96" s="162"/>
      <c r="AG96" s="162"/>
      <c r="AH96" s="162"/>
      <c r="AI96" s="162"/>
      <c r="AJ96" s="1602"/>
      <c r="AK96" s="1602"/>
      <c r="AL96" s="1602"/>
      <c r="AM96" s="1602"/>
      <c r="AN96" s="1602"/>
      <c r="AO96" s="1602"/>
      <c r="AP96" s="1602"/>
      <c r="AQ96" s="1609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712" t="s">
        <v>109</v>
      </c>
      <c r="B97" s="2712" t="s">
        <v>110</v>
      </c>
      <c r="C97" s="3107" t="s">
        <v>111</v>
      </c>
      <c r="D97" s="3095"/>
      <c r="E97" s="5"/>
      <c r="F97" s="162"/>
      <c r="G97" s="162"/>
      <c r="H97" s="162"/>
      <c r="I97" s="162"/>
      <c r="J97" s="271"/>
      <c r="K97" s="290"/>
      <c r="L97" s="241"/>
      <c r="M97" s="162"/>
      <c r="N97" s="162"/>
      <c r="O97" s="162"/>
      <c r="P97" s="162"/>
      <c r="Q97" s="162"/>
      <c r="R97" s="162"/>
      <c r="S97" s="162"/>
      <c r="T97" s="162"/>
      <c r="U97" s="192"/>
      <c r="V97" s="1602"/>
      <c r="W97" s="1602"/>
      <c r="X97" s="1602"/>
      <c r="Y97" s="1600"/>
      <c r="Z97" s="1600"/>
      <c r="AA97" s="1600"/>
      <c r="AB97" s="1600"/>
      <c r="AC97" s="1616"/>
      <c r="AD97" s="1602"/>
      <c r="AE97" s="162"/>
      <c r="AF97" s="162"/>
      <c r="AG97" s="162"/>
      <c r="AH97" s="162"/>
      <c r="AI97" s="162"/>
      <c r="AJ97" s="1602"/>
      <c r="AK97" s="1600"/>
      <c r="AL97" s="1600"/>
      <c r="AM97" s="1600"/>
      <c r="AN97" s="1600"/>
      <c r="AO97" s="1600"/>
      <c r="AP97" s="1600"/>
      <c r="AQ97" s="1609"/>
      <c r="CG97" s="12"/>
      <c r="CH97" s="12"/>
      <c r="CI97" s="12"/>
      <c r="CJ97" s="12"/>
      <c r="CK97" s="12"/>
      <c r="CL97" s="12"/>
    </row>
    <row r="98" spans="1:90" ht="27.75" customHeight="1" x14ac:dyDescent="0.2">
      <c r="A98" s="3101"/>
      <c r="B98" s="3101"/>
      <c r="C98" s="1591" t="s">
        <v>112</v>
      </c>
      <c r="D98" s="1617" t="s">
        <v>113</v>
      </c>
      <c r="E98" s="5"/>
      <c r="F98" s="162"/>
      <c r="G98" s="162"/>
      <c r="H98" s="162"/>
      <c r="I98" s="162"/>
      <c r="J98" s="271"/>
      <c r="K98" s="290"/>
      <c r="L98" s="241"/>
      <c r="M98" s="162"/>
      <c r="N98" s="162"/>
      <c r="O98" s="162"/>
      <c r="P98" s="162"/>
      <c r="Q98" s="162"/>
      <c r="R98" s="162"/>
      <c r="S98" s="162"/>
      <c r="T98" s="162"/>
      <c r="U98" s="192"/>
      <c r="V98" s="1602"/>
      <c r="W98" s="1602"/>
      <c r="X98" s="1602"/>
      <c r="Y98" s="1600"/>
      <c r="Z98" s="1600"/>
      <c r="AA98" s="1600"/>
      <c r="AB98" s="1600"/>
      <c r="AC98" s="1616"/>
      <c r="AD98" s="1602"/>
      <c r="AE98" s="162"/>
      <c r="AF98" s="162"/>
      <c r="AG98" s="162"/>
      <c r="AH98" s="162"/>
      <c r="AI98" s="162"/>
      <c r="AJ98" s="1602"/>
      <c r="AK98" s="1600"/>
      <c r="AL98" s="1600"/>
      <c r="AM98" s="1600"/>
      <c r="AN98" s="1600"/>
      <c r="AO98" s="1600"/>
      <c r="AP98" s="1600"/>
      <c r="AQ98" s="1609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1574" t="s">
        <v>114</v>
      </c>
      <c r="B99" s="1618">
        <v>29</v>
      </c>
      <c r="C99" s="1580"/>
      <c r="D99" s="1581"/>
      <c r="E99" s="5"/>
      <c r="F99" s="162"/>
      <c r="G99" s="162"/>
      <c r="H99" s="162"/>
      <c r="I99" s="162"/>
      <c r="J99" s="271"/>
      <c r="K99" s="293"/>
      <c r="L99" s="241"/>
      <c r="M99" s="162"/>
      <c r="N99" s="162"/>
      <c r="O99" s="162"/>
      <c r="P99" s="162"/>
      <c r="Q99" s="162"/>
      <c r="R99" s="162"/>
      <c r="S99" s="162"/>
      <c r="T99" s="162"/>
      <c r="U99" s="192"/>
      <c r="V99" s="1602"/>
      <c r="W99" s="1602"/>
      <c r="X99" s="1602"/>
      <c r="Y99" s="1600"/>
      <c r="Z99" s="1600"/>
      <c r="AA99" s="1600"/>
      <c r="AB99" s="1600"/>
      <c r="AC99" s="1616"/>
      <c r="AD99" s="1602"/>
      <c r="AE99" s="162"/>
      <c r="AF99" s="162"/>
      <c r="AG99" s="162"/>
      <c r="AH99" s="162"/>
      <c r="AI99" s="162"/>
      <c r="AJ99" s="1602"/>
      <c r="AK99" s="1600"/>
      <c r="AL99" s="1600"/>
      <c r="AM99" s="1600"/>
      <c r="AN99" s="1600"/>
      <c r="AO99" s="1600"/>
      <c r="AP99" s="1600"/>
      <c r="AQ99" s="1609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1296" t="s">
        <v>115</v>
      </c>
      <c r="B100" s="152"/>
      <c r="C100" s="37"/>
      <c r="D100" s="38"/>
      <c r="E100" s="5"/>
      <c r="F100" s="162"/>
      <c r="G100" s="162"/>
      <c r="H100" s="162"/>
      <c r="I100" s="162"/>
      <c r="J100" s="271"/>
      <c r="K100" s="293"/>
      <c r="L100" s="241"/>
      <c r="M100" s="162"/>
      <c r="N100" s="162"/>
      <c r="O100" s="162"/>
      <c r="P100" s="162"/>
      <c r="Q100" s="162"/>
      <c r="R100" s="162"/>
      <c r="S100" s="162"/>
      <c r="T100" s="162"/>
      <c r="U100" s="192"/>
      <c r="V100" s="1602"/>
      <c r="W100" s="1602"/>
      <c r="X100" s="1602"/>
      <c r="Y100" s="1600"/>
      <c r="Z100" s="1600"/>
      <c r="AA100" s="1600"/>
      <c r="AB100" s="1600"/>
      <c r="AC100" s="1616"/>
      <c r="AD100" s="1602"/>
      <c r="AE100" s="162"/>
      <c r="AF100" s="162"/>
      <c r="AG100" s="162"/>
      <c r="AH100" s="162"/>
      <c r="AI100" s="162"/>
      <c r="AJ100" s="1602"/>
      <c r="AK100" s="1600"/>
      <c r="AL100" s="1600"/>
      <c r="AM100" s="1600"/>
      <c r="AN100" s="1600"/>
      <c r="AO100" s="1600"/>
      <c r="AP100" s="1600"/>
      <c r="AQ100" s="1609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1296" t="s">
        <v>116</v>
      </c>
      <c r="B101" s="152"/>
      <c r="C101" s="37"/>
      <c r="D101" s="38"/>
      <c r="E101" s="5"/>
      <c r="F101" s="162"/>
      <c r="G101" s="162"/>
      <c r="H101" s="162"/>
      <c r="I101" s="162"/>
      <c r="J101" s="162"/>
      <c r="K101" s="294"/>
      <c r="L101" s="241"/>
      <c r="M101" s="162"/>
      <c r="N101" s="162"/>
      <c r="O101" s="162"/>
      <c r="P101" s="162"/>
      <c r="Q101" s="162"/>
      <c r="R101" s="162"/>
      <c r="S101" s="162"/>
      <c r="T101" s="162"/>
      <c r="U101" s="192"/>
      <c r="V101" s="1602"/>
      <c r="W101" s="1602"/>
      <c r="X101" s="1602"/>
      <c r="Y101" s="1600"/>
      <c r="Z101" s="1600"/>
      <c r="AA101" s="1600"/>
      <c r="AB101" s="1600"/>
      <c r="AC101" s="1616"/>
      <c r="AD101" s="1602"/>
      <c r="AE101" s="162"/>
      <c r="AF101" s="162"/>
      <c r="AG101" s="162"/>
      <c r="AH101" s="162"/>
      <c r="AI101" s="162"/>
      <c r="AJ101" s="1602"/>
      <c r="AK101" s="1600"/>
      <c r="AL101" s="1600"/>
      <c r="AM101" s="1600"/>
      <c r="AN101" s="1600"/>
      <c r="AO101" s="1600"/>
      <c r="AP101" s="1600"/>
      <c r="AQ101" s="1609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1296" t="s">
        <v>117</v>
      </c>
      <c r="B102" s="152"/>
      <c r="C102" s="37"/>
      <c r="D102" s="38"/>
      <c r="E102" s="5"/>
      <c r="F102" s="162"/>
      <c r="G102" s="162"/>
      <c r="H102" s="162"/>
      <c r="I102" s="162"/>
      <c r="J102" s="162"/>
      <c r="K102" s="294"/>
      <c r="L102" s="241"/>
      <c r="M102" s="162"/>
      <c r="N102" s="162"/>
      <c r="O102" s="162"/>
      <c r="P102" s="162"/>
      <c r="Q102" s="162"/>
      <c r="R102" s="162"/>
      <c r="S102" s="162"/>
      <c r="T102" s="162"/>
      <c r="U102" s="192"/>
      <c r="V102" s="1602"/>
      <c r="W102" s="1602"/>
      <c r="X102" s="1602"/>
      <c r="Y102" s="1600"/>
      <c r="Z102" s="1600"/>
      <c r="AA102" s="1600"/>
      <c r="AB102" s="1600"/>
      <c r="AC102" s="1616"/>
      <c r="AD102" s="1602"/>
      <c r="AE102" s="162"/>
      <c r="AF102" s="162"/>
      <c r="AG102" s="162"/>
      <c r="AH102" s="162"/>
      <c r="AI102" s="162"/>
      <c r="AJ102" s="1602"/>
      <c r="AK102" s="1600"/>
      <c r="AL102" s="1600"/>
      <c r="AM102" s="1600"/>
      <c r="AN102" s="1600"/>
      <c r="AO102" s="1600"/>
      <c r="AP102" s="1600"/>
      <c r="AQ102" s="1609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1296" t="s">
        <v>118</v>
      </c>
      <c r="B103" s="152"/>
      <c r="C103" s="37"/>
      <c r="D103" s="38"/>
      <c r="E103" s="5"/>
      <c r="F103" s="162"/>
      <c r="G103" s="162"/>
      <c r="H103" s="162"/>
      <c r="I103" s="162"/>
      <c r="J103" s="162"/>
      <c r="K103" s="294"/>
      <c r="L103" s="241"/>
      <c r="M103" s="162"/>
      <c r="N103" s="162"/>
      <c r="O103" s="162"/>
      <c r="P103" s="162"/>
      <c r="Q103" s="162"/>
      <c r="R103" s="162"/>
      <c r="S103" s="162"/>
      <c r="T103" s="162"/>
      <c r="U103" s="192"/>
      <c r="V103" s="1602"/>
      <c r="W103" s="1602"/>
      <c r="X103" s="1602"/>
      <c r="Y103" s="1600"/>
      <c r="Z103" s="1600"/>
      <c r="AA103" s="1600"/>
      <c r="AB103" s="1600"/>
      <c r="AC103" s="1616"/>
      <c r="AD103" s="1602"/>
      <c r="AE103" s="162"/>
      <c r="AF103" s="162"/>
      <c r="AG103" s="162"/>
      <c r="AH103" s="162"/>
      <c r="AI103" s="162"/>
      <c r="AJ103" s="1602"/>
      <c r="AK103" s="1600"/>
      <c r="AL103" s="1600"/>
      <c r="AM103" s="1600"/>
      <c r="AN103" s="1600"/>
      <c r="AO103" s="1600"/>
      <c r="AP103" s="1600"/>
      <c r="AQ103" s="1609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1619" t="s">
        <v>43</v>
      </c>
      <c r="B104" s="1620">
        <f>SUM(B99:B103)</f>
        <v>29</v>
      </c>
      <c r="C104" s="1621">
        <f>SUM(C99:C103)</f>
        <v>0</v>
      </c>
      <c r="D104" s="1622">
        <f>SUM(D99:D103)</f>
        <v>0</v>
      </c>
      <c r="E104" s="5"/>
      <c r="F104" s="162"/>
      <c r="G104" s="162"/>
      <c r="H104" s="162"/>
      <c r="I104" s="162"/>
      <c r="J104" s="162"/>
      <c r="K104" s="294"/>
      <c r="L104" s="241"/>
      <c r="M104" s="162"/>
      <c r="N104" s="162"/>
      <c r="O104" s="162"/>
      <c r="P104" s="162"/>
      <c r="Q104" s="162"/>
      <c r="R104" s="162"/>
      <c r="S104" s="162"/>
      <c r="T104" s="162"/>
      <c r="U104" s="192"/>
      <c r="V104" s="1602"/>
      <c r="W104" s="1602"/>
      <c r="X104" s="1602"/>
      <c r="Y104" s="1600"/>
      <c r="Z104" s="1600"/>
      <c r="AA104" s="1600"/>
      <c r="AB104" s="1600"/>
      <c r="AC104" s="1616"/>
      <c r="AD104" s="1602"/>
      <c r="AE104" s="162"/>
      <c r="AF104" s="162"/>
      <c r="AG104" s="162"/>
      <c r="AH104" s="162"/>
      <c r="AI104" s="162"/>
      <c r="AJ104" s="1602"/>
      <c r="AK104" s="1600"/>
      <c r="AL104" s="1600"/>
      <c r="AM104" s="1600"/>
      <c r="AN104" s="1600"/>
      <c r="AO104" s="1600"/>
      <c r="AP104" s="1600"/>
      <c r="AQ104" s="1609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162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60"/>
      <c r="M105" s="160"/>
      <c r="N105" s="162"/>
      <c r="O105" s="162"/>
      <c r="P105" s="162"/>
      <c r="Q105" s="162"/>
      <c r="R105" s="162"/>
      <c r="S105" s="162"/>
      <c r="T105" s="162"/>
      <c r="U105" s="1599"/>
      <c r="V105" s="1602"/>
      <c r="W105" s="1602"/>
      <c r="X105" s="1602"/>
      <c r="Y105" s="1602"/>
      <c r="Z105" s="1602"/>
      <c r="AA105" s="1602"/>
      <c r="AB105" s="1624"/>
      <c r="AC105" s="1602"/>
      <c r="AD105" s="162"/>
      <c r="AE105" s="162"/>
      <c r="AF105" s="162"/>
      <c r="AG105" s="162"/>
      <c r="AH105" s="162"/>
      <c r="AI105" s="1602"/>
      <c r="AJ105" s="1602"/>
      <c r="AK105" s="1602"/>
      <c r="AL105" s="1602"/>
      <c r="AM105" s="1602"/>
      <c r="AN105" s="1602"/>
      <c r="AO105" s="1602"/>
      <c r="AP105" s="1609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655" t="s">
        <v>3</v>
      </c>
      <c r="B106" s="2658" t="s">
        <v>5</v>
      </c>
      <c r="C106" s="2659"/>
      <c r="D106" s="2660"/>
      <c r="E106" s="2661" t="s">
        <v>6</v>
      </c>
      <c r="F106" s="2662"/>
      <c r="G106" s="2662"/>
      <c r="H106" s="2662"/>
      <c r="I106" s="2662"/>
      <c r="J106" s="2662"/>
      <c r="K106" s="2662"/>
      <c r="L106" s="2662"/>
      <c r="M106" s="2662"/>
      <c r="N106" s="1625"/>
      <c r="O106" s="162"/>
      <c r="P106" s="162"/>
      <c r="Q106" s="162"/>
      <c r="R106" s="162"/>
      <c r="S106" s="162"/>
      <c r="T106" s="162"/>
      <c r="U106" s="162"/>
      <c r="V106" s="19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02"/>
      <c r="AK106" s="1602"/>
      <c r="AL106" s="1602"/>
      <c r="AM106" s="1602"/>
      <c r="AN106" s="1602"/>
      <c r="AO106" s="1602"/>
      <c r="AP106" s="1602"/>
      <c r="AQ106" s="1609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656"/>
      <c r="B107" s="2661"/>
      <c r="C107" s="2662"/>
      <c r="D107" s="2663"/>
      <c r="E107" s="3108" t="s">
        <v>12</v>
      </c>
      <c r="F107" s="3088"/>
      <c r="G107" s="3108" t="s">
        <v>13</v>
      </c>
      <c r="H107" s="3088"/>
      <c r="I107" s="3108" t="s">
        <v>14</v>
      </c>
      <c r="J107" s="3088"/>
      <c r="K107" s="3108" t="s">
        <v>15</v>
      </c>
      <c r="L107" s="3088"/>
      <c r="M107" s="3108" t="s">
        <v>16</v>
      </c>
      <c r="N107" s="3088"/>
      <c r="O107" s="162"/>
      <c r="P107" s="162"/>
      <c r="Q107" s="162"/>
      <c r="R107" s="162"/>
      <c r="S107" s="162"/>
      <c r="T107" s="162"/>
      <c r="U107" s="162"/>
      <c r="V107" s="162"/>
      <c r="W107" s="19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02"/>
      <c r="AK107" s="1602"/>
      <c r="AL107" s="1602"/>
      <c r="AM107" s="1602"/>
      <c r="AN107" s="1602"/>
      <c r="AO107" s="1602"/>
      <c r="AP107" s="1602"/>
      <c r="AQ107" s="1609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747"/>
      <c r="B108" s="1626" t="s">
        <v>29</v>
      </c>
      <c r="C108" s="1627" t="s">
        <v>30</v>
      </c>
      <c r="D108" s="1294" t="s">
        <v>31</v>
      </c>
      <c r="E108" s="1628" t="s">
        <v>30</v>
      </c>
      <c r="F108" s="1557" t="s">
        <v>31</v>
      </c>
      <c r="G108" s="1628" t="s">
        <v>30</v>
      </c>
      <c r="H108" s="1557" t="s">
        <v>31</v>
      </c>
      <c r="I108" s="1628" t="s">
        <v>30</v>
      </c>
      <c r="J108" s="1557" t="s">
        <v>31</v>
      </c>
      <c r="K108" s="1628" t="s">
        <v>30</v>
      </c>
      <c r="L108" s="1557" t="s">
        <v>31</v>
      </c>
      <c r="M108" s="1628" t="s">
        <v>30</v>
      </c>
      <c r="N108" s="1557" t="s">
        <v>31</v>
      </c>
      <c r="O108" s="1629"/>
      <c r="P108" s="162"/>
      <c r="Q108" s="294"/>
      <c r="R108" s="162"/>
      <c r="S108" s="162"/>
      <c r="T108" s="162"/>
      <c r="U108" s="162"/>
      <c r="V108" s="162"/>
      <c r="W108" s="162"/>
      <c r="X108" s="162"/>
      <c r="Y108" s="162"/>
      <c r="Z108" s="162"/>
      <c r="AA108" s="19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1630" t="s">
        <v>120</v>
      </c>
      <c r="B109" s="1631">
        <f>SUM(C109:D109)</f>
        <v>0</v>
      </c>
      <c r="C109" s="1632">
        <f>SUM(E109+G109+I109+K109+M109)</f>
        <v>0</v>
      </c>
      <c r="D109" s="1577">
        <f>SUM(F109+H109+J109+L109+N109)</f>
        <v>0</v>
      </c>
      <c r="E109" s="1611"/>
      <c r="F109" s="1612"/>
      <c r="G109" s="1611"/>
      <c r="H109" s="1612"/>
      <c r="I109" s="1611"/>
      <c r="J109" s="1633"/>
      <c r="K109" s="1611"/>
      <c r="L109" s="1633"/>
      <c r="M109" s="1634"/>
      <c r="N109" s="1633"/>
      <c r="O109" s="1635"/>
      <c r="P109" s="162"/>
      <c r="Q109" s="294"/>
      <c r="R109" s="162"/>
      <c r="S109" s="162"/>
      <c r="T109" s="162"/>
      <c r="U109" s="162"/>
      <c r="V109" s="162"/>
      <c r="W109" s="162"/>
      <c r="X109" s="162"/>
      <c r="Y109" s="162"/>
      <c r="Z109" s="162"/>
      <c r="AA109" s="19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1636" t="s">
        <v>121</v>
      </c>
      <c r="B110" s="1637">
        <f>SUM(C110:D110)</f>
        <v>0</v>
      </c>
      <c r="C110" s="1638">
        <f>SUM(E110+G110+I110+K110+M110)</f>
        <v>0</v>
      </c>
      <c r="D110" s="185">
        <f>SUM(F110+H110+J110+L110+N110)</f>
        <v>0</v>
      </c>
      <c r="E110" s="1639"/>
      <c r="F110" s="320"/>
      <c r="G110" s="1639"/>
      <c r="H110" s="1640"/>
      <c r="I110" s="1639"/>
      <c r="J110" s="320"/>
      <c r="K110" s="1639"/>
      <c r="L110" s="320"/>
      <c r="M110" s="322"/>
      <c r="N110" s="1640"/>
      <c r="O110" s="1635"/>
      <c r="P110" s="162"/>
      <c r="Q110" s="294"/>
      <c r="R110" s="162"/>
      <c r="S110" s="162"/>
      <c r="T110" s="162"/>
      <c r="U110" s="162"/>
      <c r="V110" s="162"/>
      <c r="W110" s="162"/>
      <c r="X110" s="162"/>
      <c r="Y110" s="162"/>
      <c r="Z110" s="162"/>
      <c r="AA110" s="19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1623" t="s">
        <v>122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323"/>
    </row>
    <row r="112" spans="1:90" ht="20.25" customHeight="1" x14ac:dyDescent="0.2">
      <c r="A112" s="2655" t="s">
        <v>3</v>
      </c>
      <c r="B112" s="2658" t="s">
        <v>5</v>
      </c>
      <c r="C112" s="2659"/>
      <c r="D112" s="2660"/>
      <c r="E112" s="3108" t="s">
        <v>6</v>
      </c>
      <c r="F112" s="2665"/>
      <c r="G112" s="2665"/>
      <c r="H112" s="2665"/>
      <c r="I112" s="2665"/>
      <c r="J112" s="2665"/>
      <c r="K112" s="2665"/>
      <c r="L112" s="2665"/>
      <c r="M112" s="2665"/>
      <c r="N112" s="2665"/>
      <c r="O112" s="2665"/>
      <c r="P112" s="2665"/>
      <c r="Q112" s="2665"/>
      <c r="R112" s="2665"/>
      <c r="S112" s="2665"/>
      <c r="T112" s="2665"/>
      <c r="U112" s="2665"/>
      <c r="V112" s="2665"/>
      <c r="W112" s="2665"/>
      <c r="X112" s="2665"/>
      <c r="Y112" s="2665"/>
      <c r="Z112" s="2665"/>
      <c r="AA112" s="2665"/>
      <c r="AB112" s="2665"/>
      <c r="AC112" s="2665"/>
      <c r="AD112" s="2665"/>
      <c r="AE112" s="2665"/>
      <c r="AF112" s="2665"/>
      <c r="AG112" s="2665"/>
      <c r="AH112" s="2665"/>
      <c r="AI112" s="2665"/>
      <c r="AJ112" s="2665"/>
      <c r="AK112" s="2665"/>
      <c r="AL112" s="3109"/>
      <c r="AM112" s="2660" t="s">
        <v>8</v>
      </c>
    </row>
    <row r="113" spans="1:86" ht="20.25" customHeight="1" x14ac:dyDescent="0.2">
      <c r="A113" s="2656"/>
      <c r="B113" s="2661"/>
      <c r="C113" s="2662"/>
      <c r="D113" s="2663"/>
      <c r="E113" s="3108" t="s">
        <v>12</v>
      </c>
      <c r="F113" s="3088"/>
      <c r="G113" s="3108" t="s">
        <v>13</v>
      </c>
      <c r="H113" s="3088"/>
      <c r="I113" s="3108" t="s">
        <v>14</v>
      </c>
      <c r="J113" s="3088"/>
      <c r="K113" s="3108" t="s">
        <v>15</v>
      </c>
      <c r="L113" s="3088"/>
      <c r="M113" s="3108" t="s">
        <v>16</v>
      </c>
      <c r="N113" s="3088"/>
      <c r="O113" s="3110" t="s">
        <v>17</v>
      </c>
      <c r="P113" s="3097"/>
      <c r="Q113" s="3110" t="s">
        <v>18</v>
      </c>
      <c r="R113" s="3097"/>
      <c r="S113" s="3110" t="s">
        <v>19</v>
      </c>
      <c r="T113" s="3097"/>
      <c r="U113" s="3110" t="s">
        <v>20</v>
      </c>
      <c r="V113" s="3097"/>
      <c r="W113" s="3110" t="s">
        <v>21</v>
      </c>
      <c r="X113" s="3097"/>
      <c r="Y113" s="3110" t="s">
        <v>22</v>
      </c>
      <c r="Z113" s="3097"/>
      <c r="AA113" s="3110" t="s">
        <v>23</v>
      </c>
      <c r="AB113" s="3097"/>
      <c r="AC113" s="3110" t="s">
        <v>24</v>
      </c>
      <c r="AD113" s="3097"/>
      <c r="AE113" s="3110" t="s">
        <v>25</v>
      </c>
      <c r="AF113" s="3097"/>
      <c r="AG113" s="3110" t="s">
        <v>26</v>
      </c>
      <c r="AH113" s="3097"/>
      <c r="AI113" s="3110" t="s">
        <v>27</v>
      </c>
      <c r="AJ113" s="3097"/>
      <c r="AK113" s="3110" t="s">
        <v>28</v>
      </c>
      <c r="AL113" s="3111"/>
      <c r="AM113" s="2667"/>
    </row>
    <row r="114" spans="1:86" ht="25.5" customHeight="1" x14ac:dyDescent="0.2">
      <c r="A114" s="2747"/>
      <c r="B114" s="1626" t="s">
        <v>29</v>
      </c>
      <c r="C114" s="1627" t="s">
        <v>30</v>
      </c>
      <c r="D114" s="1294" t="s">
        <v>31</v>
      </c>
      <c r="E114" s="1628" t="s">
        <v>30</v>
      </c>
      <c r="F114" s="1557" t="s">
        <v>31</v>
      </c>
      <c r="G114" s="1628" t="s">
        <v>30</v>
      </c>
      <c r="H114" s="1557" t="s">
        <v>31</v>
      </c>
      <c r="I114" s="1628" t="s">
        <v>30</v>
      </c>
      <c r="J114" s="1557" t="s">
        <v>31</v>
      </c>
      <c r="K114" s="1628" t="s">
        <v>30</v>
      </c>
      <c r="L114" s="1557" t="s">
        <v>31</v>
      </c>
      <c r="M114" s="1628" t="s">
        <v>30</v>
      </c>
      <c r="N114" s="1557" t="s">
        <v>31</v>
      </c>
      <c r="O114" s="1628" t="s">
        <v>30</v>
      </c>
      <c r="P114" s="1293" t="s">
        <v>31</v>
      </c>
      <c r="Q114" s="1628" t="s">
        <v>30</v>
      </c>
      <c r="R114" s="1293" t="s">
        <v>31</v>
      </c>
      <c r="S114" s="1628" t="s">
        <v>30</v>
      </c>
      <c r="T114" s="1293" t="s">
        <v>31</v>
      </c>
      <c r="U114" s="1628" t="s">
        <v>30</v>
      </c>
      <c r="V114" s="1293" t="s">
        <v>31</v>
      </c>
      <c r="W114" s="1628" t="s">
        <v>30</v>
      </c>
      <c r="X114" s="1293" t="s">
        <v>31</v>
      </c>
      <c r="Y114" s="1628" t="s">
        <v>30</v>
      </c>
      <c r="Z114" s="1293" t="s">
        <v>31</v>
      </c>
      <c r="AA114" s="1628" t="s">
        <v>30</v>
      </c>
      <c r="AB114" s="1293" t="s">
        <v>31</v>
      </c>
      <c r="AC114" s="1628" t="s">
        <v>30</v>
      </c>
      <c r="AD114" s="1293" t="s">
        <v>31</v>
      </c>
      <c r="AE114" s="1628" t="s">
        <v>30</v>
      </c>
      <c r="AF114" s="1293" t="s">
        <v>31</v>
      </c>
      <c r="AG114" s="1628" t="s">
        <v>30</v>
      </c>
      <c r="AH114" s="1293" t="s">
        <v>31</v>
      </c>
      <c r="AI114" s="1628" t="s">
        <v>30</v>
      </c>
      <c r="AJ114" s="1293" t="s">
        <v>31</v>
      </c>
      <c r="AK114" s="1628" t="s">
        <v>30</v>
      </c>
      <c r="AL114" s="22" t="s">
        <v>31</v>
      </c>
      <c r="AM114" s="2663"/>
    </row>
    <row r="115" spans="1:86" ht="22.5" customHeight="1" x14ac:dyDescent="0.2">
      <c r="A115" s="1641" t="s">
        <v>123</v>
      </c>
      <c r="B115" s="1642">
        <f>SUM(C115:D115)</f>
        <v>0</v>
      </c>
      <c r="C115" s="1643">
        <f>+E115+G115+I115+K115+M115+O115+Q115+S115+U115+W115+Y115+AA115+AC115+AE115+AG115+AI115+AK115</f>
        <v>0</v>
      </c>
      <c r="D115" s="1562">
        <f>+F115+H115+J115+L115+N115+P115+R115+T115+V115+X115+Z115+AB115+AD115+AF115+AH115+AJ115+AL115</f>
        <v>0</v>
      </c>
      <c r="E115" s="1644"/>
      <c r="F115" s="1645"/>
      <c r="G115" s="1644"/>
      <c r="H115" s="1645"/>
      <c r="I115" s="1644"/>
      <c r="J115" s="1646"/>
      <c r="K115" s="1644"/>
      <c r="L115" s="1646"/>
      <c r="M115" s="1647"/>
      <c r="N115" s="1646"/>
      <c r="O115" s="1647"/>
      <c r="P115" s="1646"/>
      <c r="Q115" s="1647"/>
      <c r="R115" s="1646"/>
      <c r="S115" s="1647"/>
      <c r="T115" s="1646"/>
      <c r="U115" s="1647"/>
      <c r="V115" s="1646"/>
      <c r="W115" s="1647"/>
      <c r="X115" s="1646"/>
      <c r="Y115" s="1647"/>
      <c r="Z115" s="1646"/>
      <c r="AA115" s="1647"/>
      <c r="AB115" s="1646"/>
      <c r="AC115" s="1647"/>
      <c r="AD115" s="1646"/>
      <c r="AE115" s="1647"/>
      <c r="AF115" s="1646"/>
      <c r="AG115" s="1647"/>
      <c r="AH115" s="1646"/>
      <c r="AI115" s="1647"/>
      <c r="AJ115" s="1646"/>
      <c r="AK115" s="1647"/>
      <c r="AL115" s="1648"/>
      <c r="AM115" s="1645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2" t="s">
        <v>124</v>
      </c>
      <c r="B116" s="323"/>
      <c r="C116" s="323"/>
      <c r="E116" s="323"/>
    </row>
    <row r="117" spans="1:86" ht="21.75" customHeight="1" x14ac:dyDescent="0.2">
      <c r="A117" s="2672" t="s">
        <v>125</v>
      </c>
      <c r="B117" s="3110" t="s">
        <v>126</v>
      </c>
      <c r="C117" s="2685"/>
      <c r="D117" s="3111"/>
      <c r="E117" s="2735" t="s">
        <v>127</v>
      </c>
    </row>
    <row r="118" spans="1:86" ht="30.75" customHeight="1" x14ac:dyDescent="0.2">
      <c r="A118" s="2758"/>
      <c r="B118" s="1649" t="s">
        <v>128</v>
      </c>
      <c r="C118" s="1649" t="s">
        <v>129</v>
      </c>
      <c r="D118" s="1650" t="s">
        <v>130</v>
      </c>
      <c r="E118" s="3112"/>
    </row>
    <row r="119" spans="1:86" ht="22.5" customHeight="1" x14ac:dyDescent="0.25">
      <c r="A119" s="1651" t="s">
        <v>43</v>
      </c>
      <c r="B119" s="1644"/>
      <c r="C119" s="1644"/>
      <c r="D119" s="1652"/>
      <c r="E119" s="1653"/>
    </row>
    <row r="120" spans="1:86" ht="21.75" customHeight="1" x14ac:dyDescent="0.2">
      <c r="A120" s="1623" t="s">
        <v>131</v>
      </c>
      <c r="B120" s="266"/>
      <c r="C120" s="266"/>
      <c r="H120" s="338"/>
      <c r="I120" s="338"/>
      <c r="J120" s="160"/>
    </row>
    <row r="121" spans="1:86" x14ac:dyDescent="0.2">
      <c r="A121" s="2655" t="s">
        <v>3</v>
      </c>
      <c r="B121" s="2658" t="s">
        <v>5</v>
      </c>
      <c r="C121" s="2659"/>
      <c r="D121" s="2660"/>
      <c r="E121" s="3108"/>
      <c r="F121" s="2665"/>
      <c r="G121" s="2665"/>
      <c r="H121" s="2665"/>
      <c r="I121" s="2665"/>
      <c r="J121" s="3088"/>
    </row>
    <row r="122" spans="1:86" x14ac:dyDescent="0.2">
      <c r="A122" s="2656"/>
      <c r="B122" s="2661"/>
      <c r="C122" s="2662"/>
      <c r="D122" s="2663"/>
      <c r="E122" s="3108" t="s">
        <v>132</v>
      </c>
      <c r="F122" s="3088"/>
      <c r="G122" s="3108" t="s">
        <v>133</v>
      </c>
      <c r="H122" s="3088"/>
      <c r="I122" s="3108" t="s">
        <v>134</v>
      </c>
      <c r="J122" s="3088"/>
    </row>
    <row r="123" spans="1:86" x14ac:dyDescent="0.2">
      <c r="A123" s="2747"/>
      <c r="B123" s="1626" t="s">
        <v>29</v>
      </c>
      <c r="C123" s="1627" t="s">
        <v>30</v>
      </c>
      <c r="D123" s="1294" t="s">
        <v>31</v>
      </c>
      <c r="E123" s="1628" t="s">
        <v>30</v>
      </c>
      <c r="F123" s="1557" t="s">
        <v>31</v>
      </c>
      <c r="G123" s="1628" t="s">
        <v>30</v>
      </c>
      <c r="H123" s="1557" t="s">
        <v>31</v>
      </c>
      <c r="I123" s="1628" t="s">
        <v>30</v>
      </c>
      <c r="J123" s="1557" t="s">
        <v>31</v>
      </c>
    </row>
    <row r="124" spans="1:86" ht="27" customHeight="1" x14ac:dyDescent="0.2">
      <c r="A124" s="1630" t="s">
        <v>135</v>
      </c>
      <c r="B124" s="1631">
        <f>SUM(C124:D124)</f>
        <v>0</v>
      </c>
      <c r="C124" s="1632">
        <f t="shared" ref="C124:D126" si="26">+E124+G124+I124</f>
        <v>0</v>
      </c>
      <c r="D124" s="1577">
        <f t="shared" si="26"/>
        <v>0</v>
      </c>
      <c r="E124" s="1611"/>
      <c r="F124" s="1612"/>
      <c r="G124" s="1611"/>
      <c r="H124" s="1612"/>
      <c r="I124" s="1611"/>
      <c r="J124" s="1633"/>
    </row>
    <row r="125" spans="1:86" ht="26.25" customHeight="1" x14ac:dyDescent="0.2">
      <c r="A125" s="339" t="s">
        <v>136</v>
      </c>
      <c r="B125" s="340">
        <f>SUM(C125:D125)</f>
        <v>0</v>
      </c>
      <c r="C125" s="341">
        <f t="shared" si="26"/>
        <v>0</v>
      </c>
      <c r="D125" s="342">
        <f t="shared" si="26"/>
        <v>0</v>
      </c>
      <c r="E125" s="343"/>
      <c r="F125" s="344"/>
      <c r="G125" s="343"/>
      <c r="H125" s="344"/>
      <c r="I125" s="343"/>
      <c r="J125" s="345"/>
    </row>
    <row r="126" spans="1:86" ht="41.25" customHeight="1" x14ac:dyDescent="0.2">
      <c r="A126" s="346" t="s">
        <v>137</v>
      </c>
      <c r="B126" s="1637">
        <f>SUM(C126:D126)</f>
        <v>0</v>
      </c>
      <c r="C126" s="1638">
        <f t="shared" si="26"/>
        <v>0</v>
      </c>
      <c r="D126" s="185">
        <f t="shared" si="26"/>
        <v>0</v>
      </c>
      <c r="E126" s="1639"/>
      <c r="F126" s="320"/>
      <c r="G126" s="1639"/>
      <c r="H126" s="1640"/>
      <c r="I126" s="1639"/>
      <c r="J126" s="320"/>
    </row>
    <row r="127" spans="1:86" ht="24" customHeight="1" x14ac:dyDescent="0.25">
      <c r="A127" s="1654" t="s">
        <v>138</v>
      </c>
      <c r="B127" s="1655"/>
      <c r="C127" s="349"/>
      <c r="D127" s="349"/>
      <c r="F127" s="350"/>
      <c r="G127" s="351"/>
      <c r="H127" s="351"/>
      <c r="I127" s="323"/>
    </row>
    <row r="128" spans="1:86" ht="30" customHeight="1" x14ac:dyDescent="0.2">
      <c r="A128" s="2660" t="s">
        <v>3</v>
      </c>
      <c r="B128" s="2655" t="s">
        <v>43</v>
      </c>
      <c r="C128" s="2658" t="s">
        <v>139</v>
      </c>
      <c r="D128" s="2660"/>
      <c r="E128" s="2658" t="s">
        <v>140</v>
      </c>
      <c r="F128" s="2660"/>
      <c r="G128" s="3108" t="s">
        <v>141</v>
      </c>
      <c r="H128" s="2665"/>
      <c r="I128" s="3088"/>
    </row>
    <row r="129" spans="1:90" ht="47.25" customHeight="1" x14ac:dyDescent="0.2">
      <c r="A129" s="2749"/>
      <c r="B129" s="2770"/>
      <c r="C129" s="1628" t="s">
        <v>30</v>
      </c>
      <c r="D129" s="1656" t="s">
        <v>31</v>
      </c>
      <c r="E129" s="1657" t="s">
        <v>142</v>
      </c>
      <c r="F129" s="1557" t="s">
        <v>143</v>
      </c>
      <c r="G129" s="1657" t="s">
        <v>144</v>
      </c>
      <c r="H129" s="1658" t="s">
        <v>145</v>
      </c>
      <c r="I129" s="1557" t="s">
        <v>146</v>
      </c>
    </row>
    <row r="130" spans="1:90" ht="22.5" customHeight="1" x14ac:dyDescent="0.2">
      <c r="A130" s="1659" t="s">
        <v>147</v>
      </c>
      <c r="B130" s="1660">
        <f>SUM(C130:D130)</f>
        <v>0</v>
      </c>
      <c r="C130" s="1661"/>
      <c r="D130" s="1646"/>
      <c r="E130" s="1661"/>
      <c r="F130" s="1645"/>
      <c r="G130" s="1661"/>
      <c r="H130" s="1661"/>
      <c r="I130" s="1645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655" t="s">
        <v>3</v>
      </c>
      <c r="B132" s="2655" t="s">
        <v>4</v>
      </c>
      <c r="C132" s="2658" t="s">
        <v>5</v>
      </c>
      <c r="D132" s="2659"/>
      <c r="E132" s="2660"/>
      <c r="F132" s="3108" t="s">
        <v>6</v>
      </c>
      <c r="G132" s="2665"/>
      <c r="H132" s="2665"/>
      <c r="I132" s="2665"/>
      <c r="J132" s="2665"/>
      <c r="K132" s="2665"/>
      <c r="L132" s="2665"/>
      <c r="M132" s="2665"/>
      <c r="N132" s="2665"/>
      <c r="O132" s="2665"/>
      <c r="P132" s="2665"/>
      <c r="Q132" s="2665"/>
      <c r="R132" s="2665"/>
      <c r="S132" s="2665"/>
      <c r="T132" s="2665"/>
      <c r="U132" s="2665"/>
      <c r="V132" s="2665"/>
      <c r="W132" s="2665"/>
      <c r="X132" s="2665"/>
      <c r="Y132" s="2665"/>
      <c r="Z132" s="2665"/>
      <c r="AA132" s="2665"/>
      <c r="AB132" s="2665"/>
      <c r="AC132" s="2665"/>
      <c r="AD132" s="2665"/>
      <c r="AE132" s="2665"/>
      <c r="AF132" s="2665"/>
      <c r="AG132" s="2665"/>
      <c r="AH132" s="2665"/>
      <c r="AI132" s="2665"/>
      <c r="AJ132" s="2665"/>
      <c r="AK132" s="2665"/>
      <c r="AL132" s="2665"/>
      <c r="AM132" s="3109"/>
      <c r="AN132" s="2660" t="s">
        <v>7</v>
      </c>
      <c r="AO132" s="2660" t="s">
        <v>8</v>
      </c>
      <c r="AP132" s="2660" t="s">
        <v>9</v>
      </c>
      <c r="AQ132" s="2660" t="s">
        <v>10</v>
      </c>
      <c r="AR132" s="2660" t="s">
        <v>149</v>
      </c>
      <c r="AS132" s="2660" t="s">
        <v>150</v>
      </c>
    </row>
    <row r="133" spans="1:90" x14ac:dyDescent="0.2">
      <c r="A133" s="2656"/>
      <c r="B133" s="2656"/>
      <c r="C133" s="2748"/>
      <c r="D133" s="2662"/>
      <c r="E133" s="2749"/>
      <c r="F133" s="3108" t="s">
        <v>12</v>
      </c>
      <c r="G133" s="3088"/>
      <c r="H133" s="3108" t="s">
        <v>13</v>
      </c>
      <c r="I133" s="3088"/>
      <c r="J133" s="3108" t="s">
        <v>14</v>
      </c>
      <c r="K133" s="3088"/>
      <c r="L133" s="3108" t="s">
        <v>15</v>
      </c>
      <c r="M133" s="3088"/>
      <c r="N133" s="3108" t="s">
        <v>16</v>
      </c>
      <c r="O133" s="3088"/>
      <c r="P133" s="3110" t="s">
        <v>17</v>
      </c>
      <c r="Q133" s="3097"/>
      <c r="R133" s="3110" t="s">
        <v>18</v>
      </c>
      <c r="S133" s="3097"/>
      <c r="T133" s="3110" t="s">
        <v>19</v>
      </c>
      <c r="U133" s="3097"/>
      <c r="V133" s="3110" t="s">
        <v>20</v>
      </c>
      <c r="W133" s="3097"/>
      <c r="X133" s="3110" t="s">
        <v>21</v>
      </c>
      <c r="Y133" s="3097"/>
      <c r="Z133" s="3110" t="s">
        <v>22</v>
      </c>
      <c r="AA133" s="3097"/>
      <c r="AB133" s="3110" t="s">
        <v>23</v>
      </c>
      <c r="AC133" s="3097"/>
      <c r="AD133" s="3110" t="s">
        <v>24</v>
      </c>
      <c r="AE133" s="3097"/>
      <c r="AF133" s="3110" t="s">
        <v>25</v>
      </c>
      <c r="AG133" s="3097"/>
      <c r="AH133" s="3110" t="s">
        <v>26</v>
      </c>
      <c r="AI133" s="3097"/>
      <c r="AJ133" s="3110" t="s">
        <v>27</v>
      </c>
      <c r="AK133" s="3097"/>
      <c r="AL133" s="3110" t="s">
        <v>28</v>
      </c>
      <c r="AM133" s="3111"/>
      <c r="AN133" s="2667"/>
      <c r="AO133" s="2667"/>
      <c r="AP133" s="2667"/>
      <c r="AQ133" s="2667"/>
      <c r="AR133" s="2667"/>
      <c r="AS133" s="2667"/>
    </row>
    <row r="134" spans="1:90" x14ac:dyDescent="0.2">
      <c r="A134" s="2770"/>
      <c r="B134" s="2770"/>
      <c r="C134" s="18" t="s">
        <v>29</v>
      </c>
      <c r="D134" s="19" t="s">
        <v>30</v>
      </c>
      <c r="E134" s="1293" t="s">
        <v>31</v>
      </c>
      <c r="F134" s="1628" t="s">
        <v>30</v>
      </c>
      <c r="G134" s="1293" t="s">
        <v>31</v>
      </c>
      <c r="H134" s="1628" t="s">
        <v>30</v>
      </c>
      <c r="I134" s="1293" t="s">
        <v>31</v>
      </c>
      <c r="J134" s="1628" t="s">
        <v>30</v>
      </c>
      <c r="K134" s="1293" t="s">
        <v>31</v>
      </c>
      <c r="L134" s="1628" t="s">
        <v>30</v>
      </c>
      <c r="M134" s="1293" t="s">
        <v>31</v>
      </c>
      <c r="N134" s="1628" t="s">
        <v>30</v>
      </c>
      <c r="O134" s="1293" t="s">
        <v>31</v>
      </c>
      <c r="P134" s="1628" t="s">
        <v>30</v>
      </c>
      <c r="Q134" s="1293" t="s">
        <v>31</v>
      </c>
      <c r="R134" s="1628" t="s">
        <v>30</v>
      </c>
      <c r="S134" s="1293" t="s">
        <v>31</v>
      </c>
      <c r="T134" s="1628" t="s">
        <v>30</v>
      </c>
      <c r="U134" s="1293" t="s">
        <v>31</v>
      </c>
      <c r="V134" s="1628" t="s">
        <v>30</v>
      </c>
      <c r="W134" s="1293" t="s">
        <v>31</v>
      </c>
      <c r="X134" s="1628" t="s">
        <v>30</v>
      </c>
      <c r="Y134" s="1293" t="s">
        <v>31</v>
      </c>
      <c r="Z134" s="1628" t="s">
        <v>30</v>
      </c>
      <c r="AA134" s="1293" t="s">
        <v>31</v>
      </c>
      <c r="AB134" s="1628" t="s">
        <v>30</v>
      </c>
      <c r="AC134" s="1293" t="s">
        <v>31</v>
      </c>
      <c r="AD134" s="1628" t="s">
        <v>30</v>
      </c>
      <c r="AE134" s="1293" t="s">
        <v>31</v>
      </c>
      <c r="AF134" s="1628" t="s">
        <v>30</v>
      </c>
      <c r="AG134" s="1293" t="s">
        <v>31</v>
      </c>
      <c r="AH134" s="1628" t="s">
        <v>30</v>
      </c>
      <c r="AI134" s="1293" t="s">
        <v>31</v>
      </c>
      <c r="AJ134" s="1628" t="s">
        <v>30</v>
      </c>
      <c r="AK134" s="1293" t="s">
        <v>31</v>
      </c>
      <c r="AL134" s="1628" t="s">
        <v>30</v>
      </c>
      <c r="AM134" s="22" t="s">
        <v>31</v>
      </c>
      <c r="AN134" s="2749"/>
      <c r="AO134" s="2749"/>
      <c r="AP134" s="2749"/>
      <c r="AQ134" s="2749"/>
      <c r="AR134" s="2749"/>
      <c r="AS134" s="2749"/>
    </row>
    <row r="135" spans="1:90" ht="14.25" customHeight="1" x14ac:dyDescent="0.2">
      <c r="A135" s="2672" t="s">
        <v>151</v>
      </c>
      <c r="B135" s="1662" t="s">
        <v>33</v>
      </c>
      <c r="C135" s="1575">
        <f t="shared" ref="C135:C147" si="27">SUM(D135+E135)</f>
        <v>0</v>
      </c>
      <c r="D135" s="1663">
        <f t="shared" ref="D135:D147" si="28">SUM(F135+H135+J135+L135+N135+P135+R135+T135+V135+X135+Z135+AB135+AD135+AF135+AH135+AJ135+AL135)</f>
        <v>0</v>
      </c>
      <c r="E135" s="1577">
        <f t="shared" ref="E135:E147" si="29">SUM(G135+I135+K135+M135+O135+Q135+S135+U135+W135+Y135+AA135+AC135+AE135+AG135+AI135+AK135+AM135)</f>
        <v>0</v>
      </c>
      <c r="F135" s="1580"/>
      <c r="G135" s="1581"/>
      <c r="H135" s="1580"/>
      <c r="I135" s="1581"/>
      <c r="J135" s="1580"/>
      <c r="K135" s="1664"/>
      <c r="L135" s="1580"/>
      <c r="M135" s="1664"/>
      <c r="N135" s="1580"/>
      <c r="O135" s="1664"/>
      <c r="P135" s="1580"/>
      <c r="Q135" s="1664"/>
      <c r="R135" s="1580"/>
      <c r="S135" s="1664"/>
      <c r="T135" s="1580"/>
      <c r="U135" s="1664"/>
      <c r="V135" s="1580"/>
      <c r="W135" s="1664"/>
      <c r="X135" s="1580"/>
      <c r="Y135" s="1664"/>
      <c r="Z135" s="1580"/>
      <c r="AA135" s="1664"/>
      <c r="AB135" s="1580"/>
      <c r="AC135" s="1664"/>
      <c r="AD135" s="1580"/>
      <c r="AE135" s="1664"/>
      <c r="AF135" s="1580"/>
      <c r="AG135" s="1664"/>
      <c r="AH135" s="1580"/>
      <c r="AI135" s="1664"/>
      <c r="AJ135" s="1580"/>
      <c r="AK135" s="1664"/>
      <c r="AL135" s="1583"/>
      <c r="AM135" s="1665"/>
      <c r="AN135" s="1581"/>
      <c r="AO135" s="1581"/>
      <c r="AP135" s="1581"/>
      <c r="AQ135" s="1581"/>
      <c r="AR135" s="1581"/>
      <c r="AS135" s="1581"/>
      <c r="AT135" s="28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73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28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73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28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73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28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73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28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73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28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73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28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73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28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73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28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73"/>
      <c r="B144" s="359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28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762"/>
      <c r="B145" s="1666" t="s">
        <v>43</v>
      </c>
      <c r="C145" s="1667">
        <f t="shared" si="27"/>
        <v>0</v>
      </c>
      <c r="D145" s="1668">
        <f t="shared" si="28"/>
        <v>0</v>
      </c>
      <c r="E145" s="1562">
        <f t="shared" si="29"/>
        <v>0</v>
      </c>
      <c r="F145" s="1669">
        <f>SUM(F135:F144)</f>
        <v>0</v>
      </c>
      <c r="G145" s="1670">
        <f t="shared" ref="G145:AS145" si="38">SUM(G135:G144)</f>
        <v>0</v>
      </c>
      <c r="H145" s="1669">
        <f t="shared" si="38"/>
        <v>0</v>
      </c>
      <c r="I145" s="1670">
        <f t="shared" si="38"/>
        <v>0</v>
      </c>
      <c r="J145" s="1669">
        <f t="shared" si="38"/>
        <v>0</v>
      </c>
      <c r="K145" s="1671">
        <f t="shared" si="38"/>
        <v>0</v>
      </c>
      <c r="L145" s="1669">
        <f t="shared" si="38"/>
        <v>0</v>
      </c>
      <c r="M145" s="1671">
        <f t="shared" si="38"/>
        <v>0</v>
      </c>
      <c r="N145" s="1669">
        <f t="shared" si="38"/>
        <v>0</v>
      </c>
      <c r="O145" s="1671">
        <f t="shared" si="38"/>
        <v>0</v>
      </c>
      <c r="P145" s="1669">
        <f t="shared" si="38"/>
        <v>0</v>
      </c>
      <c r="Q145" s="1671">
        <f t="shared" si="38"/>
        <v>0</v>
      </c>
      <c r="R145" s="1669">
        <f t="shared" si="38"/>
        <v>0</v>
      </c>
      <c r="S145" s="1671">
        <f t="shared" si="38"/>
        <v>0</v>
      </c>
      <c r="T145" s="1669">
        <f t="shared" si="38"/>
        <v>0</v>
      </c>
      <c r="U145" s="1671">
        <f t="shared" si="38"/>
        <v>0</v>
      </c>
      <c r="V145" s="1669">
        <f t="shared" si="38"/>
        <v>0</v>
      </c>
      <c r="W145" s="1671">
        <f t="shared" si="38"/>
        <v>0</v>
      </c>
      <c r="X145" s="1669">
        <f t="shared" si="38"/>
        <v>0</v>
      </c>
      <c r="Y145" s="1671">
        <f t="shared" si="38"/>
        <v>0</v>
      </c>
      <c r="Z145" s="1669">
        <f t="shared" si="38"/>
        <v>0</v>
      </c>
      <c r="AA145" s="1671">
        <f t="shared" si="38"/>
        <v>0</v>
      </c>
      <c r="AB145" s="1669">
        <f t="shared" si="38"/>
        <v>0</v>
      </c>
      <c r="AC145" s="1671">
        <f t="shared" si="38"/>
        <v>0</v>
      </c>
      <c r="AD145" s="1669">
        <f t="shared" si="38"/>
        <v>0</v>
      </c>
      <c r="AE145" s="1671">
        <f t="shared" si="38"/>
        <v>0</v>
      </c>
      <c r="AF145" s="1669">
        <f t="shared" si="38"/>
        <v>0</v>
      </c>
      <c r="AG145" s="1671">
        <f t="shared" si="38"/>
        <v>0</v>
      </c>
      <c r="AH145" s="1669">
        <f t="shared" si="38"/>
        <v>0</v>
      </c>
      <c r="AI145" s="1671">
        <f t="shared" si="38"/>
        <v>0</v>
      </c>
      <c r="AJ145" s="1669">
        <f t="shared" si="38"/>
        <v>0</v>
      </c>
      <c r="AK145" s="1671">
        <f t="shared" si="38"/>
        <v>0</v>
      </c>
      <c r="AL145" s="1672">
        <f t="shared" si="38"/>
        <v>0</v>
      </c>
      <c r="AM145" s="1673">
        <f t="shared" si="38"/>
        <v>0</v>
      </c>
      <c r="AN145" s="1670">
        <f t="shared" si="38"/>
        <v>0</v>
      </c>
      <c r="AO145" s="1670">
        <f t="shared" si="38"/>
        <v>0</v>
      </c>
      <c r="AP145" s="1670">
        <f t="shared" si="38"/>
        <v>0</v>
      </c>
      <c r="AQ145" s="1670">
        <f t="shared" si="38"/>
        <v>0</v>
      </c>
      <c r="AR145" s="1670">
        <f t="shared" si="38"/>
        <v>0</v>
      </c>
      <c r="AS145" s="1670">
        <f t="shared" si="38"/>
        <v>0</v>
      </c>
      <c r="AT145" s="28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3113" t="s">
        <v>44</v>
      </c>
      <c r="B146" s="3114"/>
      <c r="C146" s="1674">
        <f t="shared" si="27"/>
        <v>0</v>
      </c>
      <c r="D146" s="1675">
        <f t="shared" si="28"/>
        <v>0</v>
      </c>
      <c r="E146" s="1676">
        <f t="shared" si="29"/>
        <v>0</v>
      </c>
      <c r="F146" s="1677"/>
      <c r="G146" s="1678"/>
      <c r="H146" s="1677"/>
      <c r="I146" s="1678"/>
      <c r="J146" s="1677"/>
      <c r="K146" s="1679"/>
      <c r="L146" s="1677"/>
      <c r="M146" s="1679"/>
      <c r="N146" s="1677"/>
      <c r="O146" s="1679"/>
      <c r="P146" s="1677"/>
      <c r="Q146" s="1679"/>
      <c r="R146" s="1677"/>
      <c r="S146" s="1679"/>
      <c r="T146" s="1677"/>
      <c r="U146" s="1679"/>
      <c r="V146" s="1677"/>
      <c r="W146" s="1679"/>
      <c r="X146" s="1677"/>
      <c r="Y146" s="1679"/>
      <c r="Z146" s="1677"/>
      <c r="AA146" s="1679"/>
      <c r="AB146" s="1677"/>
      <c r="AC146" s="1679"/>
      <c r="AD146" s="1677"/>
      <c r="AE146" s="1679"/>
      <c r="AF146" s="1677"/>
      <c r="AG146" s="1679"/>
      <c r="AH146" s="1677"/>
      <c r="AI146" s="1679"/>
      <c r="AJ146" s="1677"/>
      <c r="AK146" s="1679"/>
      <c r="AL146" s="1680"/>
      <c r="AM146" s="1681"/>
      <c r="AN146" s="1678"/>
      <c r="AO146" s="1678"/>
      <c r="AP146" s="1678"/>
      <c r="AQ146" s="1678"/>
      <c r="AR146" s="1678"/>
      <c r="AS146" s="1678"/>
      <c r="AT146" s="28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3115" t="s">
        <v>152</v>
      </c>
      <c r="B147" s="3116"/>
      <c r="C147" s="1476">
        <f t="shared" si="27"/>
        <v>0</v>
      </c>
      <c r="D147" s="369">
        <f t="shared" si="28"/>
        <v>0</v>
      </c>
      <c r="E147" s="1683">
        <f t="shared" si="29"/>
        <v>0</v>
      </c>
      <c r="F147" s="1344"/>
      <c r="G147" s="1516"/>
      <c r="H147" s="1344"/>
      <c r="I147" s="1516"/>
      <c r="J147" s="1344"/>
      <c r="K147" s="1345"/>
      <c r="L147" s="1344"/>
      <c r="M147" s="1345"/>
      <c r="N147" s="1344"/>
      <c r="O147" s="1345"/>
      <c r="P147" s="1344"/>
      <c r="Q147" s="1345"/>
      <c r="R147" s="1344"/>
      <c r="S147" s="1345"/>
      <c r="T147" s="1344"/>
      <c r="U147" s="1345"/>
      <c r="V147" s="1344"/>
      <c r="W147" s="1345"/>
      <c r="X147" s="1344"/>
      <c r="Y147" s="1345"/>
      <c r="Z147" s="1344"/>
      <c r="AA147" s="1345"/>
      <c r="AB147" s="1344"/>
      <c r="AC147" s="1345"/>
      <c r="AD147" s="1344"/>
      <c r="AE147" s="1345"/>
      <c r="AF147" s="1344"/>
      <c r="AG147" s="1345"/>
      <c r="AH147" s="1344"/>
      <c r="AI147" s="1345"/>
      <c r="AJ147" s="1344"/>
      <c r="AK147" s="1345"/>
      <c r="AL147" s="1517"/>
      <c r="AM147" s="1367"/>
      <c r="AN147" s="1516"/>
      <c r="AO147" s="1516"/>
      <c r="AP147" s="1516"/>
      <c r="AQ147" s="1516"/>
      <c r="AR147" s="1516"/>
      <c r="AS147" s="1516"/>
      <c r="AT147" s="28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655" t="s">
        <v>3</v>
      </c>
      <c r="B149" s="2655" t="s">
        <v>4</v>
      </c>
      <c r="C149" s="2658" t="s">
        <v>5</v>
      </c>
      <c r="D149" s="2659"/>
      <c r="E149" s="2660"/>
      <c r="F149" s="3108" t="s">
        <v>6</v>
      </c>
      <c r="G149" s="2665"/>
      <c r="H149" s="2665"/>
      <c r="I149" s="2665"/>
      <c r="J149" s="2665"/>
      <c r="K149" s="2665"/>
      <c r="L149" s="2665"/>
      <c r="M149" s="2665"/>
      <c r="N149" s="2665"/>
      <c r="O149" s="2665"/>
      <c r="P149" s="2665"/>
      <c r="Q149" s="2665"/>
      <c r="R149" s="2665"/>
      <c r="S149" s="2665"/>
      <c r="T149" s="2665"/>
      <c r="U149" s="2665"/>
      <c r="V149" s="2665"/>
      <c r="W149" s="2665"/>
      <c r="X149" s="2665"/>
      <c r="Y149" s="2665"/>
      <c r="Z149" s="2665"/>
      <c r="AA149" s="2665"/>
      <c r="AB149" s="2665"/>
      <c r="AC149" s="2665"/>
      <c r="AD149" s="2665"/>
      <c r="AE149" s="2665"/>
      <c r="AF149" s="2665"/>
      <c r="AG149" s="2665"/>
      <c r="AH149" s="2665"/>
      <c r="AI149" s="2665"/>
      <c r="AJ149" s="2665"/>
      <c r="AK149" s="2665"/>
      <c r="AL149" s="2665"/>
      <c r="AM149" s="3109"/>
      <c r="AN149" s="2660" t="s">
        <v>7</v>
      </c>
      <c r="AO149" s="2660" t="s">
        <v>8</v>
      </c>
      <c r="AP149" s="2672" t="s">
        <v>9</v>
      </c>
      <c r="AQ149" s="2660" t="s">
        <v>10</v>
      </c>
    </row>
    <row r="150" spans="1:90" ht="18" customHeight="1" x14ac:dyDescent="0.2">
      <c r="A150" s="2656"/>
      <c r="B150" s="2656"/>
      <c r="C150" s="2748"/>
      <c r="D150" s="2662"/>
      <c r="E150" s="2749"/>
      <c r="F150" s="3108" t="s">
        <v>12</v>
      </c>
      <c r="G150" s="3088"/>
      <c r="H150" s="3108" t="s">
        <v>13</v>
      </c>
      <c r="I150" s="3088"/>
      <c r="J150" s="3108" t="s">
        <v>14</v>
      </c>
      <c r="K150" s="3088"/>
      <c r="L150" s="3108" t="s">
        <v>15</v>
      </c>
      <c r="M150" s="3088"/>
      <c r="N150" s="3108" t="s">
        <v>16</v>
      </c>
      <c r="O150" s="3088"/>
      <c r="P150" s="3110" t="s">
        <v>17</v>
      </c>
      <c r="Q150" s="3097"/>
      <c r="R150" s="3110" t="s">
        <v>18</v>
      </c>
      <c r="S150" s="3097"/>
      <c r="T150" s="3110" t="s">
        <v>19</v>
      </c>
      <c r="U150" s="3097"/>
      <c r="V150" s="3110" t="s">
        <v>20</v>
      </c>
      <c r="W150" s="3097"/>
      <c r="X150" s="3110" t="s">
        <v>21</v>
      </c>
      <c r="Y150" s="3097"/>
      <c r="Z150" s="3110" t="s">
        <v>22</v>
      </c>
      <c r="AA150" s="3097"/>
      <c r="AB150" s="3110" t="s">
        <v>23</v>
      </c>
      <c r="AC150" s="3097"/>
      <c r="AD150" s="3110" t="s">
        <v>24</v>
      </c>
      <c r="AE150" s="3097"/>
      <c r="AF150" s="3110" t="s">
        <v>25</v>
      </c>
      <c r="AG150" s="3097"/>
      <c r="AH150" s="3110" t="s">
        <v>26</v>
      </c>
      <c r="AI150" s="3097"/>
      <c r="AJ150" s="3110" t="s">
        <v>27</v>
      </c>
      <c r="AK150" s="3097"/>
      <c r="AL150" s="3110" t="s">
        <v>28</v>
      </c>
      <c r="AM150" s="3111"/>
      <c r="AN150" s="2667"/>
      <c r="AO150" s="2667"/>
      <c r="AP150" s="2673"/>
      <c r="AQ150" s="2667"/>
    </row>
    <row r="151" spans="1:90" ht="33.75" customHeight="1" x14ac:dyDescent="0.2">
      <c r="A151" s="2770"/>
      <c r="B151" s="2770"/>
      <c r="C151" s="18" t="s">
        <v>29</v>
      </c>
      <c r="D151" s="19" t="s">
        <v>30</v>
      </c>
      <c r="E151" s="1293" t="s">
        <v>31</v>
      </c>
      <c r="F151" s="1628" t="s">
        <v>30</v>
      </c>
      <c r="G151" s="1293" t="s">
        <v>31</v>
      </c>
      <c r="H151" s="1628" t="s">
        <v>30</v>
      </c>
      <c r="I151" s="1293" t="s">
        <v>31</v>
      </c>
      <c r="J151" s="1628" t="s">
        <v>30</v>
      </c>
      <c r="K151" s="1293" t="s">
        <v>31</v>
      </c>
      <c r="L151" s="1628" t="s">
        <v>30</v>
      </c>
      <c r="M151" s="1293" t="s">
        <v>31</v>
      </c>
      <c r="N151" s="1628" t="s">
        <v>30</v>
      </c>
      <c r="O151" s="1293" t="s">
        <v>31</v>
      </c>
      <c r="P151" s="1628" t="s">
        <v>30</v>
      </c>
      <c r="Q151" s="1293" t="s">
        <v>31</v>
      </c>
      <c r="R151" s="1628" t="s">
        <v>30</v>
      </c>
      <c r="S151" s="1293" t="s">
        <v>31</v>
      </c>
      <c r="T151" s="1628" t="s">
        <v>30</v>
      </c>
      <c r="U151" s="1293" t="s">
        <v>31</v>
      </c>
      <c r="V151" s="1628" t="s">
        <v>30</v>
      </c>
      <c r="W151" s="1293" t="s">
        <v>31</v>
      </c>
      <c r="X151" s="1628" t="s">
        <v>30</v>
      </c>
      <c r="Y151" s="1293" t="s">
        <v>31</v>
      </c>
      <c r="Z151" s="1628" t="s">
        <v>30</v>
      </c>
      <c r="AA151" s="1293" t="s">
        <v>31</v>
      </c>
      <c r="AB151" s="1628" t="s">
        <v>30</v>
      </c>
      <c r="AC151" s="1293" t="s">
        <v>31</v>
      </c>
      <c r="AD151" s="1628" t="s">
        <v>30</v>
      </c>
      <c r="AE151" s="1293" t="s">
        <v>31</v>
      </c>
      <c r="AF151" s="1628" t="s">
        <v>30</v>
      </c>
      <c r="AG151" s="1293" t="s">
        <v>31</v>
      </c>
      <c r="AH151" s="1628" t="s">
        <v>30</v>
      </c>
      <c r="AI151" s="1293" t="s">
        <v>31</v>
      </c>
      <c r="AJ151" s="1628" t="s">
        <v>30</v>
      </c>
      <c r="AK151" s="1293" t="s">
        <v>31</v>
      </c>
      <c r="AL151" s="1628" t="s">
        <v>30</v>
      </c>
      <c r="AM151" s="22" t="s">
        <v>31</v>
      </c>
      <c r="AN151" s="2749"/>
      <c r="AO151" s="2749"/>
      <c r="AP151" s="2762"/>
      <c r="AQ151" s="2749"/>
    </row>
    <row r="152" spans="1:90" x14ac:dyDescent="0.2">
      <c r="A152" s="2743" t="s">
        <v>154</v>
      </c>
      <c r="B152" s="1684" t="s">
        <v>155</v>
      </c>
      <c r="C152" s="1685">
        <f>SUM(D152+E152)</f>
        <v>31</v>
      </c>
      <c r="D152" s="1686">
        <f t="shared" ref="D152:E155" si="39">SUM(F152+H152+J152+L152+N152+P152+R152+T152+V152+X152+Z152+AB152+AD152+AF152+AH152+AJ152+AL152)</f>
        <v>10</v>
      </c>
      <c r="E152" s="1687">
        <f t="shared" si="39"/>
        <v>21</v>
      </c>
      <c r="F152" s="1677">
        <v>1</v>
      </c>
      <c r="G152" s="1679">
        <v>0</v>
      </c>
      <c r="H152" s="1677">
        <v>0</v>
      </c>
      <c r="I152" s="1679">
        <v>0</v>
      </c>
      <c r="J152" s="1677">
        <v>2</v>
      </c>
      <c r="K152" s="1679">
        <v>9</v>
      </c>
      <c r="L152" s="1677">
        <v>6</v>
      </c>
      <c r="M152" s="1679">
        <v>8</v>
      </c>
      <c r="N152" s="1677">
        <v>1</v>
      </c>
      <c r="O152" s="1679">
        <v>0</v>
      </c>
      <c r="P152" s="1677">
        <v>0</v>
      </c>
      <c r="Q152" s="1679">
        <v>1</v>
      </c>
      <c r="R152" s="1677">
        <v>0</v>
      </c>
      <c r="S152" s="1679">
        <v>1</v>
      </c>
      <c r="T152" s="1677">
        <v>0</v>
      </c>
      <c r="U152" s="1679">
        <v>0</v>
      </c>
      <c r="V152" s="1677">
        <v>0</v>
      </c>
      <c r="W152" s="1679">
        <v>1</v>
      </c>
      <c r="X152" s="1677">
        <v>0</v>
      </c>
      <c r="Y152" s="1679">
        <v>1</v>
      </c>
      <c r="Z152" s="1677">
        <v>0</v>
      </c>
      <c r="AA152" s="1679">
        <v>0</v>
      </c>
      <c r="AB152" s="1677">
        <v>0</v>
      </c>
      <c r="AC152" s="1679">
        <v>0</v>
      </c>
      <c r="AD152" s="1677">
        <v>0</v>
      </c>
      <c r="AE152" s="1679">
        <v>0</v>
      </c>
      <c r="AF152" s="1677">
        <v>0</v>
      </c>
      <c r="AG152" s="1679">
        <v>0</v>
      </c>
      <c r="AH152" s="1677">
        <v>0</v>
      </c>
      <c r="AI152" s="1679">
        <v>0</v>
      </c>
      <c r="AJ152" s="1677">
        <v>0</v>
      </c>
      <c r="AK152" s="1679">
        <v>0</v>
      </c>
      <c r="AL152" s="1677">
        <v>0</v>
      </c>
      <c r="AM152" s="1681">
        <v>0</v>
      </c>
      <c r="AN152" s="1678">
        <v>31</v>
      </c>
      <c r="AO152" s="1678">
        <v>6</v>
      </c>
      <c r="AP152" s="1688">
        <v>0</v>
      </c>
      <c r="AQ152" s="1678">
        <v>0</v>
      </c>
      <c r="AR152" s="28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4"/>
      <c r="B153" s="377" t="s">
        <v>156</v>
      </c>
      <c r="C153" s="378">
        <f>SUM(D153+E153)</f>
        <v>0</v>
      </c>
      <c r="D153" s="379">
        <f t="shared" si="39"/>
        <v>0</v>
      </c>
      <c r="E153" s="380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2"/>
      <c r="AQ153" s="38"/>
      <c r="AR153" s="28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4"/>
      <c r="B154" s="377" t="s">
        <v>157</v>
      </c>
      <c r="C154" s="378">
        <f>SUM(D154+E154)</f>
        <v>0</v>
      </c>
      <c r="D154" s="379">
        <f t="shared" si="39"/>
        <v>0</v>
      </c>
      <c r="E154" s="380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28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3084"/>
      <c r="B155" s="1689" t="s">
        <v>43</v>
      </c>
      <c r="C155" s="1690">
        <f>SUM(D155+E155)</f>
        <v>31</v>
      </c>
      <c r="D155" s="1691">
        <f t="shared" si="39"/>
        <v>10</v>
      </c>
      <c r="E155" s="1692">
        <f t="shared" si="39"/>
        <v>21</v>
      </c>
      <c r="F155" s="1693">
        <f t="shared" ref="F155:AQ155" si="41">SUM(F152:F154)</f>
        <v>1</v>
      </c>
      <c r="G155" s="1694">
        <f t="shared" si="41"/>
        <v>0</v>
      </c>
      <c r="H155" s="1693">
        <f t="shared" si="41"/>
        <v>0</v>
      </c>
      <c r="I155" s="1694">
        <f t="shared" si="41"/>
        <v>0</v>
      </c>
      <c r="J155" s="1693">
        <f t="shared" si="41"/>
        <v>2</v>
      </c>
      <c r="K155" s="1695">
        <f t="shared" si="41"/>
        <v>9</v>
      </c>
      <c r="L155" s="1693">
        <f t="shared" si="41"/>
        <v>6</v>
      </c>
      <c r="M155" s="1695">
        <f t="shared" si="41"/>
        <v>8</v>
      </c>
      <c r="N155" s="1693">
        <f t="shared" si="41"/>
        <v>1</v>
      </c>
      <c r="O155" s="1695">
        <f t="shared" si="41"/>
        <v>0</v>
      </c>
      <c r="P155" s="1693">
        <f t="shared" si="41"/>
        <v>0</v>
      </c>
      <c r="Q155" s="1695">
        <f t="shared" si="41"/>
        <v>1</v>
      </c>
      <c r="R155" s="1693">
        <f t="shared" si="41"/>
        <v>0</v>
      </c>
      <c r="S155" s="1695">
        <f t="shared" si="41"/>
        <v>1</v>
      </c>
      <c r="T155" s="1693">
        <f t="shared" si="41"/>
        <v>0</v>
      </c>
      <c r="U155" s="1695">
        <f t="shared" si="41"/>
        <v>0</v>
      </c>
      <c r="V155" s="1693">
        <f t="shared" si="41"/>
        <v>0</v>
      </c>
      <c r="W155" s="1695">
        <f t="shared" si="41"/>
        <v>1</v>
      </c>
      <c r="X155" s="1693">
        <f t="shared" si="41"/>
        <v>0</v>
      </c>
      <c r="Y155" s="1695">
        <f t="shared" si="41"/>
        <v>1</v>
      </c>
      <c r="Z155" s="1693">
        <f t="shared" si="41"/>
        <v>0</v>
      </c>
      <c r="AA155" s="1695">
        <f t="shared" si="41"/>
        <v>0</v>
      </c>
      <c r="AB155" s="1693">
        <f t="shared" si="41"/>
        <v>0</v>
      </c>
      <c r="AC155" s="1695">
        <f t="shared" si="41"/>
        <v>0</v>
      </c>
      <c r="AD155" s="1693">
        <f t="shared" si="41"/>
        <v>0</v>
      </c>
      <c r="AE155" s="1695">
        <f t="shared" si="41"/>
        <v>0</v>
      </c>
      <c r="AF155" s="1693">
        <f t="shared" si="41"/>
        <v>0</v>
      </c>
      <c r="AG155" s="1695">
        <f t="shared" si="41"/>
        <v>0</v>
      </c>
      <c r="AH155" s="1693">
        <f t="shared" si="41"/>
        <v>0</v>
      </c>
      <c r="AI155" s="1695">
        <f t="shared" si="41"/>
        <v>0</v>
      </c>
      <c r="AJ155" s="1693">
        <f t="shared" si="41"/>
        <v>0</v>
      </c>
      <c r="AK155" s="1695">
        <f t="shared" si="41"/>
        <v>0</v>
      </c>
      <c r="AL155" s="1696">
        <f t="shared" si="41"/>
        <v>0</v>
      </c>
      <c r="AM155" s="1697">
        <f t="shared" si="41"/>
        <v>0</v>
      </c>
      <c r="AN155" s="1694">
        <f t="shared" si="41"/>
        <v>31</v>
      </c>
      <c r="AO155" s="1694">
        <f t="shared" si="41"/>
        <v>6</v>
      </c>
      <c r="AP155" s="1698">
        <f t="shared" si="41"/>
        <v>0</v>
      </c>
      <c r="AQ155" s="1694">
        <f t="shared" si="41"/>
        <v>0</v>
      </c>
    </row>
    <row r="175" spans="1:104" ht="14.25" customHeight="1" x14ac:dyDescent="0.2"/>
    <row r="176" spans="1:104" s="391" customFormat="1" ht="16.5" hidden="1" customHeight="1" x14ac:dyDescent="0.2">
      <c r="A176" s="391">
        <f>SUM(C23,C25:C27,C51:C52,C57:C78,B109:B110,B89:D95,B104,C43:C46,C82:J85,B115,B119:E119,B124:B126,B130,C135:C147,C152:C155,B39,B33)</f>
        <v>995</v>
      </c>
      <c r="B176" s="391">
        <f>SUM(CG8:CL155)</f>
        <v>0</v>
      </c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D2928BA9-E6F8-4C32-904C-C147A8D648A7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F9C48C56-1AB7-4708-A687-F118FEC1B1F0}">
      <formula1>0</formula1>
      <formula2>1E+30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1852-70CE-4E35-8ED8-8CCE0983EF61}">
  <dimension ref="A1:CZ178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0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",[11]NOMBRE!B6," - ","( ",[11]NOMBRE!C6,[11]NOMBRE!D6," )")</f>
        <v>MES: OCTUBRE - ( 10 )</v>
      </c>
    </row>
    <row r="5" spans="1:90" ht="16.350000000000001" customHeight="1" x14ac:dyDescent="0.2">
      <c r="A5" s="1" t="str">
        <f>CONCATENATE("AÑO: ",[11]NOMBRE!B7)</f>
        <v>AÑO: 2022</v>
      </c>
    </row>
    <row r="6" spans="1:90" ht="15" x14ac:dyDescent="0.2">
      <c r="A6" s="2654" t="s">
        <v>1</v>
      </c>
      <c r="B6" s="2654"/>
      <c r="C6" s="2654"/>
      <c r="D6" s="2654"/>
      <c r="E6" s="2654"/>
      <c r="F6" s="2654"/>
      <c r="G6" s="2654"/>
      <c r="H6" s="2654"/>
      <c r="I6" s="2654"/>
      <c r="J6" s="2654"/>
      <c r="K6" s="2654"/>
      <c r="L6" s="2654"/>
      <c r="M6" s="2654"/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1494"/>
      <c r="B7" s="1494"/>
      <c r="C7" s="1494"/>
      <c r="D7" s="1494"/>
      <c r="E7" s="1494"/>
      <c r="F7" s="1494"/>
      <c r="G7" s="1494"/>
      <c r="H7" s="1494"/>
      <c r="I7" s="1494"/>
      <c r="J7" s="1494"/>
      <c r="K7" s="1494"/>
      <c r="L7" s="1494"/>
      <c r="M7" s="1494"/>
      <c r="N7" s="1494"/>
      <c r="O7" s="1494"/>
      <c r="P7" s="1494"/>
      <c r="Q7" s="1494"/>
      <c r="R7" s="1494"/>
      <c r="S7" s="1494"/>
      <c r="T7" s="1494"/>
      <c r="U7" s="1494"/>
      <c r="V7" s="1494"/>
      <c r="W7" s="149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1503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746" t="s">
        <v>3</v>
      </c>
      <c r="B10" s="2746" t="s">
        <v>4</v>
      </c>
      <c r="C10" s="2658" t="s">
        <v>5</v>
      </c>
      <c r="D10" s="2659"/>
      <c r="E10" s="2660"/>
      <c r="F10" s="3108" t="s">
        <v>6</v>
      </c>
      <c r="G10" s="3089"/>
      <c r="H10" s="3089"/>
      <c r="I10" s="3089"/>
      <c r="J10" s="3089"/>
      <c r="K10" s="3089"/>
      <c r="L10" s="3089"/>
      <c r="M10" s="3089"/>
      <c r="N10" s="3089"/>
      <c r="O10" s="3089"/>
      <c r="P10" s="3089"/>
      <c r="Q10" s="3089"/>
      <c r="R10" s="3089"/>
      <c r="S10" s="3089"/>
      <c r="T10" s="3089"/>
      <c r="U10" s="3089"/>
      <c r="V10" s="3089"/>
      <c r="W10" s="3089"/>
      <c r="X10" s="3089"/>
      <c r="Y10" s="3089"/>
      <c r="Z10" s="3089"/>
      <c r="AA10" s="3089"/>
      <c r="AB10" s="3089"/>
      <c r="AC10" s="3089"/>
      <c r="AD10" s="3089"/>
      <c r="AE10" s="3089"/>
      <c r="AF10" s="3089"/>
      <c r="AG10" s="3089"/>
      <c r="AH10" s="3089"/>
      <c r="AI10" s="3089"/>
      <c r="AJ10" s="3089"/>
      <c r="AK10" s="3089"/>
      <c r="AL10" s="3089"/>
      <c r="AM10" s="3109"/>
      <c r="AN10" s="2660" t="s">
        <v>7</v>
      </c>
      <c r="AO10" s="2660" t="s">
        <v>8</v>
      </c>
      <c r="AP10" s="2660" t="s">
        <v>9</v>
      </c>
      <c r="AQ10" s="2660" t="s">
        <v>10</v>
      </c>
      <c r="AR10" s="2660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656"/>
      <c r="B11" s="2656"/>
      <c r="C11" s="2748"/>
      <c r="D11" s="2662"/>
      <c r="E11" s="2749"/>
      <c r="F11" s="3108" t="s">
        <v>12</v>
      </c>
      <c r="G11" s="3088"/>
      <c r="H11" s="3108" t="s">
        <v>13</v>
      </c>
      <c r="I11" s="3088"/>
      <c r="J11" s="3108" t="s">
        <v>14</v>
      </c>
      <c r="K11" s="3088"/>
      <c r="L11" s="3108" t="s">
        <v>15</v>
      </c>
      <c r="M11" s="3088"/>
      <c r="N11" s="3108" t="s">
        <v>16</v>
      </c>
      <c r="O11" s="3088"/>
      <c r="P11" s="3110" t="s">
        <v>17</v>
      </c>
      <c r="Q11" s="3097"/>
      <c r="R11" s="3110" t="s">
        <v>18</v>
      </c>
      <c r="S11" s="3097"/>
      <c r="T11" s="3110" t="s">
        <v>19</v>
      </c>
      <c r="U11" s="3097"/>
      <c r="V11" s="3110" t="s">
        <v>20</v>
      </c>
      <c r="W11" s="3097"/>
      <c r="X11" s="3110" t="s">
        <v>21</v>
      </c>
      <c r="Y11" s="3097"/>
      <c r="Z11" s="3110" t="s">
        <v>22</v>
      </c>
      <c r="AA11" s="3097"/>
      <c r="AB11" s="3110" t="s">
        <v>23</v>
      </c>
      <c r="AC11" s="3097"/>
      <c r="AD11" s="3110" t="s">
        <v>24</v>
      </c>
      <c r="AE11" s="3097"/>
      <c r="AF11" s="3110" t="s">
        <v>25</v>
      </c>
      <c r="AG11" s="3097"/>
      <c r="AH11" s="3110" t="s">
        <v>26</v>
      </c>
      <c r="AI11" s="3097"/>
      <c r="AJ11" s="3110" t="s">
        <v>27</v>
      </c>
      <c r="AK11" s="3097"/>
      <c r="AL11" s="3110" t="s">
        <v>28</v>
      </c>
      <c r="AM11" s="3111"/>
      <c r="AN11" s="2667"/>
      <c r="AO11" s="2667"/>
      <c r="AP11" s="2667"/>
      <c r="AQ11" s="2667"/>
      <c r="AR11" s="266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747"/>
      <c r="B12" s="2747"/>
      <c r="C12" s="1712" t="s">
        <v>29</v>
      </c>
      <c r="D12" s="1713" t="s">
        <v>30</v>
      </c>
      <c r="E12" s="1497" t="s">
        <v>31</v>
      </c>
      <c r="F12" s="1628" t="s">
        <v>30</v>
      </c>
      <c r="G12" s="1497" t="s">
        <v>31</v>
      </c>
      <c r="H12" s="1628" t="s">
        <v>30</v>
      </c>
      <c r="I12" s="1497" t="s">
        <v>31</v>
      </c>
      <c r="J12" s="1628" t="s">
        <v>30</v>
      </c>
      <c r="K12" s="1497" t="s">
        <v>31</v>
      </c>
      <c r="L12" s="1628" t="s">
        <v>30</v>
      </c>
      <c r="M12" s="1497" t="s">
        <v>31</v>
      </c>
      <c r="N12" s="1628" t="s">
        <v>30</v>
      </c>
      <c r="O12" s="1497" t="s">
        <v>31</v>
      </c>
      <c r="P12" s="1628" t="s">
        <v>30</v>
      </c>
      <c r="Q12" s="1497" t="s">
        <v>31</v>
      </c>
      <c r="R12" s="1628" t="s">
        <v>30</v>
      </c>
      <c r="S12" s="1497" t="s">
        <v>31</v>
      </c>
      <c r="T12" s="1628" t="s">
        <v>30</v>
      </c>
      <c r="U12" s="1497" t="s">
        <v>31</v>
      </c>
      <c r="V12" s="1628" t="s">
        <v>30</v>
      </c>
      <c r="W12" s="1497" t="s">
        <v>31</v>
      </c>
      <c r="X12" s="1628" t="s">
        <v>30</v>
      </c>
      <c r="Y12" s="1497" t="s">
        <v>31</v>
      </c>
      <c r="Z12" s="1628" t="s">
        <v>30</v>
      </c>
      <c r="AA12" s="1497" t="s">
        <v>31</v>
      </c>
      <c r="AB12" s="1628" t="s">
        <v>30</v>
      </c>
      <c r="AC12" s="1497" t="s">
        <v>31</v>
      </c>
      <c r="AD12" s="1628" t="s">
        <v>30</v>
      </c>
      <c r="AE12" s="1497" t="s">
        <v>31</v>
      </c>
      <c r="AF12" s="1628" t="s">
        <v>30</v>
      </c>
      <c r="AG12" s="1497" t="s">
        <v>31</v>
      </c>
      <c r="AH12" s="1628" t="s">
        <v>30</v>
      </c>
      <c r="AI12" s="1497" t="s">
        <v>31</v>
      </c>
      <c r="AJ12" s="1628" t="s">
        <v>30</v>
      </c>
      <c r="AK12" s="1497" t="s">
        <v>31</v>
      </c>
      <c r="AL12" s="1628" t="s">
        <v>30</v>
      </c>
      <c r="AM12" s="22" t="s">
        <v>31</v>
      </c>
      <c r="AN12" s="2749"/>
      <c r="AO12" s="2749"/>
      <c r="AP12" s="2749"/>
      <c r="AQ12" s="2749"/>
      <c r="AR12" s="2749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757" t="s">
        <v>32</v>
      </c>
      <c r="B13" s="1714" t="s">
        <v>33</v>
      </c>
      <c r="C13" s="1674">
        <f t="shared" ref="C13:C27" si="0">SUM(D13+E13)</f>
        <v>0</v>
      </c>
      <c r="D13" s="1675">
        <f t="shared" ref="D13:D27" si="1">SUM(F13+H13+J13+L13+N13+P13+R13+T13+V13+X13+Z13+AB13+AD13+AF13+AH13+AJ13+AL13)</f>
        <v>0</v>
      </c>
      <c r="E13" s="1676">
        <f t="shared" ref="E13:E27" si="2">SUM(G13+I13+K13+M13+O13+Q13+S13+U13+W13+Y13+AA13+AC13+AE13+AG13+AI13+AK13+AM13)</f>
        <v>0</v>
      </c>
      <c r="F13" s="1677"/>
      <c r="G13" s="1678"/>
      <c r="H13" s="1677"/>
      <c r="I13" s="1678"/>
      <c r="J13" s="1677"/>
      <c r="K13" s="1679"/>
      <c r="L13" s="1677"/>
      <c r="M13" s="1679"/>
      <c r="N13" s="1677"/>
      <c r="O13" s="1679"/>
      <c r="P13" s="1677"/>
      <c r="Q13" s="1679"/>
      <c r="R13" s="1677"/>
      <c r="S13" s="1679"/>
      <c r="T13" s="1677"/>
      <c r="U13" s="1679"/>
      <c r="V13" s="1677"/>
      <c r="W13" s="1679"/>
      <c r="X13" s="1677"/>
      <c r="Y13" s="1679"/>
      <c r="Z13" s="1677"/>
      <c r="AA13" s="1679"/>
      <c r="AB13" s="1677"/>
      <c r="AC13" s="1679"/>
      <c r="AD13" s="1677"/>
      <c r="AE13" s="1679"/>
      <c r="AF13" s="1677"/>
      <c r="AG13" s="1679"/>
      <c r="AH13" s="1677"/>
      <c r="AI13" s="1679"/>
      <c r="AJ13" s="1677"/>
      <c r="AK13" s="1679"/>
      <c r="AL13" s="1680"/>
      <c r="AM13" s="1681"/>
      <c r="AN13" s="1678"/>
      <c r="AO13" s="1678"/>
      <c r="AP13" s="1678"/>
      <c r="AQ13" s="1678"/>
      <c r="AR13" s="1678"/>
      <c r="AS13" s="28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73"/>
      <c r="B14" s="33" t="s">
        <v>34</v>
      </c>
      <c r="C14" s="34">
        <f t="shared" si="0"/>
        <v>133</v>
      </c>
      <c r="D14" s="35">
        <f t="shared" si="1"/>
        <v>36</v>
      </c>
      <c r="E14" s="36">
        <f t="shared" si="2"/>
        <v>97</v>
      </c>
      <c r="F14" s="37">
        <v>0</v>
      </c>
      <c r="G14" s="38">
        <v>0</v>
      </c>
      <c r="H14" s="37">
        <v>4</v>
      </c>
      <c r="I14" s="38">
        <v>0</v>
      </c>
      <c r="J14" s="37">
        <v>8</v>
      </c>
      <c r="K14" s="39">
        <v>27</v>
      </c>
      <c r="L14" s="37">
        <v>10</v>
      </c>
      <c r="M14" s="39">
        <v>65</v>
      </c>
      <c r="N14" s="37">
        <v>2</v>
      </c>
      <c r="O14" s="39">
        <v>0</v>
      </c>
      <c r="P14" s="37">
        <v>1</v>
      </c>
      <c r="Q14" s="39">
        <v>0</v>
      </c>
      <c r="R14" s="37">
        <v>5</v>
      </c>
      <c r="S14" s="39">
        <v>1</v>
      </c>
      <c r="T14" s="37">
        <v>2</v>
      </c>
      <c r="U14" s="39">
        <v>0</v>
      </c>
      <c r="V14" s="37">
        <v>0</v>
      </c>
      <c r="W14" s="39">
        <v>1</v>
      </c>
      <c r="X14" s="37">
        <v>3</v>
      </c>
      <c r="Y14" s="39">
        <v>2</v>
      </c>
      <c r="Z14" s="37">
        <v>1</v>
      </c>
      <c r="AA14" s="39">
        <v>0</v>
      </c>
      <c r="AB14" s="37">
        <v>0</v>
      </c>
      <c r="AC14" s="39">
        <v>1</v>
      </c>
      <c r="AD14" s="37">
        <v>0</v>
      </c>
      <c r="AE14" s="39">
        <v>0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133</v>
      </c>
      <c r="AO14" s="38">
        <v>0</v>
      </c>
      <c r="AP14" s="38">
        <v>0</v>
      </c>
      <c r="AQ14" s="38">
        <v>0</v>
      </c>
      <c r="AR14" s="38">
        <v>0</v>
      </c>
      <c r="AS14" s="28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73"/>
      <c r="B15" s="33" t="s">
        <v>35</v>
      </c>
      <c r="C15" s="34">
        <f t="shared" si="0"/>
        <v>215</v>
      </c>
      <c r="D15" s="35">
        <f t="shared" si="1"/>
        <v>94</v>
      </c>
      <c r="E15" s="36">
        <f t="shared" si="2"/>
        <v>121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0</v>
      </c>
      <c r="M15" s="39">
        <v>0</v>
      </c>
      <c r="N15" s="37">
        <v>9</v>
      </c>
      <c r="O15" s="39">
        <v>3</v>
      </c>
      <c r="P15" s="37">
        <v>7</v>
      </c>
      <c r="Q15" s="39">
        <v>2</v>
      </c>
      <c r="R15" s="37">
        <v>13</v>
      </c>
      <c r="S15" s="39">
        <v>7</v>
      </c>
      <c r="T15" s="37">
        <v>11</v>
      </c>
      <c r="U15" s="39">
        <v>8</v>
      </c>
      <c r="V15" s="37">
        <v>10</v>
      </c>
      <c r="W15" s="39">
        <v>9</v>
      </c>
      <c r="X15" s="37">
        <v>5</v>
      </c>
      <c r="Y15" s="39">
        <v>8</v>
      </c>
      <c r="Z15" s="37">
        <v>10</v>
      </c>
      <c r="AA15" s="39">
        <v>24</v>
      </c>
      <c r="AB15" s="37">
        <v>8</v>
      </c>
      <c r="AC15" s="39">
        <v>23</v>
      </c>
      <c r="AD15" s="37">
        <v>11</v>
      </c>
      <c r="AE15" s="39">
        <v>20</v>
      </c>
      <c r="AF15" s="37">
        <v>7</v>
      </c>
      <c r="AG15" s="39">
        <v>12</v>
      </c>
      <c r="AH15" s="37">
        <v>3</v>
      </c>
      <c r="AI15" s="39">
        <v>4</v>
      </c>
      <c r="AJ15" s="37">
        <v>0</v>
      </c>
      <c r="AK15" s="39">
        <v>1</v>
      </c>
      <c r="AL15" s="40">
        <v>0</v>
      </c>
      <c r="AM15" s="41">
        <v>0</v>
      </c>
      <c r="AN15" s="38">
        <v>215</v>
      </c>
      <c r="AO15" s="38">
        <v>0</v>
      </c>
      <c r="AP15" s="38">
        <v>0</v>
      </c>
      <c r="AQ15" s="38">
        <v>0</v>
      </c>
      <c r="AR15" s="38">
        <v>0</v>
      </c>
      <c r="AS15" s="28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73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28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73"/>
      <c r="B17" s="33" t="s">
        <v>37</v>
      </c>
      <c r="C17" s="34">
        <f t="shared" si="0"/>
        <v>117</v>
      </c>
      <c r="D17" s="35">
        <f t="shared" si="1"/>
        <v>57</v>
      </c>
      <c r="E17" s="36">
        <f t="shared" si="2"/>
        <v>60</v>
      </c>
      <c r="F17" s="37">
        <v>0</v>
      </c>
      <c r="G17" s="38">
        <v>0</v>
      </c>
      <c r="H17" s="37">
        <v>0</v>
      </c>
      <c r="I17" s="38">
        <v>0</v>
      </c>
      <c r="J17" s="37">
        <v>0</v>
      </c>
      <c r="K17" s="39">
        <v>3</v>
      </c>
      <c r="L17" s="37">
        <v>4</v>
      </c>
      <c r="M17" s="39">
        <v>7</v>
      </c>
      <c r="N17" s="37">
        <v>8</v>
      </c>
      <c r="O17" s="39">
        <v>4</v>
      </c>
      <c r="P17" s="37">
        <v>8</v>
      </c>
      <c r="Q17" s="39">
        <v>2</v>
      </c>
      <c r="R17" s="37">
        <v>8</v>
      </c>
      <c r="S17" s="39">
        <v>6</v>
      </c>
      <c r="T17" s="37">
        <v>5</v>
      </c>
      <c r="U17" s="39">
        <v>9</v>
      </c>
      <c r="V17" s="37">
        <v>3</v>
      </c>
      <c r="W17" s="39">
        <v>3</v>
      </c>
      <c r="X17" s="37">
        <v>6</v>
      </c>
      <c r="Y17" s="39">
        <v>4</v>
      </c>
      <c r="Z17" s="37">
        <v>2</v>
      </c>
      <c r="AA17" s="39">
        <v>4</v>
      </c>
      <c r="AB17" s="37">
        <v>7</v>
      </c>
      <c r="AC17" s="39">
        <v>8</v>
      </c>
      <c r="AD17" s="37">
        <v>2</v>
      </c>
      <c r="AE17" s="39">
        <v>6</v>
      </c>
      <c r="AF17" s="37">
        <v>2</v>
      </c>
      <c r="AG17" s="39">
        <v>1</v>
      </c>
      <c r="AH17" s="37">
        <v>1</v>
      </c>
      <c r="AI17" s="39">
        <v>1</v>
      </c>
      <c r="AJ17" s="37">
        <v>1</v>
      </c>
      <c r="AK17" s="39">
        <v>1</v>
      </c>
      <c r="AL17" s="40">
        <v>0</v>
      </c>
      <c r="AM17" s="41">
        <v>1</v>
      </c>
      <c r="AN17" s="38">
        <v>117</v>
      </c>
      <c r="AO17" s="38">
        <v>0</v>
      </c>
      <c r="AP17" s="38">
        <v>0</v>
      </c>
      <c r="AQ17" s="38">
        <v>0</v>
      </c>
      <c r="AR17" s="38">
        <v>0</v>
      </c>
      <c r="AS17" s="28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73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28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73"/>
      <c r="B19" s="33" t="s">
        <v>39</v>
      </c>
      <c r="C19" s="42">
        <f t="shared" si="0"/>
        <v>88</v>
      </c>
      <c r="D19" s="43">
        <f t="shared" si="1"/>
        <v>61</v>
      </c>
      <c r="E19" s="44">
        <f t="shared" si="2"/>
        <v>27</v>
      </c>
      <c r="F19" s="45">
        <v>10</v>
      </c>
      <c r="G19" s="46">
        <v>2</v>
      </c>
      <c r="H19" s="45">
        <v>34</v>
      </c>
      <c r="I19" s="46">
        <v>6</v>
      </c>
      <c r="J19" s="45">
        <v>15</v>
      </c>
      <c r="K19" s="47">
        <v>8</v>
      </c>
      <c r="L19" s="45">
        <v>2</v>
      </c>
      <c r="M19" s="47">
        <v>11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88</v>
      </c>
      <c r="AO19" s="46">
        <v>0</v>
      </c>
      <c r="AP19" s="46">
        <v>0</v>
      </c>
      <c r="AQ19" s="46">
        <v>0</v>
      </c>
      <c r="AR19" s="46">
        <v>0</v>
      </c>
      <c r="AS19" s="28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73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28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73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28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73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28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758"/>
      <c r="B23" s="1666" t="s">
        <v>43</v>
      </c>
      <c r="C23" s="1667">
        <f t="shared" si="0"/>
        <v>553</v>
      </c>
      <c r="D23" s="1668">
        <f t="shared" si="1"/>
        <v>248</v>
      </c>
      <c r="E23" s="1562">
        <f t="shared" si="2"/>
        <v>305</v>
      </c>
      <c r="F23" s="1669">
        <f>SUM(F13:F22)</f>
        <v>10</v>
      </c>
      <c r="G23" s="1670">
        <f t="shared" ref="G23:AR23" si="12">SUM(G13:G22)</f>
        <v>2</v>
      </c>
      <c r="H23" s="1669">
        <f t="shared" si="12"/>
        <v>38</v>
      </c>
      <c r="I23" s="1670">
        <f t="shared" si="12"/>
        <v>6</v>
      </c>
      <c r="J23" s="1669">
        <f t="shared" si="12"/>
        <v>23</v>
      </c>
      <c r="K23" s="1671">
        <f t="shared" si="12"/>
        <v>38</v>
      </c>
      <c r="L23" s="1669">
        <f t="shared" si="12"/>
        <v>16</v>
      </c>
      <c r="M23" s="1671">
        <f t="shared" si="12"/>
        <v>83</v>
      </c>
      <c r="N23" s="1669">
        <f t="shared" si="12"/>
        <v>19</v>
      </c>
      <c r="O23" s="1671">
        <f t="shared" si="12"/>
        <v>7</v>
      </c>
      <c r="P23" s="1669">
        <f t="shared" si="12"/>
        <v>16</v>
      </c>
      <c r="Q23" s="1671">
        <f t="shared" si="12"/>
        <v>4</v>
      </c>
      <c r="R23" s="1669">
        <f t="shared" si="12"/>
        <v>26</v>
      </c>
      <c r="S23" s="1671">
        <f t="shared" si="12"/>
        <v>14</v>
      </c>
      <c r="T23" s="1669">
        <f t="shared" si="12"/>
        <v>18</v>
      </c>
      <c r="U23" s="1671">
        <f t="shared" si="12"/>
        <v>17</v>
      </c>
      <c r="V23" s="1669">
        <f t="shared" si="12"/>
        <v>13</v>
      </c>
      <c r="W23" s="1671">
        <f t="shared" si="12"/>
        <v>13</v>
      </c>
      <c r="X23" s="1669">
        <f t="shared" si="12"/>
        <v>14</v>
      </c>
      <c r="Y23" s="1671">
        <f t="shared" si="12"/>
        <v>14</v>
      </c>
      <c r="Z23" s="1669">
        <f t="shared" si="12"/>
        <v>13</v>
      </c>
      <c r="AA23" s="1671">
        <f t="shared" si="12"/>
        <v>28</v>
      </c>
      <c r="AB23" s="1669">
        <f t="shared" si="12"/>
        <v>15</v>
      </c>
      <c r="AC23" s="1671">
        <f t="shared" si="12"/>
        <v>32</v>
      </c>
      <c r="AD23" s="1669">
        <f t="shared" si="12"/>
        <v>13</v>
      </c>
      <c r="AE23" s="1671">
        <f t="shared" si="12"/>
        <v>26</v>
      </c>
      <c r="AF23" s="1669">
        <f t="shared" si="12"/>
        <v>9</v>
      </c>
      <c r="AG23" s="1671">
        <f t="shared" si="12"/>
        <v>13</v>
      </c>
      <c r="AH23" s="1669">
        <f t="shared" si="12"/>
        <v>4</v>
      </c>
      <c r="AI23" s="1671">
        <f t="shared" si="12"/>
        <v>5</v>
      </c>
      <c r="AJ23" s="1669">
        <f t="shared" si="12"/>
        <v>1</v>
      </c>
      <c r="AK23" s="1671">
        <f t="shared" si="12"/>
        <v>2</v>
      </c>
      <c r="AL23" s="1672">
        <f t="shared" si="12"/>
        <v>0</v>
      </c>
      <c r="AM23" s="1673">
        <f t="shared" si="12"/>
        <v>1</v>
      </c>
      <c r="AN23" s="1670">
        <f t="shared" si="12"/>
        <v>553</v>
      </c>
      <c r="AO23" s="1670">
        <f t="shared" si="12"/>
        <v>0</v>
      </c>
      <c r="AP23" s="1670">
        <f t="shared" si="12"/>
        <v>0</v>
      </c>
      <c r="AQ23" s="1670">
        <f t="shared" si="12"/>
        <v>0</v>
      </c>
      <c r="AR23" s="1670">
        <f t="shared" si="12"/>
        <v>0</v>
      </c>
      <c r="AS23" s="28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3117" t="s">
        <v>44</v>
      </c>
      <c r="B24" s="3118"/>
      <c r="C24" s="1715">
        <f t="shared" si="0"/>
        <v>22</v>
      </c>
      <c r="D24" s="1716">
        <f t="shared" si="1"/>
        <v>15</v>
      </c>
      <c r="E24" s="1562">
        <f t="shared" si="2"/>
        <v>7</v>
      </c>
      <c r="F24" s="1717">
        <v>0</v>
      </c>
      <c r="G24" s="1718">
        <v>0</v>
      </c>
      <c r="H24" s="1717">
        <v>4</v>
      </c>
      <c r="I24" s="1718">
        <v>0</v>
      </c>
      <c r="J24" s="1717">
        <v>2</v>
      </c>
      <c r="K24" s="1719">
        <v>0</v>
      </c>
      <c r="L24" s="1717">
        <v>1</v>
      </c>
      <c r="M24" s="1719">
        <v>0</v>
      </c>
      <c r="N24" s="1717">
        <v>1</v>
      </c>
      <c r="O24" s="1719">
        <v>1</v>
      </c>
      <c r="P24" s="1717">
        <v>4</v>
      </c>
      <c r="Q24" s="1719">
        <v>0</v>
      </c>
      <c r="R24" s="1717">
        <v>1</v>
      </c>
      <c r="S24" s="1719">
        <v>0</v>
      </c>
      <c r="T24" s="1717">
        <v>0</v>
      </c>
      <c r="U24" s="1719">
        <v>0</v>
      </c>
      <c r="V24" s="1717">
        <v>0</v>
      </c>
      <c r="W24" s="1719">
        <v>0</v>
      </c>
      <c r="X24" s="1717">
        <v>0</v>
      </c>
      <c r="Y24" s="1719">
        <v>2</v>
      </c>
      <c r="Z24" s="1717">
        <v>0</v>
      </c>
      <c r="AA24" s="1719">
        <v>2</v>
      </c>
      <c r="AB24" s="1717">
        <v>1</v>
      </c>
      <c r="AC24" s="1719">
        <v>0</v>
      </c>
      <c r="AD24" s="1717">
        <v>1</v>
      </c>
      <c r="AE24" s="1719">
        <v>2</v>
      </c>
      <c r="AF24" s="1717">
        <v>0</v>
      </c>
      <c r="AG24" s="1719">
        <v>0</v>
      </c>
      <c r="AH24" s="1717">
        <v>0</v>
      </c>
      <c r="AI24" s="1719">
        <v>0</v>
      </c>
      <c r="AJ24" s="1717">
        <v>0</v>
      </c>
      <c r="AK24" s="1719">
        <v>0</v>
      </c>
      <c r="AL24" s="1720">
        <v>0</v>
      </c>
      <c r="AM24" s="1721">
        <v>0</v>
      </c>
      <c r="AN24" s="1718">
        <v>22</v>
      </c>
      <c r="AO24" s="1718">
        <v>0</v>
      </c>
      <c r="AP24" s="1718">
        <v>0</v>
      </c>
      <c r="AQ24" s="1718">
        <v>0</v>
      </c>
      <c r="AR24" s="1718">
        <v>0</v>
      </c>
      <c r="AS24" s="28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1722" t="s">
        <v>45</v>
      </c>
      <c r="B25" s="63" t="s">
        <v>34</v>
      </c>
      <c r="C25" s="1723">
        <f t="shared" si="0"/>
        <v>9</v>
      </c>
      <c r="D25" s="1724">
        <f t="shared" si="1"/>
        <v>3</v>
      </c>
      <c r="E25" s="66">
        <f t="shared" si="2"/>
        <v>6</v>
      </c>
      <c r="F25" s="1725">
        <v>0</v>
      </c>
      <c r="G25" s="68">
        <v>0</v>
      </c>
      <c r="H25" s="1725">
        <v>0</v>
      </c>
      <c r="I25" s="68">
        <v>0</v>
      </c>
      <c r="J25" s="1725">
        <v>0</v>
      </c>
      <c r="K25" s="1726">
        <v>0</v>
      </c>
      <c r="L25" s="1725">
        <v>1</v>
      </c>
      <c r="M25" s="1726">
        <v>1</v>
      </c>
      <c r="N25" s="1725">
        <v>0</v>
      </c>
      <c r="O25" s="1726">
        <v>1</v>
      </c>
      <c r="P25" s="1725">
        <v>0</v>
      </c>
      <c r="Q25" s="1726">
        <v>0</v>
      </c>
      <c r="R25" s="1725">
        <v>0</v>
      </c>
      <c r="S25" s="1726">
        <v>0</v>
      </c>
      <c r="T25" s="1725">
        <v>0</v>
      </c>
      <c r="U25" s="1726">
        <v>0</v>
      </c>
      <c r="V25" s="1725">
        <v>2</v>
      </c>
      <c r="W25" s="1726">
        <v>2</v>
      </c>
      <c r="X25" s="1725">
        <v>0</v>
      </c>
      <c r="Y25" s="1726">
        <v>1</v>
      </c>
      <c r="Z25" s="1725">
        <v>0</v>
      </c>
      <c r="AA25" s="1726">
        <v>0</v>
      </c>
      <c r="AB25" s="1725">
        <v>0</v>
      </c>
      <c r="AC25" s="1726">
        <v>1</v>
      </c>
      <c r="AD25" s="1725">
        <v>0</v>
      </c>
      <c r="AE25" s="1726">
        <v>0</v>
      </c>
      <c r="AF25" s="1725">
        <v>0</v>
      </c>
      <c r="AG25" s="1726">
        <v>0</v>
      </c>
      <c r="AH25" s="1725">
        <v>0</v>
      </c>
      <c r="AI25" s="1726">
        <v>0</v>
      </c>
      <c r="AJ25" s="1725">
        <v>0</v>
      </c>
      <c r="AK25" s="1726">
        <v>0</v>
      </c>
      <c r="AL25" s="70">
        <v>0</v>
      </c>
      <c r="AM25" s="1727">
        <v>0</v>
      </c>
      <c r="AN25" s="68">
        <v>9</v>
      </c>
      <c r="AO25" s="68">
        <v>0</v>
      </c>
      <c r="AP25" s="68">
        <v>0</v>
      </c>
      <c r="AQ25" s="68">
        <v>0</v>
      </c>
      <c r="AR25" s="68">
        <v>0</v>
      </c>
      <c r="AS25" s="28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757" t="s">
        <v>46</v>
      </c>
      <c r="B26" s="1728" t="s">
        <v>34</v>
      </c>
      <c r="C26" s="1674">
        <f t="shared" si="0"/>
        <v>159</v>
      </c>
      <c r="D26" s="1675">
        <f t="shared" si="1"/>
        <v>56</v>
      </c>
      <c r="E26" s="1676">
        <f t="shared" si="2"/>
        <v>103</v>
      </c>
      <c r="F26" s="1677">
        <v>0</v>
      </c>
      <c r="G26" s="1678">
        <v>0</v>
      </c>
      <c r="H26" s="1677">
        <v>0</v>
      </c>
      <c r="I26" s="1678">
        <v>0</v>
      </c>
      <c r="J26" s="1677">
        <v>0</v>
      </c>
      <c r="K26" s="1679">
        <v>0</v>
      </c>
      <c r="L26" s="1677">
        <v>3</v>
      </c>
      <c r="M26" s="1679">
        <v>6</v>
      </c>
      <c r="N26" s="1677">
        <v>5</v>
      </c>
      <c r="O26" s="1679">
        <v>10</v>
      </c>
      <c r="P26" s="1677">
        <v>15</v>
      </c>
      <c r="Q26" s="1679">
        <v>8</v>
      </c>
      <c r="R26" s="1677">
        <v>4</v>
      </c>
      <c r="S26" s="1679">
        <v>11</v>
      </c>
      <c r="T26" s="1677">
        <v>7</v>
      </c>
      <c r="U26" s="1679">
        <v>7</v>
      </c>
      <c r="V26" s="1677">
        <v>3</v>
      </c>
      <c r="W26" s="1679">
        <v>15</v>
      </c>
      <c r="X26" s="1677">
        <v>3</v>
      </c>
      <c r="Y26" s="1679">
        <v>8</v>
      </c>
      <c r="Z26" s="1677">
        <v>2</v>
      </c>
      <c r="AA26" s="1679">
        <v>5</v>
      </c>
      <c r="AB26" s="1677">
        <v>5</v>
      </c>
      <c r="AC26" s="1679">
        <v>14</v>
      </c>
      <c r="AD26" s="1677">
        <v>6</v>
      </c>
      <c r="AE26" s="1679">
        <v>9</v>
      </c>
      <c r="AF26" s="1677">
        <v>2</v>
      </c>
      <c r="AG26" s="1679">
        <v>3</v>
      </c>
      <c r="AH26" s="1677">
        <v>1</v>
      </c>
      <c r="AI26" s="1679">
        <v>5</v>
      </c>
      <c r="AJ26" s="1677">
        <v>0</v>
      </c>
      <c r="AK26" s="1679">
        <v>2</v>
      </c>
      <c r="AL26" s="1680">
        <v>0</v>
      </c>
      <c r="AM26" s="1681">
        <v>0</v>
      </c>
      <c r="AN26" s="1678">
        <v>159</v>
      </c>
      <c r="AO26" s="1678">
        <v>0</v>
      </c>
      <c r="AP26" s="1678">
        <v>0</v>
      </c>
      <c r="AQ26" s="1678">
        <v>0</v>
      </c>
      <c r="AR26" s="1678">
        <v>0</v>
      </c>
      <c r="AS26" s="28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758"/>
      <c r="B27" s="1682" t="s">
        <v>47</v>
      </c>
      <c r="C27" s="1514">
        <f t="shared" si="0"/>
        <v>0</v>
      </c>
      <c r="D27" s="1515">
        <f t="shared" si="1"/>
        <v>0</v>
      </c>
      <c r="E27" s="76">
        <f t="shared" si="2"/>
        <v>0</v>
      </c>
      <c r="F27" s="77"/>
      <c r="G27" s="1516"/>
      <c r="H27" s="77"/>
      <c r="I27" s="79"/>
      <c r="J27" s="77"/>
      <c r="K27" s="79"/>
      <c r="L27" s="77"/>
      <c r="M27" s="79"/>
      <c r="N27" s="77"/>
      <c r="O27" s="80"/>
      <c r="P27" s="77"/>
      <c r="Q27" s="1516"/>
      <c r="R27" s="1517"/>
      <c r="S27" s="79"/>
      <c r="T27" s="77"/>
      <c r="U27" s="79"/>
      <c r="V27" s="77"/>
      <c r="W27" s="79"/>
      <c r="X27" s="77"/>
      <c r="Y27" s="1516"/>
      <c r="Z27" s="77"/>
      <c r="AA27" s="1516"/>
      <c r="AB27" s="77"/>
      <c r="AC27" s="79"/>
      <c r="AD27" s="77"/>
      <c r="AE27" s="1516"/>
      <c r="AF27" s="77"/>
      <c r="AG27" s="1516"/>
      <c r="AH27" s="77"/>
      <c r="AI27" s="79"/>
      <c r="AJ27" s="77"/>
      <c r="AK27" s="79"/>
      <c r="AL27" s="82"/>
      <c r="AM27" s="83"/>
      <c r="AN27" s="80"/>
      <c r="AO27" s="80">
        <v>0</v>
      </c>
      <c r="AP27" s="80">
        <v>0</v>
      </c>
      <c r="AQ27" s="80">
        <v>0</v>
      </c>
      <c r="AR27" s="80">
        <v>0</v>
      </c>
      <c r="AS27" s="28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757" t="s">
        <v>3</v>
      </c>
      <c r="B29" s="2757" t="s">
        <v>49</v>
      </c>
      <c r="C29" s="3108" t="s">
        <v>50</v>
      </c>
      <c r="D29" s="3088"/>
      <c r="E29" s="3108" t="s">
        <v>51</v>
      </c>
      <c r="F29" s="2807"/>
      <c r="G29" s="3088"/>
      <c r="H29" s="3108" t="s">
        <v>12</v>
      </c>
      <c r="I29" s="3088"/>
      <c r="J29" s="3108" t="s">
        <v>13</v>
      </c>
      <c r="K29" s="3088"/>
      <c r="L29" s="3108" t="s">
        <v>14</v>
      </c>
      <c r="M29" s="3088"/>
      <c r="N29" s="3108" t="s">
        <v>15</v>
      </c>
      <c r="O29" s="3088"/>
      <c r="P29" s="3108" t="s">
        <v>16</v>
      </c>
      <c r="Q29" s="3088"/>
      <c r="R29" s="3110" t="s">
        <v>17</v>
      </c>
      <c r="S29" s="3097"/>
      <c r="T29" s="2816" t="s">
        <v>18</v>
      </c>
      <c r="U29" s="2816"/>
      <c r="V29" s="3110" t="s">
        <v>19</v>
      </c>
      <c r="W29" s="3097"/>
      <c r="X29" s="3110" t="s">
        <v>20</v>
      </c>
      <c r="Y29" s="3097"/>
      <c r="Z29" s="3110" t="s">
        <v>21</v>
      </c>
      <c r="AA29" s="3097"/>
      <c r="AB29" s="3110" t="s">
        <v>22</v>
      </c>
      <c r="AC29" s="3097"/>
      <c r="AD29" s="3110" t="s">
        <v>23</v>
      </c>
      <c r="AE29" s="3097"/>
      <c r="AF29" s="3110" t="s">
        <v>24</v>
      </c>
      <c r="AG29" s="3097"/>
      <c r="AH29" s="3110" t="s">
        <v>25</v>
      </c>
      <c r="AI29" s="3097"/>
      <c r="AJ29" s="3110" t="s">
        <v>26</v>
      </c>
      <c r="AK29" s="3097"/>
      <c r="AL29" s="3110" t="s">
        <v>27</v>
      </c>
      <c r="AM29" s="3097"/>
      <c r="AN29" s="3110" t="s">
        <v>28</v>
      </c>
      <c r="AO29" s="3097"/>
      <c r="AP29" s="1518"/>
      <c r="AQ29" s="1519"/>
      <c r="AR29" s="151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758"/>
      <c r="B30" s="2758"/>
      <c r="C30" s="1520" t="s">
        <v>52</v>
      </c>
      <c r="D30" s="1520" t="s">
        <v>53</v>
      </c>
      <c r="E30" s="1628" t="s">
        <v>29</v>
      </c>
      <c r="F30" s="1658" t="s">
        <v>30</v>
      </c>
      <c r="G30" s="1557" t="s">
        <v>31</v>
      </c>
      <c r="H30" s="1628" t="s">
        <v>30</v>
      </c>
      <c r="I30" s="1557" t="s">
        <v>31</v>
      </c>
      <c r="J30" s="1628" t="s">
        <v>30</v>
      </c>
      <c r="K30" s="1557" t="s">
        <v>31</v>
      </c>
      <c r="L30" s="1628" t="s">
        <v>30</v>
      </c>
      <c r="M30" s="1557" t="s">
        <v>31</v>
      </c>
      <c r="N30" s="1628" t="s">
        <v>30</v>
      </c>
      <c r="O30" s="1557" t="s">
        <v>31</v>
      </c>
      <c r="P30" s="1628" t="s">
        <v>30</v>
      </c>
      <c r="Q30" s="1557" t="s">
        <v>31</v>
      </c>
      <c r="R30" s="1628" t="s">
        <v>30</v>
      </c>
      <c r="S30" s="1557" t="s">
        <v>31</v>
      </c>
      <c r="T30" s="1628" t="s">
        <v>30</v>
      </c>
      <c r="U30" s="1501" t="s">
        <v>31</v>
      </c>
      <c r="V30" s="1628" t="s">
        <v>30</v>
      </c>
      <c r="W30" s="1557" t="s">
        <v>31</v>
      </c>
      <c r="X30" s="1628" t="s">
        <v>30</v>
      </c>
      <c r="Y30" s="1557" t="s">
        <v>31</v>
      </c>
      <c r="Z30" s="1628" t="s">
        <v>30</v>
      </c>
      <c r="AA30" s="1557" t="s">
        <v>31</v>
      </c>
      <c r="AB30" s="1628" t="s">
        <v>30</v>
      </c>
      <c r="AC30" s="1557" t="s">
        <v>31</v>
      </c>
      <c r="AD30" s="1628" t="s">
        <v>30</v>
      </c>
      <c r="AE30" s="1557" t="s">
        <v>31</v>
      </c>
      <c r="AF30" s="1628" t="s">
        <v>30</v>
      </c>
      <c r="AG30" s="1557" t="s">
        <v>31</v>
      </c>
      <c r="AH30" s="1628" t="s">
        <v>30</v>
      </c>
      <c r="AI30" s="1557" t="s">
        <v>31</v>
      </c>
      <c r="AJ30" s="1628" t="s">
        <v>30</v>
      </c>
      <c r="AK30" s="1557" t="s">
        <v>31</v>
      </c>
      <c r="AL30" s="1628" t="s">
        <v>30</v>
      </c>
      <c r="AM30" s="1557" t="s">
        <v>31</v>
      </c>
      <c r="AN30" s="1628" t="s">
        <v>30</v>
      </c>
      <c r="AO30" s="1557" t="s">
        <v>31</v>
      </c>
      <c r="AP30" s="1729"/>
      <c r="AQ30" s="1730"/>
      <c r="AR30" s="1729"/>
      <c r="AS30" s="1731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1728" t="s">
        <v>54</v>
      </c>
      <c r="B31" s="1732">
        <f>SUM(C31:D31)</f>
        <v>0</v>
      </c>
      <c r="C31" s="1678"/>
      <c r="D31" s="1688"/>
      <c r="E31" s="1733">
        <f>SUM(F31+G31)</f>
        <v>0</v>
      </c>
      <c r="F31" s="1734">
        <f>SUM(H31+J31+L31+N31+P31+R31+T31+V31+X31+Z31+AB31+AD31+AF31+AH31+AJ31+AL31+AN31)</f>
        <v>0</v>
      </c>
      <c r="G31" s="1735">
        <f>SUM(I31+K31+M31+O31+Q31+S31+U31+W31+Y31+AA31+AC31+AE31+AG31+AI31+AK31+AM31+AO31)</f>
        <v>0</v>
      </c>
      <c r="H31" s="1677"/>
      <c r="I31" s="1678"/>
      <c r="J31" s="1677"/>
      <c r="K31" s="1679"/>
      <c r="L31" s="1677"/>
      <c r="M31" s="1679"/>
      <c r="N31" s="1677"/>
      <c r="O31" s="1679"/>
      <c r="P31" s="1677"/>
      <c r="Q31" s="1678"/>
      <c r="R31" s="1677"/>
      <c r="S31" s="1678"/>
      <c r="T31" s="1680"/>
      <c r="U31" s="1679"/>
      <c r="V31" s="1677"/>
      <c r="W31" s="1679"/>
      <c r="X31" s="1677"/>
      <c r="Y31" s="1679"/>
      <c r="Z31" s="1677"/>
      <c r="AA31" s="1678"/>
      <c r="AB31" s="1677"/>
      <c r="AC31" s="1678"/>
      <c r="AD31" s="1677"/>
      <c r="AE31" s="1679"/>
      <c r="AF31" s="1677"/>
      <c r="AG31" s="1678"/>
      <c r="AH31" s="1677"/>
      <c r="AI31" s="1678"/>
      <c r="AJ31" s="1677"/>
      <c r="AK31" s="1679"/>
      <c r="AL31" s="1677"/>
      <c r="AM31" s="1679"/>
      <c r="AN31" s="1680"/>
      <c r="AO31" s="1679"/>
      <c r="AP31" s="607"/>
      <c r="AQ31" s="608"/>
      <c r="AR31" s="607"/>
      <c r="AS31" s="609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607"/>
      <c r="AQ32" s="608"/>
      <c r="AR32" s="607"/>
      <c r="AS32" s="609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1736" t="s">
        <v>43</v>
      </c>
      <c r="B33" s="1737">
        <f t="shared" ref="B33:H33" si="13">SUM(B31:B32)</f>
        <v>0</v>
      </c>
      <c r="C33" s="1738">
        <f t="shared" si="13"/>
        <v>0</v>
      </c>
      <c r="D33" s="1737">
        <f t="shared" si="13"/>
        <v>0</v>
      </c>
      <c r="E33" s="1739">
        <f t="shared" si="13"/>
        <v>0</v>
      </c>
      <c r="F33" s="1739">
        <f t="shared" si="13"/>
        <v>0</v>
      </c>
      <c r="G33" s="1739">
        <f t="shared" si="13"/>
        <v>0</v>
      </c>
      <c r="H33" s="1693">
        <f t="shared" si="13"/>
        <v>0</v>
      </c>
      <c r="I33" s="1740">
        <f t="shared" ref="I33:AO33" si="14">SUM(I31:I32)</f>
        <v>0</v>
      </c>
      <c r="J33" s="1693">
        <f t="shared" si="14"/>
        <v>0</v>
      </c>
      <c r="K33" s="1740">
        <f t="shared" si="14"/>
        <v>0</v>
      </c>
      <c r="L33" s="1693">
        <f t="shared" si="14"/>
        <v>0</v>
      </c>
      <c r="M33" s="1740">
        <f t="shared" si="14"/>
        <v>0</v>
      </c>
      <c r="N33" s="1693">
        <f t="shared" si="14"/>
        <v>0</v>
      </c>
      <c r="O33" s="1740">
        <f t="shared" si="14"/>
        <v>0</v>
      </c>
      <c r="P33" s="1693">
        <f t="shared" si="14"/>
        <v>0</v>
      </c>
      <c r="Q33" s="1740">
        <f t="shared" si="14"/>
        <v>0</v>
      </c>
      <c r="R33" s="1693">
        <f t="shared" si="14"/>
        <v>0</v>
      </c>
      <c r="S33" s="1740">
        <f t="shared" si="14"/>
        <v>0</v>
      </c>
      <c r="T33" s="1693">
        <f t="shared" si="14"/>
        <v>0</v>
      </c>
      <c r="U33" s="1740">
        <f t="shared" si="14"/>
        <v>0</v>
      </c>
      <c r="V33" s="1693">
        <f t="shared" si="14"/>
        <v>0</v>
      </c>
      <c r="W33" s="1740">
        <f t="shared" si="14"/>
        <v>0</v>
      </c>
      <c r="X33" s="1693">
        <f t="shared" si="14"/>
        <v>0</v>
      </c>
      <c r="Y33" s="1740">
        <f t="shared" si="14"/>
        <v>0</v>
      </c>
      <c r="Z33" s="1693">
        <f t="shared" si="14"/>
        <v>0</v>
      </c>
      <c r="AA33" s="1740">
        <f t="shared" si="14"/>
        <v>0</v>
      </c>
      <c r="AB33" s="1693">
        <f t="shared" si="14"/>
        <v>0</v>
      </c>
      <c r="AC33" s="1740">
        <f t="shared" si="14"/>
        <v>0</v>
      </c>
      <c r="AD33" s="1693">
        <f t="shared" si="14"/>
        <v>0</v>
      </c>
      <c r="AE33" s="1740">
        <f t="shared" si="14"/>
        <v>0</v>
      </c>
      <c r="AF33" s="1693">
        <f t="shared" si="14"/>
        <v>0</v>
      </c>
      <c r="AG33" s="1740">
        <f t="shared" si="14"/>
        <v>0</v>
      </c>
      <c r="AH33" s="1693">
        <f t="shared" si="14"/>
        <v>0</v>
      </c>
      <c r="AI33" s="1740">
        <f t="shared" si="14"/>
        <v>0</v>
      </c>
      <c r="AJ33" s="1693">
        <f t="shared" si="14"/>
        <v>0</v>
      </c>
      <c r="AK33" s="1740">
        <f t="shared" si="14"/>
        <v>0</v>
      </c>
      <c r="AL33" s="1693">
        <f t="shared" si="14"/>
        <v>0</v>
      </c>
      <c r="AM33" s="1740">
        <f t="shared" si="14"/>
        <v>0</v>
      </c>
      <c r="AN33" s="1693">
        <f t="shared" si="14"/>
        <v>0</v>
      </c>
      <c r="AO33" s="1694">
        <f t="shared" si="14"/>
        <v>0</v>
      </c>
      <c r="AP33" s="1741"/>
      <c r="AQ33" s="1730"/>
      <c r="AR33" s="1729"/>
      <c r="AS33" s="1731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518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3119" t="s">
        <v>3</v>
      </c>
      <c r="B35" s="3119" t="s">
        <v>57</v>
      </c>
      <c r="C35" s="3120" t="s">
        <v>58</v>
      </c>
      <c r="D35" s="2755"/>
      <c r="E35" s="3120" t="s">
        <v>51</v>
      </c>
      <c r="F35" s="2751"/>
      <c r="G35" s="2755"/>
      <c r="H35" s="3121" t="s">
        <v>59</v>
      </c>
      <c r="I35" s="3122"/>
      <c r="J35" s="3122"/>
      <c r="K35" s="3122"/>
      <c r="L35" s="3122"/>
      <c r="M35" s="312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62"/>
      <c r="B36" s="2762"/>
      <c r="C36" s="1502" t="s">
        <v>52</v>
      </c>
      <c r="D36" s="1502" t="s">
        <v>53</v>
      </c>
      <c r="E36" s="1743" t="s">
        <v>29</v>
      </c>
      <c r="F36" s="1744" t="s">
        <v>30</v>
      </c>
      <c r="G36" s="1745" t="s">
        <v>31</v>
      </c>
      <c r="H36" s="1746" t="s">
        <v>60</v>
      </c>
      <c r="I36" s="1747" t="s">
        <v>61</v>
      </c>
      <c r="J36" s="1747" t="s">
        <v>62</v>
      </c>
      <c r="K36" s="1747" t="s">
        <v>63</v>
      </c>
      <c r="L36" s="1747" t="s">
        <v>64</v>
      </c>
      <c r="M36" s="1748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1749" t="s">
        <v>54</v>
      </c>
      <c r="B37" s="1750">
        <f>SUM(C37:D37)</f>
        <v>4</v>
      </c>
      <c r="C37" s="1751"/>
      <c r="D37" s="1751">
        <v>4</v>
      </c>
      <c r="E37" s="1752">
        <f>SUM(F37:G37)</f>
        <v>15</v>
      </c>
      <c r="F37" s="1753">
        <v>7</v>
      </c>
      <c r="G37" s="1751">
        <v>8</v>
      </c>
      <c r="H37" s="1754"/>
      <c r="I37" s="1755"/>
      <c r="J37" s="1755"/>
      <c r="K37" s="1755">
        <v>4</v>
      </c>
      <c r="L37" s="1755"/>
      <c r="M37" s="1756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1339" t="s">
        <v>55</v>
      </c>
      <c r="B38" s="1340">
        <f>SUM(C38:D38)</f>
        <v>0</v>
      </c>
      <c r="C38" s="1516"/>
      <c r="D38" s="1516"/>
      <c r="E38" s="1342">
        <f>SUM(F38:G38)</f>
        <v>0</v>
      </c>
      <c r="F38" s="1548"/>
      <c r="G38" s="1516"/>
      <c r="H38" s="1344"/>
      <c r="I38" s="136"/>
      <c r="J38" s="136"/>
      <c r="K38" s="136"/>
      <c r="L38" s="136"/>
      <c r="M38" s="134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1736" t="s">
        <v>43</v>
      </c>
      <c r="B39" s="1737">
        <f t="shared" ref="B39:M39" si="15">SUM(B37:B38)</f>
        <v>4</v>
      </c>
      <c r="C39" s="1693">
        <f t="shared" si="15"/>
        <v>0</v>
      </c>
      <c r="D39" s="1698">
        <f t="shared" si="15"/>
        <v>4</v>
      </c>
      <c r="E39" s="1757">
        <f t="shared" si="15"/>
        <v>15</v>
      </c>
      <c r="F39" s="1740">
        <f t="shared" si="15"/>
        <v>7</v>
      </c>
      <c r="G39" s="1740">
        <f t="shared" si="15"/>
        <v>8</v>
      </c>
      <c r="H39" s="1693">
        <f t="shared" si="15"/>
        <v>0</v>
      </c>
      <c r="I39" s="1758">
        <f t="shared" si="15"/>
        <v>0</v>
      </c>
      <c r="J39" s="1758">
        <f t="shared" si="15"/>
        <v>0</v>
      </c>
      <c r="K39" s="1758">
        <f t="shared" si="15"/>
        <v>4</v>
      </c>
      <c r="L39" s="1758">
        <f t="shared" si="15"/>
        <v>0</v>
      </c>
      <c r="M39" s="1695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2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3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746" t="s">
        <v>3</v>
      </c>
      <c r="B41" s="2757" t="s">
        <v>4</v>
      </c>
      <c r="C41" s="2757" t="s">
        <v>5</v>
      </c>
      <c r="D41" s="144"/>
      <c r="E41" s="144"/>
      <c r="F41" s="144"/>
      <c r="G41" s="144"/>
      <c r="H41" s="144"/>
      <c r="I41" s="144"/>
      <c r="J41" s="144"/>
      <c r="K41" s="144"/>
      <c r="L41" s="145"/>
      <c r="M41" s="146"/>
      <c r="N41" s="5"/>
      <c r="O41" s="5"/>
      <c r="P41" s="5"/>
      <c r="Q41" s="5"/>
      <c r="R41" s="5"/>
      <c r="S41" s="5"/>
      <c r="T41" s="5"/>
      <c r="U41" s="5"/>
      <c r="V41" s="11"/>
      <c r="W41" s="5"/>
      <c r="X41" s="398"/>
      <c r="Y41" s="399"/>
      <c r="Z41" s="399"/>
      <c r="AA41" s="399"/>
      <c r="AB41" s="399"/>
      <c r="AC41" s="399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70"/>
      <c r="B42" s="2762"/>
      <c r="C42" s="2762"/>
      <c r="D42" s="149"/>
      <c r="E42" s="144"/>
      <c r="F42" s="144"/>
      <c r="G42" s="144"/>
      <c r="H42" s="144"/>
      <c r="I42" s="144"/>
      <c r="J42" s="144"/>
      <c r="K42" s="144"/>
      <c r="L42" s="145"/>
      <c r="M42" s="146"/>
      <c r="N42" s="5"/>
      <c r="O42" s="5"/>
      <c r="P42" s="5"/>
      <c r="Q42" s="5"/>
      <c r="R42" s="5"/>
      <c r="S42" s="5"/>
      <c r="T42" s="5"/>
      <c r="U42" s="5"/>
      <c r="V42" s="11"/>
      <c r="W42" s="5"/>
      <c r="X42" s="398"/>
      <c r="Y42" s="399"/>
      <c r="Z42" s="399"/>
      <c r="AA42" s="399"/>
      <c r="AB42" s="399"/>
      <c r="AC42" s="399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72" t="s">
        <v>67</v>
      </c>
      <c r="B43" s="63" t="s">
        <v>47</v>
      </c>
      <c r="C43" s="150"/>
      <c r="D43" s="149"/>
      <c r="E43" s="144"/>
      <c r="F43" s="144"/>
      <c r="G43" s="144"/>
      <c r="H43" s="5"/>
      <c r="I43" s="144"/>
      <c r="J43" s="144"/>
      <c r="K43" s="5"/>
      <c r="L43" s="145"/>
      <c r="M43" s="146"/>
      <c r="N43" s="5"/>
      <c r="O43" s="5"/>
      <c r="P43" s="5"/>
      <c r="Q43" s="5"/>
      <c r="R43" s="5"/>
      <c r="S43" s="5"/>
      <c r="T43" s="5"/>
      <c r="U43" s="5"/>
      <c r="V43" s="11"/>
      <c r="W43" s="5"/>
      <c r="X43" s="398"/>
      <c r="Y43" s="399"/>
      <c r="Z43" s="399"/>
      <c r="AA43" s="399"/>
      <c r="AB43" s="399"/>
      <c r="AC43" s="399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62"/>
      <c r="B44" s="151" t="s">
        <v>68</v>
      </c>
      <c r="C44" s="152"/>
      <c r="D44" s="149"/>
      <c r="E44" s="144"/>
      <c r="F44" s="144"/>
      <c r="G44" s="144"/>
      <c r="H44" s="144"/>
      <c r="I44" s="144"/>
      <c r="J44" s="144"/>
      <c r="K44" s="144"/>
      <c r="L44" s="145"/>
      <c r="M44" s="146"/>
      <c r="N44" s="5"/>
      <c r="O44" s="5"/>
      <c r="P44" s="5"/>
      <c r="Q44" s="5"/>
      <c r="R44" s="5"/>
      <c r="S44" s="5"/>
      <c r="T44" s="5"/>
      <c r="U44" s="5"/>
      <c r="V44" s="11"/>
      <c r="W44" s="5"/>
      <c r="X44" s="398"/>
      <c r="Y44" s="399"/>
      <c r="Z44" s="399"/>
      <c r="AA44" s="399"/>
      <c r="AB44" s="399"/>
      <c r="AC44" s="399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72" t="s">
        <v>69</v>
      </c>
      <c r="B45" s="63" t="s">
        <v>47</v>
      </c>
      <c r="C45" s="150"/>
      <c r="D45" s="149"/>
      <c r="E45" s="144"/>
      <c r="F45" s="144"/>
      <c r="G45" s="144"/>
      <c r="H45" s="144"/>
      <c r="I45" s="144"/>
      <c r="J45" s="144"/>
      <c r="K45" s="144"/>
      <c r="L45" s="145"/>
      <c r="M45" s="146"/>
      <c r="N45" s="5"/>
      <c r="O45" s="5"/>
      <c r="P45" s="5"/>
      <c r="Q45" s="5"/>
      <c r="R45" s="5"/>
      <c r="S45" s="5"/>
      <c r="T45" s="5"/>
      <c r="U45" s="5"/>
      <c r="V45" s="11"/>
      <c r="W45" s="5"/>
      <c r="X45" s="398"/>
      <c r="Y45" s="399"/>
      <c r="Z45" s="399"/>
      <c r="AA45" s="399"/>
      <c r="AB45" s="399"/>
      <c r="AC45" s="39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62"/>
      <c r="B46" s="153" t="s">
        <v>68</v>
      </c>
      <c r="C46" s="106"/>
      <c r="D46" s="154"/>
      <c r="E46" s="144"/>
      <c r="F46" s="144"/>
      <c r="G46" s="144"/>
      <c r="H46" s="144"/>
      <c r="I46" s="144"/>
      <c r="J46" s="144"/>
      <c r="K46" s="144"/>
      <c r="L46" s="145"/>
      <c r="M46" s="146"/>
      <c r="N46" s="5"/>
      <c r="O46" s="5"/>
      <c r="P46" s="5"/>
      <c r="Q46" s="5"/>
      <c r="R46" s="5"/>
      <c r="S46" s="5"/>
      <c r="T46" s="5"/>
      <c r="U46" s="5"/>
      <c r="V46" s="11"/>
      <c r="W46" s="5"/>
      <c r="X46" s="398"/>
      <c r="Y46" s="399"/>
      <c r="Z46" s="399"/>
      <c r="AA46" s="399"/>
      <c r="AB46" s="399"/>
      <c r="AC46" s="39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5"/>
      <c r="C47" s="155"/>
      <c r="D47" s="156"/>
      <c r="E47" s="156"/>
      <c r="F47" s="156"/>
      <c r="G47" s="156"/>
      <c r="H47" s="156"/>
      <c r="I47" s="156"/>
      <c r="J47" s="156"/>
      <c r="K47" s="156"/>
      <c r="L47" s="157"/>
      <c r="M47" s="158"/>
      <c r="N47" s="159"/>
      <c r="O47" s="160"/>
      <c r="P47" s="160"/>
      <c r="Q47" s="160"/>
      <c r="R47" s="160"/>
      <c r="S47" s="160"/>
      <c r="T47" s="160"/>
      <c r="U47" s="160"/>
      <c r="V47" s="161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2"/>
      <c r="AO47" s="163"/>
      <c r="AP47" s="163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88" t="s">
        <v>71</v>
      </c>
      <c r="B48" s="2689"/>
      <c r="C48" s="2694" t="s">
        <v>5</v>
      </c>
      <c r="D48" s="2695"/>
      <c r="E48" s="2696"/>
      <c r="F48" s="3120" t="s">
        <v>72</v>
      </c>
      <c r="G48" s="2665"/>
      <c r="H48" s="2665"/>
      <c r="I48" s="2665"/>
      <c r="J48" s="2665"/>
      <c r="K48" s="2665"/>
      <c r="L48" s="2665"/>
      <c r="M48" s="2665"/>
      <c r="N48" s="2665"/>
      <c r="O48" s="2665"/>
      <c r="P48" s="2665"/>
      <c r="Q48" s="2665"/>
      <c r="R48" s="2665"/>
      <c r="S48" s="2665"/>
      <c r="T48" s="2665"/>
      <c r="U48" s="2665"/>
      <c r="V48" s="2665"/>
      <c r="W48" s="2665"/>
      <c r="X48" s="2665"/>
      <c r="Y48" s="2665"/>
      <c r="Z48" s="2665"/>
      <c r="AA48" s="2665"/>
      <c r="AB48" s="2665"/>
      <c r="AC48" s="2665"/>
      <c r="AD48" s="2665"/>
      <c r="AE48" s="2665"/>
      <c r="AF48" s="2665"/>
      <c r="AG48" s="2665"/>
      <c r="AH48" s="2665"/>
      <c r="AI48" s="2665"/>
      <c r="AJ48" s="2665"/>
      <c r="AK48" s="2665"/>
      <c r="AL48" s="2665"/>
      <c r="AM48" s="3124"/>
      <c r="AN48" s="2660" t="s">
        <v>7</v>
      </c>
      <c r="AO48" s="164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90"/>
      <c r="B49" s="2691"/>
      <c r="C49" s="2773"/>
      <c r="D49" s="2698"/>
      <c r="E49" s="2774"/>
      <c r="F49" s="3120" t="s">
        <v>12</v>
      </c>
      <c r="G49" s="2755"/>
      <c r="H49" s="2665" t="s">
        <v>13</v>
      </c>
      <c r="I49" s="2755"/>
      <c r="J49" s="3125" t="s">
        <v>14</v>
      </c>
      <c r="K49" s="2776"/>
      <c r="L49" s="3120" t="s">
        <v>15</v>
      </c>
      <c r="M49" s="2755"/>
      <c r="N49" s="3120" t="s">
        <v>16</v>
      </c>
      <c r="O49" s="2755"/>
      <c r="P49" s="3126" t="s">
        <v>17</v>
      </c>
      <c r="Q49" s="2754"/>
      <c r="R49" s="3126" t="s">
        <v>18</v>
      </c>
      <c r="S49" s="2754"/>
      <c r="T49" s="3126" t="s">
        <v>19</v>
      </c>
      <c r="U49" s="2754"/>
      <c r="V49" s="3126" t="s">
        <v>20</v>
      </c>
      <c r="W49" s="2754"/>
      <c r="X49" s="3126" t="s">
        <v>21</v>
      </c>
      <c r="Y49" s="2754"/>
      <c r="Z49" s="3126" t="s">
        <v>22</v>
      </c>
      <c r="AA49" s="2754"/>
      <c r="AB49" s="3126" t="s">
        <v>23</v>
      </c>
      <c r="AC49" s="2754"/>
      <c r="AD49" s="3126" t="s">
        <v>24</v>
      </c>
      <c r="AE49" s="2754"/>
      <c r="AF49" s="3126" t="s">
        <v>25</v>
      </c>
      <c r="AG49" s="2754"/>
      <c r="AH49" s="3126" t="s">
        <v>26</v>
      </c>
      <c r="AI49" s="2754"/>
      <c r="AJ49" s="3126" t="s">
        <v>27</v>
      </c>
      <c r="AK49" s="2754"/>
      <c r="AL49" s="2685" t="s">
        <v>28</v>
      </c>
      <c r="AM49" s="3127"/>
      <c r="AN49" s="2667"/>
      <c r="AO49" s="164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771"/>
      <c r="B50" s="2772"/>
      <c r="C50" s="165" t="s">
        <v>29</v>
      </c>
      <c r="D50" s="166" t="s">
        <v>30</v>
      </c>
      <c r="E50" s="1759" t="s">
        <v>31</v>
      </c>
      <c r="F50" s="1743" t="s">
        <v>30</v>
      </c>
      <c r="G50" s="1760" t="s">
        <v>31</v>
      </c>
      <c r="H50" s="1743" t="s">
        <v>30</v>
      </c>
      <c r="I50" s="1760" t="s">
        <v>31</v>
      </c>
      <c r="J50" s="1743" t="s">
        <v>30</v>
      </c>
      <c r="K50" s="1760" t="s">
        <v>31</v>
      </c>
      <c r="L50" s="1743" t="s">
        <v>30</v>
      </c>
      <c r="M50" s="1760" t="s">
        <v>31</v>
      </c>
      <c r="N50" s="1743" t="s">
        <v>30</v>
      </c>
      <c r="O50" s="1760" t="s">
        <v>31</v>
      </c>
      <c r="P50" s="1743" t="s">
        <v>30</v>
      </c>
      <c r="Q50" s="1760" t="s">
        <v>31</v>
      </c>
      <c r="R50" s="1743" t="s">
        <v>30</v>
      </c>
      <c r="S50" s="1760" t="s">
        <v>31</v>
      </c>
      <c r="T50" s="1743" t="s">
        <v>30</v>
      </c>
      <c r="U50" s="1760" t="s">
        <v>31</v>
      </c>
      <c r="V50" s="1743" t="s">
        <v>30</v>
      </c>
      <c r="W50" s="1760" t="s">
        <v>31</v>
      </c>
      <c r="X50" s="1743" t="s">
        <v>30</v>
      </c>
      <c r="Y50" s="1760" t="s">
        <v>31</v>
      </c>
      <c r="Z50" s="1743" t="s">
        <v>30</v>
      </c>
      <c r="AA50" s="1760" t="s">
        <v>31</v>
      </c>
      <c r="AB50" s="1743" t="s">
        <v>30</v>
      </c>
      <c r="AC50" s="1760" t="s">
        <v>31</v>
      </c>
      <c r="AD50" s="1743" t="s">
        <v>30</v>
      </c>
      <c r="AE50" s="1760" t="s">
        <v>31</v>
      </c>
      <c r="AF50" s="1743" t="s">
        <v>30</v>
      </c>
      <c r="AG50" s="1760" t="s">
        <v>31</v>
      </c>
      <c r="AH50" s="1743" t="s">
        <v>30</v>
      </c>
      <c r="AI50" s="1760" t="s">
        <v>31</v>
      </c>
      <c r="AJ50" s="1743" t="s">
        <v>30</v>
      </c>
      <c r="AK50" s="1760" t="s">
        <v>31</v>
      </c>
      <c r="AL50" s="1761" t="s">
        <v>30</v>
      </c>
      <c r="AM50" s="1762" t="s">
        <v>31</v>
      </c>
      <c r="AN50" s="2749"/>
      <c r="AO50" s="17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1498" t="s">
        <v>73</v>
      </c>
      <c r="B51" s="173" t="s">
        <v>74</v>
      </c>
      <c r="C51" s="1763">
        <f>SUM(D51+E51)</f>
        <v>0</v>
      </c>
      <c r="D51" s="1764">
        <f>SUM(F51+H51+J51+L51+N51+P51+R51+T51+V51+X51+Z51+AB51+AD51+AF51+AH51+AJ51+AL51)</f>
        <v>0</v>
      </c>
      <c r="E51" s="1765">
        <f>SUM(G51+I51+K51+M51+O51+Q51+S51+U51+W51+Y51+AA51+AC51+AE51+AG51+AI51+AK51+AM51)</f>
        <v>0</v>
      </c>
      <c r="F51" s="1766"/>
      <c r="G51" s="1767"/>
      <c r="H51" s="1766"/>
      <c r="I51" s="1767"/>
      <c r="J51" s="1766"/>
      <c r="K51" s="1767"/>
      <c r="L51" s="1766"/>
      <c r="M51" s="1767"/>
      <c r="N51" s="1766"/>
      <c r="O51" s="1767"/>
      <c r="P51" s="1768"/>
      <c r="Q51" s="1767"/>
      <c r="R51" s="1768"/>
      <c r="S51" s="1767"/>
      <c r="T51" s="1768"/>
      <c r="U51" s="1767"/>
      <c r="V51" s="1768"/>
      <c r="W51" s="1767"/>
      <c r="X51" s="1768"/>
      <c r="Y51" s="1767"/>
      <c r="Z51" s="1768"/>
      <c r="AA51" s="1767"/>
      <c r="AB51" s="1768"/>
      <c r="AC51" s="1767"/>
      <c r="AD51" s="1768"/>
      <c r="AE51" s="1767"/>
      <c r="AF51" s="1768"/>
      <c r="AG51" s="1767"/>
      <c r="AH51" s="1768"/>
      <c r="AI51" s="1767"/>
      <c r="AJ51" s="1768"/>
      <c r="AK51" s="1767"/>
      <c r="AL51" s="180"/>
      <c r="AM51" s="1769"/>
      <c r="AN51" s="1770"/>
      <c r="AO51" s="28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1771" t="s">
        <v>75</v>
      </c>
      <c r="B52" s="1772" t="s">
        <v>74</v>
      </c>
      <c r="C52" s="1476">
        <f>SUM(D52+E52)</f>
        <v>0</v>
      </c>
      <c r="D52" s="369">
        <f>SUM(F52+H52+J52+L52+N52+P52+R52+T52+V52+X52+Z52+AB52+AD52+AF52+AH52+AJ52+AL52)</f>
        <v>0</v>
      </c>
      <c r="E52" s="1683">
        <f>SUM(G52+I52+K52+M52+O52+Q52+S52+U52+W52+Y52+AA52+AC52+AE52+AG52+AI52+AK52+AM52)</f>
        <v>0</v>
      </c>
      <c r="F52" s="1344"/>
      <c r="G52" s="1345"/>
      <c r="H52" s="1344"/>
      <c r="I52" s="1345"/>
      <c r="J52" s="1344"/>
      <c r="K52" s="1345"/>
      <c r="L52" s="1344"/>
      <c r="M52" s="1345"/>
      <c r="N52" s="1344"/>
      <c r="O52" s="1345"/>
      <c r="P52" s="1517"/>
      <c r="Q52" s="1345"/>
      <c r="R52" s="1517"/>
      <c r="S52" s="1345"/>
      <c r="T52" s="1517"/>
      <c r="U52" s="1345"/>
      <c r="V52" s="1517"/>
      <c r="W52" s="1345"/>
      <c r="X52" s="1517"/>
      <c r="Y52" s="1345"/>
      <c r="Z52" s="1517"/>
      <c r="AA52" s="1345"/>
      <c r="AB52" s="1517"/>
      <c r="AC52" s="1345"/>
      <c r="AD52" s="1517"/>
      <c r="AE52" s="1345"/>
      <c r="AF52" s="1517"/>
      <c r="AG52" s="1345"/>
      <c r="AH52" s="1517"/>
      <c r="AI52" s="1345"/>
      <c r="AJ52" s="1517"/>
      <c r="AK52" s="1345"/>
      <c r="AL52" s="188"/>
      <c r="AM52" s="1367"/>
      <c r="AN52" s="1773"/>
      <c r="AO52" s="28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06" t="s">
        <v>76</v>
      </c>
      <c r="B53" s="2706"/>
      <c r="C53" s="2706"/>
      <c r="D53" s="2706"/>
      <c r="E53" s="2706"/>
      <c r="F53" s="2706"/>
      <c r="G53" s="2706"/>
      <c r="H53" s="2706"/>
      <c r="I53" s="2706"/>
      <c r="J53" s="2706"/>
      <c r="K53" s="2706"/>
      <c r="L53" s="2706"/>
      <c r="M53" s="2706"/>
      <c r="N53" s="191"/>
      <c r="O53" s="162"/>
      <c r="P53" s="162"/>
      <c r="Q53" s="162"/>
      <c r="R53" s="162"/>
      <c r="S53" s="162"/>
      <c r="T53" s="162"/>
      <c r="U53" s="162"/>
      <c r="V53" s="19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71"/>
      <c r="AP53" s="163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88" t="s">
        <v>3</v>
      </c>
      <c r="B54" s="2689"/>
      <c r="C54" s="2695" t="s">
        <v>5</v>
      </c>
      <c r="D54" s="2695"/>
      <c r="E54" s="2696"/>
      <c r="F54" s="3125" t="s">
        <v>72</v>
      </c>
      <c r="G54" s="2707"/>
      <c r="H54" s="2707"/>
      <c r="I54" s="2707"/>
      <c r="J54" s="2707"/>
      <c r="K54" s="2707"/>
      <c r="L54" s="2707"/>
      <c r="M54" s="2707"/>
      <c r="N54" s="2707"/>
      <c r="O54" s="2707"/>
      <c r="P54" s="2707"/>
      <c r="Q54" s="2707"/>
      <c r="R54" s="2707"/>
      <c r="S54" s="2707"/>
      <c r="T54" s="2707"/>
      <c r="U54" s="2707"/>
      <c r="V54" s="2707"/>
      <c r="W54" s="2707"/>
      <c r="X54" s="2707"/>
      <c r="Y54" s="2707"/>
      <c r="Z54" s="2707"/>
      <c r="AA54" s="2707"/>
      <c r="AB54" s="2707"/>
      <c r="AC54" s="2707"/>
      <c r="AD54" s="2707"/>
      <c r="AE54" s="2707"/>
      <c r="AF54" s="2707"/>
      <c r="AG54" s="2707"/>
      <c r="AH54" s="2707"/>
      <c r="AI54" s="2707"/>
      <c r="AJ54" s="2707"/>
      <c r="AK54" s="2707"/>
      <c r="AL54" s="2707"/>
      <c r="AM54" s="3128"/>
      <c r="AN54" s="2660" t="s">
        <v>7</v>
      </c>
      <c r="AO54" s="171"/>
      <c r="AP54" s="1774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90"/>
      <c r="B55" s="2691"/>
      <c r="C55" s="2698"/>
      <c r="D55" s="2698"/>
      <c r="E55" s="2774"/>
      <c r="F55" s="3131" t="s">
        <v>12</v>
      </c>
      <c r="G55" s="3131"/>
      <c r="H55" s="3132" t="s">
        <v>13</v>
      </c>
      <c r="I55" s="2755"/>
      <c r="J55" s="3133" t="s">
        <v>14</v>
      </c>
      <c r="K55" s="2776"/>
      <c r="L55" s="3132" t="s">
        <v>15</v>
      </c>
      <c r="M55" s="2755"/>
      <c r="N55" s="3132" t="s">
        <v>16</v>
      </c>
      <c r="O55" s="2755"/>
      <c r="P55" s="3129" t="s">
        <v>17</v>
      </c>
      <c r="Q55" s="2754"/>
      <c r="R55" s="3129" t="s">
        <v>18</v>
      </c>
      <c r="S55" s="2754"/>
      <c r="T55" s="3129" t="s">
        <v>19</v>
      </c>
      <c r="U55" s="2754"/>
      <c r="V55" s="3129" t="s">
        <v>20</v>
      </c>
      <c r="W55" s="2754"/>
      <c r="X55" s="3129" t="s">
        <v>21</v>
      </c>
      <c r="Y55" s="2754"/>
      <c r="Z55" s="3129" t="s">
        <v>22</v>
      </c>
      <c r="AA55" s="2754"/>
      <c r="AB55" s="3129" t="s">
        <v>23</v>
      </c>
      <c r="AC55" s="2754"/>
      <c r="AD55" s="3129" t="s">
        <v>24</v>
      </c>
      <c r="AE55" s="2754"/>
      <c r="AF55" s="3129" t="s">
        <v>25</v>
      </c>
      <c r="AG55" s="2754"/>
      <c r="AH55" s="3129" t="s">
        <v>26</v>
      </c>
      <c r="AI55" s="2754"/>
      <c r="AJ55" s="3129" t="s">
        <v>27</v>
      </c>
      <c r="AK55" s="2754"/>
      <c r="AL55" s="3129" t="s">
        <v>28</v>
      </c>
      <c r="AM55" s="3130"/>
      <c r="AN55" s="2667"/>
      <c r="AO55" s="171"/>
      <c r="AP55" s="1775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771"/>
      <c r="B56" s="2772"/>
      <c r="C56" s="1776" t="s">
        <v>29</v>
      </c>
      <c r="D56" s="1777" t="s">
        <v>30</v>
      </c>
      <c r="E56" s="197" t="s">
        <v>31</v>
      </c>
      <c r="F56" s="18" t="s">
        <v>30</v>
      </c>
      <c r="G56" s="1495" t="s">
        <v>31</v>
      </c>
      <c r="H56" s="18" t="s">
        <v>30</v>
      </c>
      <c r="I56" s="1495" t="s">
        <v>31</v>
      </c>
      <c r="J56" s="18" t="s">
        <v>30</v>
      </c>
      <c r="K56" s="1495" t="s">
        <v>31</v>
      </c>
      <c r="L56" s="18" t="s">
        <v>30</v>
      </c>
      <c r="M56" s="1495" t="s">
        <v>31</v>
      </c>
      <c r="N56" s="18" t="s">
        <v>30</v>
      </c>
      <c r="O56" s="1495" t="s">
        <v>31</v>
      </c>
      <c r="P56" s="18" t="s">
        <v>30</v>
      </c>
      <c r="Q56" s="1495" t="s">
        <v>31</v>
      </c>
      <c r="R56" s="18" t="s">
        <v>30</v>
      </c>
      <c r="S56" s="1495" t="s">
        <v>31</v>
      </c>
      <c r="T56" s="18" t="s">
        <v>30</v>
      </c>
      <c r="U56" s="1495" t="s">
        <v>31</v>
      </c>
      <c r="V56" s="18" t="s">
        <v>30</v>
      </c>
      <c r="W56" s="1495" t="s">
        <v>31</v>
      </c>
      <c r="X56" s="18" t="s">
        <v>30</v>
      </c>
      <c r="Y56" s="1495" t="s">
        <v>31</v>
      </c>
      <c r="Z56" s="18" t="s">
        <v>30</v>
      </c>
      <c r="AA56" s="1495" t="s">
        <v>31</v>
      </c>
      <c r="AB56" s="18" t="s">
        <v>30</v>
      </c>
      <c r="AC56" s="1495" t="s">
        <v>31</v>
      </c>
      <c r="AD56" s="18" t="s">
        <v>30</v>
      </c>
      <c r="AE56" s="1495" t="s">
        <v>31</v>
      </c>
      <c r="AF56" s="18" t="s">
        <v>30</v>
      </c>
      <c r="AG56" s="1495" t="s">
        <v>31</v>
      </c>
      <c r="AH56" s="18" t="s">
        <v>30</v>
      </c>
      <c r="AI56" s="1495" t="s">
        <v>31</v>
      </c>
      <c r="AJ56" s="18" t="s">
        <v>30</v>
      </c>
      <c r="AK56" s="1495" t="s">
        <v>31</v>
      </c>
      <c r="AL56" s="199" t="s">
        <v>30</v>
      </c>
      <c r="AM56" s="200" t="s">
        <v>31</v>
      </c>
      <c r="AN56" s="2749"/>
      <c r="AO56" s="171"/>
      <c r="AP56" s="1775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712" t="s">
        <v>77</v>
      </c>
      <c r="B57" s="1778" t="s">
        <v>33</v>
      </c>
      <c r="C57" s="1779">
        <f t="shared" ref="C57:C78" si="16">SUM(D57+E57)</f>
        <v>0</v>
      </c>
      <c r="D57" s="1780">
        <f t="shared" ref="D57:E62" si="17">SUM(H57+J57+L57+N57+P57+R57+T57+V57+X57+Z57+AB57+AD57+AF57+AH57+AJ57+AL57)</f>
        <v>0</v>
      </c>
      <c r="E57" s="1781">
        <f t="shared" si="17"/>
        <v>0</v>
      </c>
      <c r="F57" s="1782"/>
      <c r="G57" s="1783"/>
      <c r="H57" s="1784"/>
      <c r="I57" s="1785"/>
      <c r="J57" s="1784"/>
      <c r="K57" s="1786"/>
      <c r="L57" s="1784"/>
      <c r="M57" s="1786"/>
      <c r="N57" s="1784"/>
      <c r="O57" s="1786"/>
      <c r="P57" s="1787"/>
      <c r="Q57" s="1786"/>
      <c r="R57" s="1787"/>
      <c r="S57" s="1786"/>
      <c r="T57" s="1787"/>
      <c r="U57" s="1786"/>
      <c r="V57" s="1787"/>
      <c r="W57" s="1786"/>
      <c r="X57" s="1787"/>
      <c r="Y57" s="1786"/>
      <c r="Z57" s="1787"/>
      <c r="AA57" s="1786"/>
      <c r="AB57" s="1787"/>
      <c r="AC57" s="1786"/>
      <c r="AD57" s="1787"/>
      <c r="AE57" s="1786"/>
      <c r="AF57" s="1787"/>
      <c r="AG57" s="1786"/>
      <c r="AH57" s="1787"/>
      <c r="AI57" s="1786"/>
      <c r="AJ57" s="1787"/>
      <c r="AK57" s="1786"/>
      <c r="AL57" s="1787"/>
      <c r="AM57" s="1788"/>
      <c r="AN57" s="1789"/>
      <c r="AO57" s="28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713"/>
      <c r="B58" s="1499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28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713"/>
      <c r="B59" s="1499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28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713"/>
      <c r="B60" s="1499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28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713"/>
      <c r="B61" s="1499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28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782"/>
      <c r="B62" s="1500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28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712" t="s">
        <v>79</v>
      </c>
      <c r="B63" s="1790" t="s">
        <v>34</v>
      </c>
      <c r="C63" s="1791">
        <f t="shared" si="16"/>
        <v>0</v>
      </c>
      <c r="D63" s="1792">
        <f t="shared" ref="D63:E68" si="23">SUM(J63+L63+N63)</f>
        <v>0</v>
      </c>
      <c r="E63" s="1781">
        <f t="shared" si="23"/>
        <v>0</v>
      </c>
      <c r="F63" s="1793"/>
      <c r="G63" s="1783"/>
      <c r="H63" s="1793"/>
      <c r="I63" s="1783"/>
      <c r="J63" s="1754"/>
      <c r="K63" s="1756"/>
      <c r="L63" s="1754"/>
      <c r="M63" s="1756"/>
      <c r="N63" s="1754"/>
      <c r="O63" s="1756"/>
      <c r="P63" s="1794"/>
      <c r="Q63" s="1795"/>
      <c r="R63" s="1794"/>
      <c r="S63" s="1795"/>
      <c r="T63" s="1794"/>
      <c r="U63" s="1795"/>
      <c r="V63" s="1794"/>
      <c r="W63" s="1795"/>
      <c r="X63" s="1794"/>
      <c r="Y63" s="1795"/>
      <c r="Z63" s="1794"/>
      <c r="AA63" s="1795"/>
      <c r="AB63" s="1794"/>
      <c r="AC63" s="1795"/>
      <c r="AD63" s="1794"/>
      <c r="AE63" s="1795"/>
      <c r="AF63" s="1794"/>
      <c r="AG63" s="1795"/>
      <c r="AH63" s="1794"/>
      <c r="AI63" s="1795"/>
      <c r="AJ63" s="1793"/>
      <c r="AK63" s="1795"/>
      <c r="AL63" s="1794"/>
      <c r="AM63" s="1796"/>
      <c r="AN63" s="1789"/>
      <c r="AO63" s="28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782"/>
      <c r="B64" s="1500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28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712" t="s">
        <v>80</v>
      </c>
      <c r="B65" s="1790" t="s">
        <v>33</v>
      </c>
      <c r="C65" s="1791">
        <f t="shared" si="16"/>
        <v>0</v>
      </c>
      <c r="D65" s="1792">
        <f t="shared" si="23"/>
        <v>0</v>
      </c>
      <c r="E65" s="1781">
        <f t="shared" si="23"/>
        <v>0</v>
      </c>
      <c r="F65" s="1793"/>
      <c r="G65" s="1783"/>
      <c r="H65" s="1793"/>
      <c r="I65" s="1783"/>
      <c r="J65" s="1754"/>
      <c r="K65" s="1756"/>
      <c r="L65" s="1754"/>
      <c r="M65" s="1756"/>
      <c r="N65" s="1754"/>
      <c r="O65" s="1756"/>
      <c r="P65" s="1794"/>
      <c r="Q65" s="1795"/>
      <c r="R65" s="1794"/>
      <c r="S65" s="1795"/>
      <c r="T65" s="1794"/>
      <c r="U65" s="1795"/>
      <c r="V65" s="1794"/>
      <c r="W65" s="1795"/>
      <c r="X65" s="1794"/>
      <c r="Y65" s="1795"/>
      <c r="Z65" s="1794"/>
      <c r="AA65" s="1795"/>
      <c r="AB65" s="1794"/>
      <c r="AC65" s="1795"/>
      <c r="AD65" s="1794"/>
      <c r="AE65" s="1795"/>
      <c r="AF65" s="1794"/>
      <c r="AG65" s="1795"/>
      <c r="AH65" s="1794"/>
      <c r="AI65" s="1795"/>
      <c r="AJ65" s="1793"/>
      <c r="AK65" s="1795"/>
      <c r="AL65" s="1794"/>
      <c r="AM65" s="1796"/>
      <c r="AN65" s="1789"/>
      <c r="AO65" s="28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713"/>
      <c r="B66" s="1499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28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713"/>
      <c r="B67" s="1499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28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782"/>
      <c r="B68" s="1500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28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712" t="s">
        <v>81</v>
      </c>
      <c r="B69" s="1790" t="s">
        <v>33</v>
      </c>
      <c r="C69" s="1791">
        <f t="shared" si="16"/>
        <v>0</v>
      </c>
      <c r="D69" s="1792">
        <f t="shared" ref="D69:D78" si="24">SUM(J69+L69+N69+P69+R69+T69+V69+X69+Z69+AB69+AD69+AF69+AH69+AJ69+AL69)</f>
        <v>0</v>
      </c>
      <c r="E69" s="1781">
        <f t="shared" ref="E69:E78" si="25">SUM(K69+M69+O69+Q69+S69+U69+W69+Y69+AA69+AC69+AE69+AG69+AI69+AK69+AM69)</f>
        <v>0</v>
      </c>
      <c r="F69" s="1793"/>
      <c r="G69" s="1783"/>
      <c r="H69" s="1793"/>
      <c r="I69" s="1795"/>
      <c r="J69" s="1754"/>
      <c r="K69" s="1756"/>
      <c r="L69" s="1754"/>
      <c r="M69" s="1756"/>
      <c r="N69" s="1754"/>
      <c r="O69" s="1756"/>
      <c r="P69" s="1754"/>
      <c r="Q69" s="1756"/>
      <c r="R69" s="1754"/>
      <c r="S69" s="1756"/>
      <c r="T69" s="1754"/>
      <c r="U69" s="1756"/>
      <c r="V69" s="1754"/>
      <c r="W69" s="1756"/>
      <c r="X69" s="1754"/>
      <c r="Y69" s="1756"/>
      <c r="Z69" s="1754"/>
      <c r="AA69" s="1756"/>
      <c r="AB69" s="1754"/>
      <c r="AC69" s="1756"/>
      <c r="AD69" s="1754"/>
      <c r="AE69" s="1756"/>
      <c r="AF69" s="1754"/>
      <c r="AG69" s="1756"/>
      <c r="AH69" s="1754"/>
      <c r="AI69" s="1756"/>
      <c r="AJ69" s="1754"/>
      <c r="AK69" s="1756"/>
      <c r="AL69" s="1754"/>
      <c r="AM69" s="1797"/>
      <c r="AN69" s="1789"/>
      <c r="AO69" s="28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782"/>
      <c r="B70" s="1499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28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712" t="s">
        <v>82</v>
      </c>
      <c r="B71" s="1790" t="s">
        <v>33</v>
      </c>
      <c r="C71" s="1791">
        <f t="shared" si="16"/>
        <v>0</v>
      </c>
      <c r="D71" s="1792">
        <f t="shared" si="24"/>
        <v>0</v>
      </c>
      <c r="E71" s="1781">
        <f t="shared" si="25"/>
        <v>0</v>
      </c>
      <c r="F71" s="1793"/>
      <c r="G71" s="1783"/>
      <c r="H71" s="1793"/>
      <c r="I71" s="1783"/>
      <c r="J71" s="1754"/>
      <c r="K71" s="1756"/>
      <c r="L71" s="1754"/>
      <c r="M71" s="1756"/>
      <c r="N71" s="1754"/>
      <c r="O71" s="1756"/>
      <c r="P71" s="1754"/>
      <c r="Q71" s="1756"/>
      <c r="R71" s="1754"/>
      <c r="S71" s="1756"/>
      <c r="T71" s="1754"/>
      <c r="U71" s="1756"/>
      <c r="V71" s="1754"/>
      <c r="W71" s="1756"/>
      <c r="X71" s="1754"/>
      <c r="Y71" s="1756"/>
      <c r="Z71" s="1754"/>
      <c r="AA71" s="1756"/>
      <c r="AB71" s="1754"/>
      <c r="AC71" s="1756"/>
      <c r="AD71" s="1754"/>
      <c r="AE71" s="1756"/>
      <c r="AF71" s="1754"/>
      <c r="AG71" s="1756"/>
      <c r="AH71" s="1754"/>
      <c r="AI71" s="1756"/>
      <c r="AJ71" s="1754"/>
      <c r="AK71" s="1756"/>
      <c r="AL71" s="1754"/>
      <c r="AM71" s="1797"/>
      <c r="AN71" s="1789"/>
      <c r="AO71" s="28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782"/>
      <c r="B72" s="1500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28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712" t="s">
        <v>83</v>
      </c>
      <c r="B73" s="1790" t="s">
        <v>33</v>
      </c>
      <c r="C73" s="1791">
        <f t="shared" si="16"/>
        <v>0</v>
      </c>
      <c r="D73" s="1792">
        <f t="shared" si="24"/>
        <v>0</v>
      </c>
      <c r="E73" s="1781">
        <f t="shared" si="25"/>
        <v>0</v>
      </c>
      <c r="F73" s="1793"/>
      <c r="G73" s="1783"/>
      <c r="H73" s="1793"/>
      <c r="I73" s="1783"/>
      <c r="J73" s="1754"/>
      <c r="K73" s="1756"/>
      <c r="L73" s="1754"/>
      <c r="M73" s="1756"/>
      <c r="N73" s="1754"/>
      <c r="O73" s="1756"/>
      <c r="P73" s="1754"/>
      <c r="Q73" s="1756"/>
      <c r="R73" s="1754"/>
      <c r="S73" s="1756"/>
      <c r="T73" s="1754"/>
      <c r="U73" s="1756"/>
      <c r="V73" s="1754"/>
      <c r="W73" s="1756"/>
      <c r="X73" s="1754"/>
      <c r="Y73" s="1756"/>
      <c r="Z73" s="1754"/>
      <c r="AA73" s="1756"/>
      <c r="AB73" s="1754"/>
      <c r="AC73" s="1756"/>
      <c r="AD73" s="1754"/>
      <c r="AE73" s="1756"/>
      <c r="AF73" s="1754"/>
      <c r="AG73" s="1756"/>
      <c r="AH73" s="1754"/>
      <c r="AI73" s="1756"/>
      <c r="AJ73" s="1754"/>
      <c r="AK73" s="1756"/>
      <c r="AL73" s="1754"/>
      <c r="AM73" s="1797"/>
      <c r="AN73" s="1789"/>
      <c r="AO73" s="28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713"/>
      <c r="B74" s="1499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28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713"/>
      <c r="B75" s="1499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28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713"/>
      <c r="B76" s="1499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28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713"/>
      <c r="B77" s="1499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28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782"/>
      <c r="B78" s="1500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28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2"/>
      <c r="N79" s="192"/>
      <c r="O79" s="162"/>
      <c r="P79" s="162"/>
      <c r="Q79" s="162"/>
      <c r="R79" s="162"/>
      <c r="S79" s="162"/>
      <c r="T79" s="162"/>
      <c r="U79" s="162"/>
      <c r="V79" s="19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3"/>
      <c r="AP79" s="163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712" t="s">
        <v>85</v>
      </c>
      <c r="B80" s="2712"/>
      <c r="C80" s="3134" t="s">
        <v>86</v>
      </c>
      <c r="D80" s="3134"/>
      <c r="E80" s="3134" t="s">
        <v>87</v>
      </c>
      <c r="F80" s="3136"/>
      <c r="G80" s="2776" t="s">
        <v>88</v>
      </c>
      <c r="H80" s="3134"/>
      <c r="I80" s="2776" t="s">
        <v>89</v>
      </c>
      <c r="J80" s="3134"/>
      <c r="K80" s="24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798"/>
      <c r="Y80" s="1799"/>
      <c r="Z80" s="1799"/>
      <c r="AA80" s="1799"/>
      <c r="AB80" s="1799"/>
      <c r="AC80" s="1799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3"/>
      <c r="AP80" s="163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782"/>
      <c r="B81" s="2782"/>
      <c r="C81" s="1800" t="s">
        <v>90</v>
      </c>
      <c r="D81" s="1801" t="s">
        <v>91</v>
      </c>
      <c r="E81" s="1800" t="s">
        <v>90</v>
      </c>
      <c r="F81" s="1802" t="s">
        <v>91</v>
      </c>
      <c r="G81" s="1803" t="s">
        <v>90</v>
      </c>
      <c r="H81" s="1801" t="s">
        <v>91</v>
      </c>
      <c r="I81" s="1803" t="s">
        <v>90</v>
      </c>
      <c r="J81" s="1801" t="s">
        <v>91</v>
      </c>
      <c r="K81" s="24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798"/>
      <c r="Y81" s="1799"/>
      <c r="Z81" s="1799"/>
      <c r="AA81" s="1799"/>
      <c r="AB81" s="1799"/>
      <c r="AC81" s="1799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3"/>
      <c r="AP81" s="163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3135" t="s">
        <v>92</v>
      </c>
      <c r="B82" s="3135"/>
      <c r="C82" s="1804"/>
      <c r="D82" s="1805"/>
      <c r="E82" s="1804"/>
      <c r="F82" s="1806"/>
      <c r="G82" s="1807"/>
      <c r="H82" s="1805"/>
      <c r="I82" s="1807"/>
      <c r="J82" s="1805"/>
      <c r="K82" s="24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798"/>
      <c r="Y82" s="1799"/>
      <c r="Z82" s="1799"/>
      <c r="AA82" s="1799"/>
      <c r="AB82" s="1799"/>
      <c r="AC82" s="1799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3"/>
      <c r="AP82" s="163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723" t="s">
        <v>93</v>
      </c>
      <c r="B83" s="2723"/>
      <c r="C83" s="253"/>
      <c r="D83" s="254"/>
      <c r="E83" s="253"/>
      <c r="F83" s="255"/>
      <c r="G83" s="256"/>
      <c r="H83" s="254"/>
      <c r="I83" s="256"/>
      <c r="J83" s="254"/>
      <c r="K83" s="24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798"/>
      <c r="Y83" s="1799"/>
      <c r="Z83" s="1799"/>
      <c r="AA83" s="1799"/>
      <c r="AB83" s="1799"/>
      <c r="AC83" s="1799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3"/>
      <c r="AP83" s="163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723" t="s">
        <v>94</v>
      </c>
      <c r="B84" s="2723"/>
      <c r="C84" s="253"/>
      <c r="D84" s="254"/>
      <c r="E84" s="253"/>
      <c r="F84" s="255"/>
      <c r="G84" s="256"/>
      <c r="H84" s="254"/>
      <c r="I84" s="256"/>
      <c r="J84" s="254"/>
      <c r="K84" s="24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798"/>
      <c r="Y84" s="1799"/>
      <c r="Z84" s="1799"/>
      <c r="AA84" s="1799"/>
      <c r="AB84" s="1799"/>
      <c r="AC84" s="1799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3"/>
      <c r="AP84" s="163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724" t="s">
        <v>95</v>
      </c>
      <c r="B85" s="2724"/>
      <c r="C85" s="77"/>
      <c r="D85" s="231"/>
      <c r="E85" s="77"/>
      <c r="F85" s="232"/>
      <c r="G85" s="257"/>
      <c r="H85" s="231"/>
      <c r="I85" s="257"/>
      <c r="J85" s="231"/>
      <c r="K85" s="24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798"/>
      <c r="Y85" s="1799"/>
      <c r="Z85" s="1799"/>
      <c r="AA85" s="1799"/>
      <c r="AB85" s="1799"/>
      <c r="AC85" s="1799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3"/>
      <c r="AP85" s="163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2"/>
      <c r="P86" s="162"/>
      <c r="Q86" s="162"/>
      <c r="R86" s="162"/>
      <c r="S86" s="162"/>
      <c r="T86" s="162"/>
      <c r="U86" s="162"/>
      <c r="V86" s="1798"/>
      <c r="W86" s="1808"/>
      <c r="X86" s="1809"/>
      <c r="Y86" s="1809"/>
      <c r="Z86" s="1809"/>
      <c r="AA86" s="1809"/>
      <c r="AB86" s="1809"/>
      <c r="AC86" s="1809"/>
      <c r="AD86" s="162"/>
      <c r="AE86" s="162"/>
      <c r="AF86" s="162"/>
      <c r="AG86" s="162"/>
      <c r="AH86" s="1809"/>
      <c r="AI86" s="1809"/>
      <c r="AJ86" s="1809"/>
      <c r="AK86" s="1809"/>
      <c r="AL86" s="162"/>
      <c r="AM86" s="162"/>
      <c r="AN86" s="162"/>
      <c r="AO86" s="162"/>
      <c r="AP86" s="162"/>
      <c r="CG86" s="12"/>
      <c r="CH86" s="12"/>
      <c r="CI86" s="12"/>
      <c r="CJ86" s="12"/>
      <c r="CK86" s="12"/>
      <c r="CL86" s="12"/>
    </row>
    <row r="87" spans="1:90" ht="24.6" customHeight="1" x14ac:dyDescent="0.2">
      <c r="A87" s="2712" t="s">
        <v>97</v>
      </c>
      <c r="B87" s="2712" t="s">
        <v>98</v>
      </c>
      <c r="C87" s="2725" t="s">
        <v>99</v>
      </c>
      <c r="D87" s="2696" t="s">
        <v>100</v>
      </c>
      <c r="E87" s="1810"/>
      <c r="F87" s="1811"/>
      <c r="G87" s="1812"/>
      <c r="H87" s="1812"/>
      <c r="I87" s="162"/>
      <c r="J87" s="162"/>
      <c r="K87" s="162"/>
      <c r="L87" s="162"/>
      <c r="M87" s="162"/>
      <c r="N87" s="162"/>
      <c r="O87" s="162"/>
      <c r="P87" s="162"/>
      <c r="Q87" s="192"/>
      <c r="R87" s="162"/>
      <c r="S87" s="162"/>
      <c r="T87" s="162"/>
      <c r="U87" s="266"/>
      <c r="V87" s="1813"/>
      <c r="W87" s="1813"/>
      <c r="X87" s="1207"/>
      <c r="Y87" s="1207"/>
      <c r="Z87" s="1208"/>
      <c r="AA87" s="1208"/>
      <c r="AB87" s="1208"/>
      <c r="AC87" s="162"/>
      <c r="AD87" s="162"/>
      <c r="AE87" s="162"/>
      <c r="AF87" s="162"/>
      <c r="AG87" s="266"/>
      <c r="AH87" s="1813"/>
      <c r="AI87" s="1813"/>
      <c r="AJ87" s="1813"/>
      <c r="AK87" s="1814"/>
      <c r="CG87" s="12"/>
      <c r="CH87" s="12"/>
      <c r="CI87" s="12"/>
      <c r="CJ87" s="12"/>
      <c r="CK87" s="12"/>
      <c r="CL87" s="12"/>
    </row>
    <row r="88" spans="1:90" ht="24.6" customHeight="1" x14ac:dyDescent="0.2">
      <c r="A88" s="2714"/>
      <c r="B88" s="2714"/>
      <c r="C88" s="2726"/>
      <c r="D88" s="2699"/>
      <c r="E88" s="5"/>
      <c r="F88" s="162"/>
      <c r="G88" s="162"/>
      <c r="H88" s="271"/>
      <c r="I88" s="241"/>
      <c r="J88" s="241"/>
      <c r="K88" s="162"/>
      <c r="L88" s="162"/>
      <c r="M88" s="162"/>
      <c r="N88" s="162"/>
      <c r="O88" s="162"/>
      <c r="P88" s="162"/>
      <c r="Q88" s="162"/>
      <c r="R88" s="162"/>
      <c r="S88" s="192"/>
      <c r="T88" s="162"/>
      <c r="U88" s="162"/>
      <c r="V88" s="1809"/>
      <c r="W88" s="1813"/>
      <c r="X88" s="1813"/>
      <c r="Y88" s="1813"/>
      <c r="Z88" s="1813"/>
      <c r="AA88" s="1813"/>
      <c r="AB88" s="1809"/>
      <c r="AC88" s="162"/>
      <c r="AD88" s="162"/>
      <c r="AE88" s="162"/>
      <c r="AF88" s="162"/>
      <c r="AG88" s="162"/>
      <c r="AH88" s="1809"/>
      <c r="AI88" s="1813"/>
      <c r="AJ88" s="1813"/>
      <c r="AK88" s="1814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1815">
        <v>81</v>
      </c>
      <c r="C89" s="1816">
        <v>28</v>
      </c>
      <c r="D89" s="1817">
        <v>58</v>
      </c>
      <c r="E89" s="5"/>
      <c r="F89" s="162"/>
      <c r="G89" s="162"/>
      <c r="H89" s="271"/>
      <c r="I89" s="241"/>
      <c r="J89" s="241"/>
      <c r="K89" s="162"/>
      <c r="L89" s="162"/>
      <c r="M89" s="162"/>
      <c r="N89" s="162"/>
      <c r="O89" s="162"/>
      <c r="P89" s="162"/>
      <c r="Q89" s="162"/>
      <c r="R89" s="162"/>
      <c r="S89" s="192"/>
      <c r="T89" s="162"/>
      <c r="U89" s="162"/>
      <c r="V89" s="1809"/>
      <c r="W89" s="1813"/>
      <c r="X89" s="1813"/>
      <c r="Y89" s="1813"/>
      <c r="Z89" s="1813"/>
      <c r="AA89" s="1813"/>
      <c r="AB89" s="1809"/>
      <c r="AC89" s="162"/>
      <c r="AD89" s="162"/>
      <c r="AE89" s="162"/>
      <c r="AF89" s="162"/>
      <c r="AG89" s="162"/>
      <c r="AH89" s="1809"/>
      <c r="AI89" s="1813"/>
      <c r="AJ89" s="1813"/>
      <c r="AK89" s="1814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2"/>
      <c r="G90" s="162"/>
      <c r="H90" s="271"/>
      <c r="I90" s="241"/>
      <c r="J90" s="241"/>
      <c r="K90" s="162"/>
      <c r="L90" s="162"/>
      <c r="M90" s="162"/>
      <c r="N90" s="162"/>
      <c r="O90" s="162"/>
      <c r="P90" s="162"/>
      <c r="Q90" s="162"/>
      <c r="R90" s="162"/>
      <c r="S90" s="192"/>
      <c r="T90" s="162"/>
      <c r="U90" s="162"/>
      <c r="V90" s="1809"/>
      <c r="W90" s="1813"/>
      <c r="X90" s="1813"/>
      <c r="Y90" s="1813"/>
      <c r="Z90" s="1813"/>
      <c r="AA90" s="1813"/>
      <c r="AB90" s="1809"/>
      <c r="AC90" s="162"/>
      <c r="AD90" s="162"/>
      <c r="AE90" s="162"/>
      <c r="AF90" s="162"/>
      <c r="AG90" s="162"/>
      <c r="AH90" s="1809"/>
      <c r="AI90" s="1813"/>
      <c r="AJ90" s="1813"/>
      <c r="AK90" s="1814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2"/>
      <c r="G91" s="162"/>
      <c r="H91" s="271"/>
      <c r="I91" s="241"/>
      <c r="J91" s="241"/>
      <c r="K91" s="162"/>
      <c r="L91" s="162"/>
      <c r="M91" s="162"/>
      <c r="N91" s="162"/>
      <c r="O91" s="162"/>
      <c r="P91" s="162"/>
      <c r="Q91" s="162"/>
      <c r="R91" s="162"/>
      <c r="S91" s="192"/>
      <c r="T91" s="162"/>
      <c r="U91" s="162"/>
      <c r="V91" s="1809"/>
      <c r="W91" s="1813"/>
      <c r="X91" s="1813"/>
      <c r="Y91" s="1813"/>
      <c r="Z91" s="1813"/>
      <c r="AA91" s="1813"/>
      <c r="AB91" s="1809"/>
      <c r="AC91" s="162"/>
      <c r="AD91" s="162"/>
      <c r="AE91" s="162"/>
      <c r="AF91" s="162"/>
      <c r="AG91" s="162"/>
      <c r="AH91" s="1809"/>
      <c r="AI91" s="1813"/>
      <c r="AJ91" s="1813"/>
      <c r="AK91" s="1814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2"/>
      <c r="G92" s="162"/>
      <c r="H92" s="271"/>
      <c r="I92" s="241"/>
      <c r="J92" s="241"/>
      <c r="K92" s="162"/>
      <c r="L92" s="162"/>
      <c r="M92" s="162"/>
      <c r="N92" s="162"/>
      <c r="O92" s="162"/>
      <c r="P92" s="162"/>
      <c r="Q92" s="162"/>
      <c r="R92" s="162"/>
      <c r="S92" s="192"/>
      <c r="T92" s="162"/>
      <c r="U92" s="162"/>
      <c r="V92" s="1809"/>
      <c r="W92" s="1813"/>
      <c r="X92" s="1813"/>
      <c r="Y92" s="1813"/>
      <c r="Z92" s="1813"/>
      <c r="AA92" s="1813"/>
      <c r="AB92" s="1809"/>
      <c r="AC92" s="162"/>
      <c r="AD92" s="162"/>
      <c r="AE92" s="162"/>
      <c r="AF92" s="162"/>
      <c r="AG92" s="162"/>
      <c r="AH92" s="1809"/>
      <c r="AI92" s="1813"/>
      <c r="AJ92" s="1813"/>
      <c r="AK92" s="1814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2"/>
      <c r="G93" s="162"/>
      <c r="H93" s="271"/>
      <c r="I93" s="241"/>
      <c r="J93" s="241"/>
      <c r="K93" s="162"/>
      <c r="L93" s="162"/>
      <c r="M93" s="162"/>
      <c r="N93" s="162"/>
      <c r="O93" s="162"/>
      <c r="P93" s="162"/>
      <c r="Q93" s="162"/>
      <c r="R93" s="162"/>
      <c r="S93" s="192"/>
      <c r="T93" s="162"/>
      <c r="U93" s="162"/>
      <c r="V93" s="1809"/>
      <c r="W93" s="1813"/>
      <c r="X93" s="1813"/>
      <c r="Y93" s="1813"/>
      <c r="Z93" s="1813"/>
      <c r="AA93" s="1813"/>
      <c r="AB93" s="1809"/>
      <c r="AC93" s="162"/>
      <c r="AD93" s="162"/>
      <c r="AE93" s="162"/>
      <c r="AF93" s="162"/>
      <c r="AG93" s="162"/>
      <c r="AH93" s="1809"/>
      <c r="AI93" s="1813"/>
      <c r="AJ93" s="1813"/>
      <c r="AK93" s="1814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2"/>
      <c r="G94" s="162"/>
      <c r="H94" s="271"/>
      <c r="I94" s="241"/>
      <c r="J94" s="241"/>
      <c r="K94" s="162"/>
      <c r="L94" s="162"/>
      <c r="M94" s="162"/>
      <c r="N94" s="162"/>
      <c r="O94" s="162"/>
      <c r="P94" s="162"/>
      <c r="Q94" s="162"/>
      <c r="R94" s="162"/>
      <c r="S94" s="192"/>
      <c r="T94" s="162"/>
      <c r="U94" s="162"/>
      <c r="V94" s="1809"/>
      <c r="W94" s="1813"/>
      <c r="X94" s="1813"/>
      <c r="Y94" s="1813"/>
      <c r="Z94" s="1813"/>
      <c r="AA94" s="1813"/>
      <c r="AB94" s="1809"/>
      <c r="AC94" s="162"/>
      <c r="AD94" s="162"/>
      <c r="AE94" s="162"/>
      <c r="AF94" s="162"/>
      <c r="AG94" s="162"/>
      <c r="AH94" s="1809"/>
      <c r="AI94" s="1813"/>
      <c r="AJ94" s="1818"/>
      <c r="AK94" s="1819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2"/>
      <c r="G95" s="162"/>
      <c r="H95" s="271"/>
      <c r="I95" s="241"/>
      <c r="J95" s="241"/>
      <c r="K95" s="162"/>
      <c r="L95" s="162"/>
      <c r="M95" s="162"/>
      <c r="N95" s="162"/>
      <c r="O95" s="162"/>
      <c r="P95" s="162"/>
      <c r="Q95" s="162"/>
      <c r="R95" s="162"/>
      <c r="S95" s="192"/>
      <c r="T95" s="162"/>
      <c r="U95" s="162"/>
      <c r="V95" s="1809"/>
      <c r="W95" s="1813"/>
      <c r="X95" s="1813"/>
      <c r="Y95" s="1813"/>
      <c r="Z95" s="1813"/>
      <c r="AA95" s="1813"/>
      <c r="AB95" s="1809"/>
      <c r="AC95" s="162"/>
      <c r="AD95" s="162"/>
      <c r="AE95" s="162"/>
      <c r="AF95" s="162"/>
      <c r="AG95" s="162"/>
      <c r="AH95" s="1809"/>
      <c r="AI95" s="1820"/>
      <c r="AJ95" s="1813"/>
      <c r="AK95" s="1814"/>
      <c r="AL95" s="1814"/>
      <c r="AM95" s="1814"/>
      <c r="AN95" s="1814"/>
      <c r="AO95" s="1814"/>
      <c r="AP95" s="1814"/>
      <c r="AQ95" s="1814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2"/>
      <c r="I96" s="162"/>
      <c r="J96" s="162"/>
      <c r="K96" s="271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798"/>
      <c r="W96" s="1809"/>
      <c r="X96" s="1809"/>
      <c r="Y96" s="1809"/>
      <c r="Z96" s="1809"/>
      <c r="AA96" s="1809"/>
      <c r="AB96" s="1809"/>
      <c r="AC96" s="162"/>
      <c r="AD96" s="162"/>
      <c r="AE96" s="162"/>
      <c r="AF96" s="162"/>
      <c r="AG96" s="162"/>
      <c r="AH96" s="162"/>
      <c r="AI96" s="162"/>
      <c r="AJ96" s="1809"/>
      <c r="AK96" s="1809"/>
      <c r="AL96" s="1809"/>
      <c r="AM96" s="1809"/>
      <c r="AN96" s="1809"/>
      <c r="AO96" s="1809"/>
      <c r="AP96" s="1809"/>
      <c r="AQ96" s="1814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712" t="s">
        <v>109</v>
      </c>
      <c r="B97" s="2712" t="s">
        <v>110</v>
      </c>
      <c r="C97" s="3137" t="s">
        <v>111</v>
      </c>
      <c r="D97" s="2776"/>
      <c r="E97" s="5"/>
      <c r="F97" s="162"/>
      <c r="G97" s="162"/>
      <c r="H97" s="162"/>
      <c r="I97" s="162"/>
      <c r="J97" s="271"/>
      <c r="K97" s="290"/>
      <c r="L97" s="241"/>
      <c r="M97" s="162"/>
      <c r="N97" s="162"/>
      <c r="O97" s="162"/>
      <c r="P97" s="162"/>
      <c r="Q97" s="162"/>
      <c r="R97" s="162"/>
      <c r="S97" s="162"/>
      <c r="T97" s="162"/>
      <c r="U97" s="192"/>
      <c r="V97" s="1809"/>
      <c r="W97" s="1809"/>
      <c r="X97" s="1809"/>
      <c r="Y97" s="1799"/>
      <c r="Z97" s="1799"/>
      <c r="AA97" s="1799"/>
      <c r="AB97" s="1799"/>
      <c r="AC97" s="1821"/>
      <c r="AD97" s="1809"/>
      <c r="AE97" s="162"/>
      <c r="AF97" s="162"/>
      <c r="AG97" s="162"/>
      <c r="AH97" s="162"/>
      <c r="AI97" s="162"/>
      <c r="AJ97" s="1809"/>
      <c r="AK97" s="1799"/>
      <c r="AL97" s="1799"/>
      <c r="AM97" s="1799"/>
      <c r="AN97" s="1799"/>
      <c r="AO97" s="1799"/>
      <c r="AP97" s="1799"/>
      <c r="AQ97" s="1814"/>
      <c r="CG97" s="12"/>
      <c r="CH97" s="12"/>
      <c r="CI97" s="12"/>
      <c r="CJ97" s="12"/>
      <c r="CK97" s="12"/>
      <c r="CL97" s="12"/>
    </row>
    <row r="98" spans="1:90" ht="27.75" customHeight="1" x14ac:dyDescent="0.2">
      <c r="A98" s="2714"/>
      <c r="B98" s="2714"/>
      <c r="C98" s="1800" t="s">
        <v>112</v>
      </c>
      <c r="D98" s="1822" t="s">
        <v>113</v>
      </c>
      <c r="E98" s="5"/>
      <c r="F98" s="162"/>
      <c r="G98" s="162"/>
      <c r="H98" s="162"/>
      <c r="I98" s="162"/>
      <c r="J98" s="271"/>
      <c r="K98" s="290"/>
      <c r="L98" s="241"/>
      <c r="M98" s="162"/>
      <c r="N98" s="162"/>
      <c r="O98" s="162"/>
      <c r="P98" s="162"/>
      <c r="Q98" s="162"/>
      <c r="R98" s="162"/>
      <c r="S98" s="162"/>
      <c r="T98" s="162"/>
      <c r="U98" s="192"/>
      <c r="V98" s="1809"/>
      <c r="W98" s="1809"/>
      <c r="X98" s="1809"/>
      <c r="Y98" s="1799"/>
      <c r="Z98" s="1799"/>
      <c r="AA98" s="1799"/>
      <c r="AB98" s="1799"/>
      <c r="AC98" s="1821"/>
      <c r="AD98" s="1809"/>
      <c r="AE98" s="162"/>
      <c r="AF98" s="162"/>
      <c r="AG98" s="162"/>
      <c r="AH98" s="162"/>
      <c r="AI98" s="162"/>
      <c r="AJ98" s="1809"/>
      <c r="AK98" s="1799"/>
      <c r="AL98" s="1799"/>
      <c r="AM98" s="1799"/>
      <c r="AN98" s="1799"/>
      <c r="AO98" s="1799"/>
      <c r="AP98" s="1799"/>
      <c r="AQ98" s="1814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1790" t="s">
        <v>114</v>
      </c>
      <c r="B99" s="1823">
        <v>34</v>
      </c>
      <c r="C99" s="1754"/>
      <c r="D99" s="1785"/>
      <c r="E99" s="5"/>
      <c r="F99" s="162"/>
      <c r="G99" s="162"/>
      <c r="H99" s="162"/>
      <c r="I99" s="162"/>
      <c r="J99" s="271"/>
      <c r="K99" s="293"/>
      <c r="L99" s="241"/>
      <c r="M99" s="162"/>
      <c r="N99" s="162"/>
      <c r="O99" s="162"/>
      <c r="P99" s="162"/>
      <c r="Q99" s="162"/>
      <c r="R99" s="162"/>
      <c r="S99" s="162"/>
      <c r="T99" s="162"/>
      <c r="U99" s="192"/>
      <c r="V99" s="1809"/>
      <c r="W99" s="1809"/>
      <c r="X99" s="1809"/>
      <c r="Y99" s="1799"/>
      <c r="Z99" s="1799"/>
      <c r="AA99" s="1799"/>
      <c r="AB99" s="1799"/>
      <c r="AC99" s="1821"/>
      <c r="AD99" s="1809"/>
      <c r="AE99" s="162"/>
      <c r="AF99" s="162"/>
      <c r="AG99" s="162"/>
      <c r="AH99" s="162"/>
      <c r="AI99" s="162"/>
      <c r="AJ99" s="1809"/>
      <c r="AK99" s="1799"/>
      <c r="AL99" s="1799"/>
      <c r="AM99" s="1799"/>
      <c r="AN99" s="1799"/>
      <c r="AO99" s="1799"/>
      <c r="AP99" s="1799"/>
      <c r="AQ99" s="1814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1499" t="s">
        <v>115</v>
      </c>
      <c r="B100" s="152"/>
      <c r="C100" s="37"/>
      <c r="D100" s="38"/>
      <c r="E100" s="5"/>
      <c r="F100" s="162"/>
      <c r="G100" s="162"/>
      <c r="H100" s="162"/>
      <c r="I100" s="162"/>
      <c r="J100" s="271"/>
      <c r="K100" s="293"/>
      <c r="L100" s="241"/>
      <c r="M100" s="162"/>
      <c r="N100" s="162"/>
      <c r="O100" s="162"/>
      <c r="P100" s="162"/>
      <c r="Q100" s="162"/>
      <c r="R100" s="162"/>
      <c r="S100" s="162"/>
      <c r="T100" s="162"/>
      <c r="U100" s="192"/>
      <c r="V100" s="1809"/>
      <c r="W100" s="1809"/>
      <c r="X100" s="1809"/>
      <c r="Y100" s="1799"/>
      <c r="Z100" s="1799"/>
      <c r="AA100" s="1799"/>
      <c r="AB100" s="1799"/>
      <c r="AC100" s="1821"/>
      <c r="AD100" s="1809"/>
      <c r="AE100" s="162"/>
      <c r="AF100" s="162"/>
      <c r="AG100" s="162"/>
      <c r="AH100" s="162"/>
      <c r="AI100" s="162"/>
      <c r="AJ100" s="1809"/>
      <c r="AK100" s="1799"/>
      <c r="AL100" s="1799"/>
      <c r="AM100" s="1799"/>
      <c r="AN100" s="1799"/>
      <c r="AO100" s="1799"/>
      <c r="AP100" s="1799"/>
      <c r="AQ100" s="1814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1499" t="s">
        <v>116</v>
      </c>
      <c r="B101" s="152"/>
      <c r="C101" s="37"/>
      <c r="D101" s="38"/>
      <c r="E101" s="5"/>
      <c r="F101" s="162"/>
      <c r="G101" s="162"/>
      <c r="H101" s="162"/>
      <c r="I101" s="162"/>
      <c r="J101" s="162"/>
      <c r="K101" s="294"/>
      <c r="L101" s="241"/>
      <c r="M101" s="162"/>
      <c r="N101" s="162"/>
      <c r="O101" s="162"/>
      <c r="P101" s="162"/>
      <c r="Q101" s="162"/>
      <c r="R101" s="162"/>
      <c r="S101" s="162"/>
      <c r="T101" s="162"/>
      <c r="U101" s="192"/>
      <c r="V101" s="1809"/>
      <c r="W101" s="1809"/>
      <c r="X101" s="1809"/>
      <c r="Y101" s="1799"/>
      <c r="Z101" s="1799"/>
      <c r="AA101" s="1799"/>
      <c r="AB101" s="1799"/>
      <c r="AC101" s="1821"/>
      <c r="AD101" s="1809"/>
      <c r="AE101" s="162"/>
      <c r="AF101" s="162"/>
      <c r="AG101" s="162"/>
      <c r="AH101" s="162"/>
      <c r="AI101" s="162"/>
      <c r="AJ101" s="1809"/>
      <c r="AK101" s="1799"/>
      <c r="AL101" s="1799"/>
      <c r="AM101" s="1799"/>
      <c r="AN101" s="1799"/>
      <c r="AO101" s="1799"/>
      <c r="AP101" s="1799"/>
      <c r="AQ101" s="1814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1499" t="s">
        <v>117</v>
      </c>
      <c r="B102" s="152"/>
      <c r="C102" s="37"/>
      <c r="D102" s="38"/>
      <c r="E102" s="5"/>
      <c r="F102" s="162"/>
      <c r="G102" s="162"/>
      <c r="H102" s="162"/>
      <c r="I102" s="162"/>
      <c r="J102" s="162"/>
      <c r="K102" s="294"/>
      <c r="L102" s="241"/>
      <c r="M102" s="162"/>
      <c r="N102" s="162"/>
      <c r="O102" s="162"/>
      <c r="P102" s="162"/>
      <c r="Q102" s="162"/>
      <c r="R102" s="162"/>
      <c r="S102" s="162"/>
      <c r="T102" s="162"/>
      <c r="U102" s="192"/>
      <c r="V102" s="1809"/>
      <c r="W102" s="1809"/>
      <c r="X102" s="1809"/>
      <c r="Y102" s="1799"/>
      <c r="Z102" s="1799"/>
      <c r="AA102" s="1799"/>
      <c r="AB102" s="1799"/>
      <c r="AC102" s="1821"/>
      <c r="AD102" s="1809"/>
      <c r="AE102" s="162"/>
      <c r="AF102" s="162"/>
      <c r="AG102" s="162"/>
      <c r="AH102" s="162"/>
      <c r="AI102" s="162"/>
      <c r="AJ102" s="1809"/>
      <c r="AK102" s="1799"/>
      <c r="AL102" s="1799"/>
      <c r="AM102" s="1799"/>
      <c r="AN102" s="1799"/>
      <c r="AO102" s="1799"/>
      <c r="AP102" s="1799"/>
      <c r="AQ102" s="1814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1499" t="s">
        <v>118</v>
      </c>
      <c r="B103" s="152"/>
      <c r="C103" s="37"/>
      <c r="D103" s="38"/>
      <c r="E103" s="5"/>
      <c r="F103" s="162"/>
      <c r="G103" s="162"/>
      <c r="H103" s="162"/>
      <c r="I103" s="162"/>
      <c r="J103" s="162"/>
      <c r="K103" s="294"/>
      <c r="L103" s="241"/>
      <c r="M103" s="162"/>
      <c r="N103" s="162"/>
      <c r="O103" s="162"/>
      <c r="P103" s="162"/>
      <c r="Q103" s="162"/>
      <c r="R103" s="162"/>
      <c r="S103" s="162"/>
      <c r="T103" s="162"/>
      <c r="U103" s="192"/>
      <c r="V103" s="1809"/>
      <c r="W103" s="1809"/>
      <c r="X103" s="1809"/>
      <c r="Y103" s="1799"/>
      <c r="Z103" s="1799"/>
      <c r="AA103" s="1799"/>
      <c r="AB103" s="1799"/>
      <c r="AC103" s="1821"/>
      <c r="AD103" s="1809"/>
      <c r="AE103" s="162"/>
      <c r="AF103" s="162"/>
      <c r="AG103" s="162"/>
      <c r="AH103" s="162"/>
      <c r="AI103" s="162"/>
      <c r="AJ103" s="1809"/>
      <c r="AK103" s="1799"/>
      <c r="AL103" s="1799"/>
      <c r="AM103" s="1799"/>
      <c r="AN103" s="1799"/>
      <c r="AO103" s="1799"/>
      <c r="AP103" s="1799"/>
      <c r="AQ103" s="1814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1824" t="s">
        <v>43</v>
      </c>
      <c r="B104" s="1825">
        <f>SUM(B99:B103)</f>
        <v>34</v>
      </c>
      <c r="C104" s="1826">
        <f>SUM(C99:C103)</f>
        <v>0</v>
      </c>
      <c r="D104" s="1827">
        <f>SUM(D99:D103)</f>
        <v>0</v>
      </c>
      <c r="E104" s="5"/>
      <c r="F104" s="162"/>
      <c r="G104" s="162"/>
      <c r="H104" s="162"/>
      <c r="I104" s="162"/>
      <c r="J104" s="162"/>
      <c r="K104" s="294"/>
      <c r="L104" s="241"/>
      <c r="M104" s="162"/>
      <c r="N104" s="162"/>
      <c r="O104" s="162"/>
      <c r="P104" s="162"/>
      <c r="Q104" s="162"/>
      <c r="R104" s="162"/>
      <c r="S104" s="162"/>
      <c r="T104" s="162"/>
      <c r="U104" s="192"/>
      <c r="V104" s="1809"/>
      <c r="W104" s="1809"/>
      <c r="X104" s="1809"/>
      <c r="Y104" s="1799"/>
      <c r="Z104" s="1799"/>
      <c r="AA104" s="1799"/>
      <c r="AB104" s="1799"/>
      <c r="AC104" s="1821"/>
      <c r="AD104" s="1809"/>
      <c r="AE104" s="162"/>
      <c r="AF104" s="162"/>
      <c r="AG104" s="162"/>
      <c r="AH104" s="162"/>
      <c r="AI104" s="162"/>
      <c r="AJ104" s="1809"/>
      <c r="AK104" s="1799"/>
      <c r="AL104" s="1799"/>
      <c r="AM104" s="1799"/>
      <c r="AN104" s="1799"/>
      <c r="AO104" s="1799"/>
      <c r="AP104" s="1799"/>
      <c r="AQ104" s="1814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122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60"/>
      <c r="M105" s="160"/>
      <c r="N105" s="162"/>
      <c r="O105" s="162"/>
      <c r="P105" s="162"/>
      <c r="Q105" s="162"/>
      <c r="R105" s="162"/>
      <c r="S105" s="162"/>
      <c r="T105" s="162"/>
      <c r="U105" s="1798"/>
      <c r="V105" s="1809"/>
      <c r="W105" s="1809"/>
      <c r="X105" s="1809"/>
      <c r="Y105" s="1809"/>
      <c r="Z105" s="1809"/>
      <c r="AA105" s="1809"/>
      <c r="AB105" s="1828"/>
      <c r="AC105" s="1809"/>
      <c r="AD105" s="162"/>
      <c r="AE105" s="162"/>
      <c r="AF105" s="162"/>
      <c r="AG105" s="162"/>
      <c r="AH105" s="162"/>
      <c r="AI105" s="1809"/>
      <c r="AJ105" s="1809"/>
      <c r="AK105" s="1809"/>
      <c r="AL105" s="1809"/>
      <c r="AM105" s="1809"/>
      <c r="AN105" s="1809"/>
      <c r="AO105" s="1809"/>
      <c r="AP105" s="1814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655" t="s">
        <v>3</v>
      </c>
      <c r="B106" s="2658" t="s">
        <v>5</v>
      </c>
      <c r="C106" s="2659"/>
      <c r="D106" s="2660"/>
      <c r="E106" s="2661" t="s">
        <v>6</v>
      </c>
      <c r="F106" s="2662"/>
      <c r="G106" s="2662"/>
      <c r="H106" s="2662"/>
      <c r="I106" s="2662"/>
      <c r="J106" s="2662"/>
      <c r="K106" s="2662"/>
      <c r="L106" s="2662"/>
      <c r="M106" s="2662"/>
      <c r="N106" s="1829"/>
      <c r="O106" s="162"/>
      <c r="P106" s="162"/>
      <c r="Q106" s="162"/>
      <c r="R106" s="162"/>
      <c r="S106" s="162"/>
      <c r="T106" s="162"/>
      <c r="U106" s="162"/>
      <c r="V106" s="19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809"/>
      <c r="AK106" s="1809"/>
      <c r="AL106" s="1809"/>
      <c r="AM106" s="1809"/>
      <c r="AN106" s="1809"/>
      <c r="AO106" s="1809"/>
      <c r="AP106" s="1809"/>
      <c r="AQ106" s="1814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656"/>
      <c r="B107" s="2661"/>
      <c r="C107" s="2662"/>
      <c r="D107" s="2663"/>
      <c r="E107" s="3138" t="s">
        <v>12</v>
      </c>
      <c r="F107" s="2755"/>
      <c r="G107" s="3138" t="s">
        <v>13</v>
      </c>
      <c r="H107" s="2755"/>
      <c r="I107" s="3138" t="s">
        <v>14</v>
      </c>
      <c r="J107" s="2755"/>
      <c r="K107" s="3138" t="s">
        <v>15</v>
      </c>
      <c r="L107" s="2755"/>
      <c r="M107" s="3138" t="s">
        <v>16</v>
      </c>
      <c r="N107" s="2755"/>
      <c r="O107" s="162"/>
      <c r="P107" s="162"/>
      <c r="Q107" s="162"/>
      <c r="R107" s="162"/>
      <c r="S107" s="162"/>
      <c r="T107" s="162"/>
      <c r="U107" s="162"/>
      <c r="V107" s="162"/>
      <c r="W107" s="19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809"/>
      <c r="AK107" s="1809"/>
      <c r="AL107" s="1809"/>
      <c r="AM107" s="1809"/>
      <c r="AN107" s="1809"/>
      <c r="AO107" s="1809"/>
      <c r="AP107" s="1809"/>
      <c r="AQ107" s="1814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657"/>
      <c r="B108" s="1830" t="s">
        <v>29</v>
      </c>
      <c r="C108" s="1831" t="s">
        <v>30</v>
      </c>
      <c r="D108" s="1496" t="s">
        <v>31</v>
      </c>
      <c r="E108" s="1832" t="s">
        <v>30</v>
      </c>
      <c r="F108" s="1760" t="s">
        <v>31</v>
      </c>
      <c r="G108" s="1832" t="s">
        <v>30</v>
      </c>
      <c r="H108" s="1760" t="s">
        <v>31</v>
      </c>
      <c r="I108" s="1832" t="s">
        <v>30</v>
      </c>
      <c r="J108" s="1760" t="s">
        <v>31</v>
      </c>
      <c r="K108" s="1832" t="s">
        <v>30</v>
      </c>
      <c r="L108" s="1760" t="s">
        <v>31</v>
      </c>
      <c r="M108" s="1832" t="s">
        <v>30</v>
      </c>
      <c r="N108" s="1760" t="s">
        <v>31</v>
      </c>
      <c r="O108" s="310"/>
      <c r="P108" s="162"/>
      <c r="Q108" s="294"/>
      <c r="R108" s="162"/>
      <c r="S108" s="162"/>
      <c r="T108" s="162"/>
      <c r="U108" s="162"/>
      <c r="V108" s="162"/>
      <c r="W108" s="162"/>
      <c r="X108" s="162"/>
      <c r="Y108" s="162"/>
      <c r="Z108" s="162"/>
      <c r="AA108" s="19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1749" t="s">
        <v>120</v>
      </c>
      <c r="B109" s="1833">
        <f>SUM(C109:D109)</f>
        <v>0</v>
      </c>
      <c r="C109" s="1834">
        <f>SUM(E109+G109+I109+K109+M109)</f>
        <v>0</v>
      </c>
      <c r="D109" s="1781">
        <f>SUM(F109+H109+J109+L109+N109)</f>
        <v>0</v>
      </c>
      <c r="E109" s="1816"/>
      <c r="F109" s="1817"/>
      <c r="G109" s="1816"/>
      <c r="H109" s="1817"/>
      <c r="I109" s="1816"/>
      <c r="J109" s="1835"/>
      <c r="K109" s="1816"/>
      <c r="L109" s="1835"/>
      <c r="M109" s="1836"/>
      <c r="N109" s="1835"/>
      <c r="O109" s="1837"/>
      <c r="P109" s="162"/>
      <c r="Q109" s="294"/>
      <c r="R109" s="162"/>
      <c r="S109" s="162"/>
      <c r="T109" s="162"/>
      <c r="U109" s="162"/>
      <c r="V109" s="162"/>
      <c r="W109" s="162"/>
      <c r="X109" s="162"/>
      <c r="Y109" s="162"/>
      <c r="Z109" s="162"/>
      <c r="AA109" s="19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1838">
        <f>SUM(E110+G110+I110+K110+M110)</f>
        <v>0</v>
      </c>
      <c r="D110" s="185">
        <f>SUM(F110+H110+J110+L110+N110)</f>
        <v>0</v>
      </c>
      <c r="E110" s="319"/>
      <c r="F110" s="320"/>
      <c r="G110" s="319"/>
      <c r="H110" s="1839"/>
      <c r="I110" s="319"/>
      <c r="J110" s="320"/>
      <c r="K110" s="319"/>
      <c r="L110" s="320"/>
      <c r="M110" s="322"/>
      <c r="N110" s="1839"/>
      <c r="O110" s="1837"/>
      <c r="P110" s="162"/>
      <c r="Q110" s="294"/>
      <c r="R110" s="162"/>
      <c r="S110" s="162"/>
      <c r="T110" s="162"/>
      <c r="U110" s="162"/>
      <c r="V110" s="162"/>
      <c r="W110" s="162"/>
      <c r="X110" s="162"/>
      <c r="Y110" s="162"/>
      <c r="Z110" s="162"/>
      <c r="AA110" s="19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1223" t="s">
        <v>122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323"/>
    </row>
    <row r="112" spans="1:90" ht="20.25" customHeight="1" x14ac:dyDescent="0.2">
      <c r="A112" s="2655" t="s">
        <v>3</v>
      </c>
      <c r="B112" s="2658" t="s">
        <v>5</v>
      </c>
      <c r="C112" s="2659"/>
      <c r="D112" s="2660"/>
      <c r="E112" s="3138" t="s">
        <v>6</v>
      </c>
      <c r="F112" s="2665"/>
      <c r="G112" s="2665"/>
      <c r="H112" s="2665"/>
      <c r="I112" s="2665"/>
      <c r="J112" s="2665"/>
      <c r="K112" s="2665"/>
      <c r="L112" s="2665"/>
      <c r="M112" s="2665"/>
      <c r="N112" s="2665"/>
      <c r="O112" s="2665"/>
      <c r="P112" s="2665"/>
      <c r="Q112" s="2665"/>
      <c r="R112" s="2665"/>
      <c r="S112" s="2665"/>
      <c r="T112" s="2665"/>
      <c r="U112" s="2665"/>
      <c r="V112" s="2665"/>
      <c r="W112" s="2665"/>
      <c r="X112" s="2665"/>
      <c r="Y112" s="2665"/>
      <c r="Z112" s="2665"/>
      <c r="AA112" s="2665"/>
      <c r="AB112" s="2665"/>
      <c r="AC112" s="2665"/>
      <c r="AD112" s="2665"/>
      <c r="AE112" s="2665"/>
      <c r="AF112" s="2665"/>
      <c r="AG112" s="2665"/>
      <c r="AH112" s="2665"/>
      <c r="AI112" s="2665"/>
      <c r="AJ112" s="2665"/>
      <c r="AK112" s="2665"/>
      <c r="AL112" s="2752"/>
      <c r="AM112" s="2660" t="s">
        <v>8</v>
      </c>
    </row>
    <row r="113" spans="1:86" ht="20.25" customHeight="1" x14ac:dyDescent="0.2">
      <c r="A113" s="2656"/>
      <c r="B113" s="2661"/>
      <c r="C113" s="2662"/>
      <c r="D113" s="2663"/>
      <c r="E113" s="3138" t="s">
        <v>12</v>
      </c>
      <c r="F113" s="2755"/>
      <c r="G113" s="3138" t="s">
        <v>13</v>
      </c>
      <c r="H113" s="2755"/>
      <c r="I113" s="3138" t="s">
        <v>14</v>
      </c>
      <c r="J113" s="2755"/>
      <c r="K113" s="3138" t="s">
        <v>15</v>
      </c>
      <c r="L113" s="2755"/>
      <c r="M113" s="3138" t="s">
        <v>16</v>
      </c>
      <c r="N113" s="2755"/>
      <c r="O113" s="3139" t="s">
        <v>17</v>
      </c>
      <c r="P113" s="2754"/>
      <c r="Q113" s="3139" t="s">
        <v>18</v>
      </c>
      <c r="R113" s="2754"/>
      <c r="S113" s="3139" t="s">
        <v>19</v>
      </c>
      <c r="T113" s="2754"/>
      <c r="U113" s="3139" t="s">
        <v>20</v>
      </c>
      <c r="V113" s="2754"/>
      <c r="W113" s="3139" t="s">
        <v>21</v>
      </c>
      <c r="X113" s="2754"/>
      <c r="Y113" s="3139" t="s">
        <v>22</v>
      </c>
      <c r="Z113" s="2754"/>
      <c r="AA113" s="3139" t="s">
        <v>23</v>
      </c>
      <c r="AB113" s="2754"/>
      <c r="AC113" s="3139" t="s">
        <v>24</v>
      </c>
      <c r="AD113" s="2754"/>
      <c r="AE113" s="3139" t="s">
        <v>25</v>
      </c>
      <c r="AF113" s="2754"/>
      <c r="AG113" s="3139" t="s">
        <v>26</v>
      </c>
      <c r="AH113" s="2754"/>
      <c r="AI113" s="3139" t="s">
        <v>27</v>
      </c>
      <c r="AJ113" s="2754"/>
      <c r="AK113" s="3139" t="s">
        <v>28</v>
      </c>
      <c r="AL113" s="2756"/>
      <c r="AM113" s="2667"/>
    </row>
    <row r="114" spans="1:86" ht="25.5" customHeight="1" x14ac:dyDescent="0.2">
      <c r="A114" s="2657"/>
      <c r="B114" s="1830" t="s">
        <v>29</v>
      </c>
      <c r="C114" s="1831" t="s">
        <v>30</v>
      </c>
      <c r="D114" s="1496" t="s">
        <v>31</v>
      </c>
      <c r="E114" s="1832" t="s">
        <v>30</v>
      </c>
      <c r="F114" s="1760" t="s">
        <v>31</v>
      </c>
      <c r="G114" s="1832" t="s">
        <v>30</v>
      </c>
      <c r="H114" s="1760" t="s">
        <v>31</v>
      </c>
      <c r="I114" s="1832" t="s">
        <v>30</v>
      </c>
      <c r="J114" s="1760" t="s">
        <v>31</v>
      </c>
      <c r="K114" s="1832" t="s">
        <v>30</v>
      </c>
      <c r="L114" s="1760" t="s">
        <v>31</v>
      </c>
      <c r="M114" s="1832" t="s">
        <v>30</v>
      </c>
      <c r="N114" s="1760" t="s">
        <v>31</v>
      </c>
      <c r="O114" s="1832" t="s">
        <v>30</v>
      </c>
      <c r="P114" s="1497" t="s">
        <v>31</v>
      </c>
      <c r="Q114" s="1832" t="s">
        <v>30</v>
      </c>
      <c r="R114" s="1497" t="s">
        <v>31</v>
      </c>
      <c r="S114" s="1832" t="s">
        <v>30</v>
      </c>
      <c r="T114" s="1497" t="s">
        <v>31</v>
      </c>
      <c r="U114" s="1832" t="s">
        <v>30</v>
      </c>
      <c r="V114" s="1497" t="s">
        <v>31</v>
      </c>
      <c r="W114" s="1832" t="s">
        <v>30</v>
      </c>
      <c r="X114" s="1497" t="s">
        <v>31</v>
      </c>
      <c r="Y114" s="1832" t="s">
        <v>30</v>
      </c>
      <c r="Z114" s="1497" t="s">
        <v>31</v>
      </c>
      <c r="AA114" s="1832" t="s">
        <v>30</v>
      </c>
      <c r="AB114" s="1497" t="s">
        <v>31</v>
      </c>
      <c r="AC114" s="1832" t="s">
        <v>30</v>
      </c>
      <c r="AD114" s="1497" t="s">
        <v>31</v>
      </c>
      <c r="AE114" s="1832" t="s">
        <v>30</v>
      </c>
      <c r="AF114" s="1497" t="s">
        <v>31</v>
      </c>
      <c r="AG114" s="1832" t="s">
        <v>30</v>
      </c>
      <c r="AH114" s="1497" t="s">
        <v>31</v>
      </c>
      <c r="AI114" s="1832" t="s">
        <v>30</v>
      </c>
      <c r="AJ114" s="1497" t="s">
        <v>31</v>
      </c>
      <c r="AK114" s="1832" t="s">
        <v>30</v>
      </c>
      <c r="AL114" s="22" t="s">
        <v>31</v>
      </c>
      <c r="AM114" s="2663"/>
    </row>
    <row r="115" spans="1:86" ht="22.5" customHeight="1" x14ac:dyDescent="0.2">
      <c r="A115" s="1841" t="s">
        <v>123</v>
      </c>
      <c r="B115" s="1842">
        <f>SUM(C115:D115)</f>
        <v>0</v>
      </c>
      <c r="C115" s="1843">
        <f>+E115+G115+I115+K115+M115+O115+Q115+S115+U115+W115+Y115+AA115+AC115+AE115+AG115+AI115+AK115</f>
        <v>0</v>
      </c>
      <c r="D115" s="1765">
        <f>+F115+H115+J115+L115+N115+P115+R115+T115+V115+X115+Z115+AB115+AD115+AF115+AH115+AJ115+AL115</f>
        <v>0</v>
      </c>
      <c r="E115" s="1844"/>
      <c r="F115" s="1845"/>
      <c r="G115" s="1844"/>
      <c r="H115" s="1845"/>
      <c r="I115" s="1844"/>
      <c r="J115" s="1846"/>
      <c r="K115" s="1844"/>
      <c r="L115" s="1846"/>
      <c r="M115" s="1847"/>
      <c r="N115" s="1846"/>
      <c r="O115" s="1847"/>
      <c r="P115" s="1846"/>
      <c r="Q115" s="1847"/>
      <c r="R115" s="1846"/>
      <c r="S115" s="1847"/>
      <c r="T115" s="1846"/>
      <c r="U115" s="1847"/>
      <c r="V115" s="1846"/>
      <c r="W115" s="1847"/>
      <c r="X115" s="1846"/>
      <c r="Y115" s="1847"/>
      <c r="Z115" s="1846"/>
      <c r="AA115" s="1847"/>
      <c r="AB115" s="1846"/>
      <c r="AC115" s="1847"/>
      <c r="AD115" s="1846"/>
      <c r="AE115" s="1847"/>
      <c r="AF115" s="1846"/>
      <c r="AG115" s="1847"/>
      <c r="AH115" s="1846"/>
      <c r="AI115" s="1847"/>
      <c r="AJ115" s="1846"/>
      <c r="AK115" s="1847"/>
      <c r="AL115" s="1848"/>
      <c r="AM115" s="1845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2" t="s">
        <v>124</v>
      </c>
      <c r="B116" s="323"/>
      <c r="C116" s="323"/>
      <c r="E116" s="323"/>
    </row>
    <row r="117" spans="1:86" ht="21.75" customHeight="1" x14ac:dyDescent="0.2">
      <c r="A117" s="2672" t="s">
        <v>125</v>
      </c>
      <c r="B117" s="3139" t="s">
        <v>126</v>
      </c>
      <c r="C117" s="2685"/>
      <c r="D117" s="2756"/>
      <c r="E117" s="2735" t="s">
        <v>127</v>
      </c>
    </row>
    <row r="118" spans="1:86" ht="30.75" customHeight="1" x14ac:dyDescent="0.2">
      <c r="A118" s="2674"/>
      <c r="B118" s="1849" t="s">
        <v>128</v>
      </c>
      <c r="C118" s="1849" t="s">
        <v>129</v>
      </c>
      <c r="D118" s="1850" t="s">
        <v>130</v>
      </c>
      <c r="E118" s="3140"/>
    </row>
    <row r="119" spans="1:86" ht="22.5" customHeight="1" x14ac:dyDescent="0.25">
      <c r="A119" s="1851" t="s">
        <v>43</v>
      </c>
      <c r="B119" s="1844"/>
      <c r="C119" s="1844"/>
      <c r="D119" s="1852"/>
      <c r="E119" s="1853"/>
    </row>
    <row r="120" spans="1:86" ht="21.75" customHeight="1" x14ac:dyDescent="0.2">
      <c r="A120" s="1223" t="s">
        <v>131</v>
      </c>
      <c r="B120" s="266"/>
      <c r="C120" s="266"/>
      <c r="H120" s="338"/>
      <c r="I120" s="338"/>
      <c r="J120" s="160"/>
    </row>
    <row r="121" spans="1:86" x14ac:dyDescent="0.2">
      <c r="A121" s="2655" t="s">
        <v>3</v>
      </c>
      <c r="B121" s="2658" t="s">
        <v>5</v>
      </c>
      <c r="C121" s="2659"/>
      <c r="D121" s="2660"/>
      <c r="E121" s="3138"/>
      <c r="F121" s="2665"/>
      <c r="G121" s="2665"/>
      <c r="H121" s="2665"/>
      <c r="I121" s="2665"/>
      <c r="J121" s="2755"/>
    </row>
    <row r="122" spans="1:86" x14ac:dyDescent="0.2">
      <c r="A122" s="2656"/>
      <c r="B122" s="2661"/>
      <c r="C122" s="2662"/>
      <c r="D122" s="2663"/>
      <c r="E122" s="3138" t="s">
        <v>132</v>
      </c>
      <c r="F122" s="2755"/>
      <c r="G122" s="3138" t="s">
        <v>133</v>
      </c>
      <c r="H122" s="2755"/>
      <c r="I122" s="3138" t="s">
        <v>134</v>
      </c>
      <c r="J122" s="2755"/>
    </row>
    <row r="123" spans="1:86" x14ac:dyDescent="0.2">
      <c r="A123" s="2657"/>
      <c r="B123" s="1830" t="s">
        <v>29</v>
      </c>
      <c r="C123" s="1831" t="s">
        <v>30</v>
      </c>
      <c r="D123" s="1496" t="s">
        <v>31</v>
      </c>
      <c r="E123" s="1832" t="s">
        <v>30</v>
      </c>
      <c r="F123" s="1760" t="s">
        <v>31</v>
      </c>
      <c r="G123" s="1832" t="s">
        <v>30</v>
      </c>
      <c r="H123" s="1760" t="s">
        <v>31</v>
      </c>
      <c r="I123" s="1832" t="s">
        <v>30</v>
      </c>
      <c r="J123" s="1760" t="s">
        <v>31</v>
      </c>
    </row>
    <row r="124" spans="1:86" ht="27" customHeight="1" x14ac:dyDescent="0.2">
      <c r="A124" s="1749" t="s">
        <v>135</v>
      </c>
      <c r="B124" s="1833">
        <f>SUM(C124:D124)</f>
        <v>0</v>
      </c>
      <c r="C124" s="1834">
        <f t="shared" ref="C124:D126" si="26">+E124+G124+I124</f>
        <v>0</v>
      </c>
      <c r="D124" s="1781">
        <f t="shared" si="26"/>
        <v>0</v>
      </c>
      <c r="E124" s="1816"/>
      <c r="F124" s="1817"/>
      <c r="G124" s="1816"/>
      <c r="H124" s="1817"/>
      <c r="I124" s="1816"/>
      <c r="J124" s="1835"/>
    </row>
    <row r="125" spans="1:86" ht="26.25" customHeight="1" x14ac:dyDescent="0.2">
      <c r="A125" s="339" t="s">
        <v>136</v>
      </c>
      <c r="B125" s="340">
        <f>SUM(C125:D125)</f>
        <v>0</v>
      </c>
      <c r="C125" s="341">
        <f t="shared" si="26"/>
        <v>0</v>
      </c>
      <c r="D125" s="342">
        <f t="shared" si="26"/>
        <v>0</v>
      </c>
      <c r="E125" s="343"/>
      <c r="F125" s="344"/>
      <c r="G125" s="343"/>
      <c r="H125" s="344"/>
      <c r="I125" s="343"/>
      <c r="J125" s="345"/>
    </row>
    <row r="126" spans="1:86" ht="41.25" customHeight="1" x14ac:dyDescent="0.2">
      <c r="A126" s="346" t="s">
        <v>137</v>
      </c>
      <c r="B126" s="317">
        <f>SUM(C126:D126)</f>
        <v>0</v>
      </c>
      <c r="C126" s="1838">
        <f t="shared" si="26"/>
        <v>0</v>
      </c>
      <c r="D126" s="185">
        <f t="shared" si="26"/>
        <v>0</v>
      </c>
      <c r="E126" s="319"/>
      <c r="F126" s="320"/>
      <c r="G126" s="319"/>
      <c r="H126" s="1839"/>
      <c r="I126" s="319"/>
      <c r="J126" s="320"/>
    </row>
    <row r="127" spans="1:86" ht="24" customHeight="1" x14ac:dyDescent="0.25">
      <c r="A127" s="1854" t="s">
        <v>138</v>
      </c>
      <c r="B127" s="1855"/>
      <c r="C127" s="349"/>
      <c r="D127" s="349"/>
      <c r="F127" s="350"/>
      <c r="G127" s="351"/>
      <c r="H127" s="351"/>
      <c r="I127" s="323"/>
    </row>
    <row r="128" spans="1:86" ht="30" customHeight="1" x14ac:dyDescent="0.2">
      <c r="A128" s="2660" t="s">
        <v>3</v>
      </c>
      <c r="B128" s="2655" t="s">
        <v>43</v>
      </c>
      <c r="C128" s="2658" t="s">
        <v>139</v>
      </c>
      <c r="D128" s="2660"/>
      <c r="E128" s="2658" t="s">
        <v>140</v>
      </c>
      <c r="F128" s="2660"/>
      <c r="G128" s="3138" t="s">
        <v>141</v>
      </c>
      <c r="H128" s="2665"/>
      <c r="I128" s="2755"/>
    </row>
    <row r="129" spans="1:90" ht="47.25" customHeight="1" x14ac:dyDescent="0.2">
      <c r="A129" s="2663"/>
      <c r="B129" s="2657"/>
      <c r="C129" s="1832" t="s">
        <v>30</v>
      </c>
      <c r="D129" s="1856" t="s">
        <v>31</v>
      </c>
      <c r="E129" s="1857" t="s">
        <v>142</v>
      </c>
      <c r="F129" s="1760" t="s">
        <v>143</v>
      </c>
      <c r="G129" s="1857" t="s">
        <v>144</v>
      </c>
      <c r="H129" s="1858" t="s">
        <v>145</v>
      </c>
      <c r="I129" s="1760" t="s">
        <v>146</v>
      </c>
    </row>
    <row r="130" spans="1:90" ht="22.5" customHeight="1" x14ac:dyDescent="0.2">
      <c r="A130" s="1859" t="s">
        <v>147</v>
      </c>
      <c r="B130" s="1860">
        <f>SUM(C130:D130)</f>
        <v>0</v>
      </c>
      <c r="C130" s="1861"/>
      <c r="D130" s="1846"/>
      <c r="E130" s="1861"/>
      <c r="F130" s="1845"/>
      <c r="G130" s="1861"/>
      <c r="H130" s="1861"/>
      <c r="I130" s="1845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655" t="s">
        <v>3</v>
      </c>
      <c r="B132" s="2655" t="s">
        <v>4</v>
      </c>
      <c r="C132" s="2658" t="s">
        <v>5</v>
      </c>
      <c r="D132" s="2659"/>
      <c r="E132" s="2660"/>
      <c r="F132" s="3138" t="s">
        <v>6</v>
      </c>
      <c r="G132" s="2665"/>
      <c r="H132" s="2665"/>
      <c r="I132" s="2665"/>
      <c r="J132" s="2665"/>
      <c r="K132" s="2665"/>
      <c r="L132" s="2665"/>
      <c r="M132" s="2665"/>
      <c r="N132" s="2665"/>
      <c r="O132" s="2665"/>
      <c r="P132" s="2665"/>
      <c r="Q132" s="2665"/>
      <c r="R132" s="2665"/>
      <c r="S132" s="2665"/>
      <c r="T132" s="2665"/>
      <c r="U132" s="2665"/>
      <c r="V132" s="2665"/>
      <c r="W132" s="2665"/>
      <c r="X132" s="2665"/>
      <c r="Y132" s="2665"/>
      <c r="Z132" s="2665"/>
      <c r="AA132" s="2665"/>
      <c r="AB132" s="2665"/>
      <c r="AC132" s="2665"/>
      <c r="AD132" s="2665"/>
      <c r="AE132" s="2665"/>
      <c r="AF132" s="2665"/>
      <c r="AG132" s="2665"/>
      <c r="AH132" s="2665"/>
      <c r="AI132" s="2665"/>
      <c r="AJ132" s="2665"/>
      <c r="AK132" s="2665"/>
      <c r="AL132" s="2665"/>
      <c r="AM132" s="2752"/>
      <c r="AN132" s="2660" t="s">
        <v>7</v>
      </c>
      <c r="AO132" s="2660" t="s">
        <v>8</v>
      </c>
      <c r="AP132" s="2660" t="s">
        <v>9</v>
      </c>
      <c r="AQ132" s="2660" t="s">
        <v>10</v>
      </c>
      <c r="AR132" s="2660" t="s">
        <v>149</v>
      </c>
      <c r="AS132" s="2660" t="s">
        <v>150</v>
      </c>
    </row>
    <row r="133" spans="1:90" x14ac:dyDescent="0.2">
      <c r="A133" s="2656"/>
      <c r="B133" s="2656"/>
      <c r="C133" s="2661"/>
      <c r="D133" s="2662"/>
      <c r="E133" s="2663"/>
      <c r="F133" s="3138" t="s">
        <v>12</v>
      </c>
      <c r="G133" s="2755"/>
      <c r="H133" s="3138" t="s">
        <v>13</v>
      </c>
      <c r="I133" s="2755"/>
      <c r="J133" s="3138" t="s">
        <v>14</v>
      </c>
      <c r="K133" s="2755"/>
      <c r="L133" s="3138" t="s">
        <v>15</v>
      </c>
      <c r="M133" s="2755"/>
      <c r="N133" s="3138" t="s">
        <v>16</v>
      </c>
      <c r="O133" s="2755"/>
      <c r="P133" s="3139" t="s">
        <v>17</v>
      </c>
      <c r="Q133" s="2754"/>
      <c r="R133" s="3139" t="s">
        <v>18</v>
      </c>
      <c r="S133" s="2754"/>
      <c r="T133" s="3139" t="s">
        <v>19</v>
      </c>
      <c r="U133" s="2754"/>
      <c r="V133" s="3139" t="s">
        <v>20</v>
      </c>
      <c r="W133" s="2754"/>
      <c r="X133" s="3139" t="s">
        <v>21</v>
      </c>
      <c r="Y133" s="2754"/>
      <c r="Z133" s="3139" t="s">
        <v>22</v>
      </c>
      <c r="AA133" s="2754"/>
      <c r="AB133" s="3139" t="s">
        <v>23</v>
      </c>
      <c r="AC133" s="2754"/>
      <c r="AD133" s="3139" t="s">
        <v>24</v>
      </c>
      <c r="AE133" s="2754"/>
      <c r="AF133" s="3139" t="s">
        <v>25</v>
      </c>
      <c r="AG133" s="2754"/>
      <c r="AH133" s="3139" t="s">
        <v>26</v>
      </c>
      <c r="AI133" s="2754"/>
      <c r="AJ133" s="3139" t="s">
        <v>27</v>
      </c>
      <c r="AK133" s="2754"/>
      <c r="AL133" s="3139" t="s">
        <v>28</v>
      </c>
      <c r="AM133" s="2756"/>
      <c r="AN133" s="2667"/>
      <c r="AO133" s="2667"/>
      <c r="AP133" s="2667"/>
      <c r="AQ133" s="2667"/>
      <c r="AR133" s="2667"/>
      <c r="AS133" s="2667"/>
    </row>
    <row r="134" spans="1:90" x14ac:dyDescent="0.2">
      <c r="A134" s="2657"/>
      <c r="B134" s="2657"/>
      <c r="C134" s="18" t="s">
        <v>29</v>
      </c>
      <c r="D134" s="19" t="s">
        <v>30</v>
      </c>
      <c r="E134" s="1497" t="s">
        <v>31</v>
      </c>
      <c r="F134" s="1832" t="s">
        <v>30</v>
      </c>
      <c r="G134" s="1497" t="s">
        <v>31</v>
      </c>
      <c r="H134" s="1832" t="s">
        <v>30</v>
      </c>
      <c r="I134" s="1497" t="s">
        <v>31</v>
      </c>
      <c r="J134" s="1832" t="s">
        <v>30</v>
      </c>
      <c r="K134" s="1497" t="s">
        <v>31</v>
      </c>
      <c r="L134" s="1832" t="s">
        <v>30</v>
      </c>
      <c r="M134" s="1497" t="s">
        <v>31</v>
      </c>
      <c r="N134" s="1832" t="s">
        <v>30</v>
      </c>
      <c r="O134" s="1497" t="s">
        <v>31</v>
      </c>
      <c r="P134" s="1832" t="s">
        <v>30</v>
      </c>
      <c r="Q134" s="1497" t="s">
        <v>31</v>
      </c>
      <c r="R134" s="1832" t="s">
        <v>30</v>
      </c>
      <c r="S134" s="1497" t="s">
        <v>31</v>
      </c>
      <c r="T134" s="1832" t="s">
        <v>30</v>
      </c>
      <c r="U134" s="1497" t="s">
        <v>31</v>
      </c>
      <c r="V134" s="1832" t="s">
        <v>30</v>
      </c>
      <c r="W134" s="1497" t="s">
        <v>31</v>
      </c>
      <c r="X134" s="1832" t="s">
        <v>30</v>
      </c>
      <c r="Y134" s="1497" t="s">
        <v>31</v>
      </c>
      <c r="Z134" s="1832" t="s">
        <v>30</v>
      </c>
      <c r="AA134" s="1497" t="s">
        <v>31</v>
      </c>
      <c r="AB134" s="1832" t="s">
        <v>30</v>
      </c>
      <c r="AC134" s="1497" t="s">
        <v>31</v>
      </c>
      <c r="AD134" s="1832" t="s">
        <v>30</v>
      </c>
      <c r="AE134" s="1497" t="s">
        <v>31</v>
      </c>
      <c r="AF134" s="1832" t="s">
        <v>30</v>
      </c>
      <c r="AG134" s="1497" t="s">
        <v>31</v>
      </c>
      <c r="AH134" s="1832" t="s">
        <v>30</v>
      </c>
      <c r="AI134" s="1497" t="s">
        <v>31</v>
      </c>
      <c r="AJ134" s="1832" t="s">
        <v>30</v>
      </c>
      <c r="AK134" s="1497" t="s">
        <v>31</v>
      </c>
      <c r="AL134" s="1832" t="s">
        <v>30</v>
      </c>
      <c r="AM134" s="22" t="s">
        <v>31</v>
      </c>
      <c r="AN134" s="2663"/>
      <c r="AO134" s="2663"/>
      <c r="AP134" s="2663"/>
      <c r="AQ134" s="2663"/>
      <c r="AR134" s="2663"/>
      <c r="AS134" s="2663"/>
    </row>
    <row r="135" spans="1:90" ht="14.25" customHeight="1" x14ac:dyDescent="0.2">
      <c r="A135" s="2672" t="s">
        <v>151</v>
      </c>
      <c r="B135" s="1862" t="s">
        <v>33</v>
      </c>
      <c r="C135" s="1791">
        <f t="shared" ref="C135:C147" si="27">SUM(D135+E135)</f>
        <v>0</v>
      </c>
      <c r="D135" s="1792">
        <f t="shared" ref="D135:D147" si="28">SUM(F135+H135+J135+L135+N135+P135+R135+T135+V135+X135+Z135+AB135+AD135+AF135+AH135+AJ135+AL135)</f>
        <v>0</v>
      </c>
      <c r="E135" s="1781">
        <f t="shared" ref="E135:E147" si="29">SUM(G135+I135+K135+M135+O135+Q135+S135+U135+W135+Y135+AA135+AC135+AE135+AG135+AI135+AK135+AM135)</f>
        <v>0</v>
      </c>
      <c r="F135" s="1754"/>
      <c r="G135" s="1785"/>
      <c r="H135" s="1754"/>
      <c r="I135" s="1785"/>
      <c r="J135" s="1754"/>
      <c r="K135" s="1756"/>
      <c r="L135" s="1754"/>
      <c r="M135" s="1756"/>
      <c r="N135" s="1754"/>
      <c r="O135" s="1756"/>
      <c r="P135" s="1754"/>
      <c r="Q135" s="1756"/>
      <c r="R135" s="1754"/>
      <c r="S135" s="1756"/>
      <c r="T135" s="1754"/>
      <c r="U135" s="1756"/>
      <c r="V135" s="1754"/>
      <c r="W135" s="1756"/>
      <c r="X135" s="1754"/>
      <c r="Y135" s="1756"/>
      <c r="Z135" s="1754"/>
      <c r="AA135" s="1756"/>
      <c r="AB135" s="1754"/>
      <c r="AC135" s="1756"/>
      <c r="AD135" s="1754"/>
      <c r="AE135" s="1756"/>
      <c r="AF135" s="1754"/>
      <c r="AG135" s="1756"/>
      <c r="AH135" s="1754"/>
      <c r="AI135" s="1756"/>
      <c r="AJ135" s="1754"/>
      <c r="AK135" s="1756"/>
      <c r="AL135" s="1863"/>
      <c r="AM135" s="1797"/>
      <c r="AN135" s="1785"/>
      <c r="AO135" s="1785"/>
      <c r="AP135" s="1785"/>
      <c r="AQ135" s="1785"/>
      <c r="AR135" s="1785"/>
      <c r="AS135" s="1785"/>
      <c r="AT135" s="28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73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28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73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28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73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28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73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28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73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28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73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28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73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28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73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28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73"/>
      <c r="B144" s="359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28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674"/>
      <c r="B145" s="1864" t="s">
        <v>43</v>
      </c>
      <c r="C145" s="1865">
        <f t="shared" si="27"/>
        <v>0</v>
      </c>
      <c r="D145" s="1866">
        <f t="shared" si="28"/>
        <v>0</v>
      </c>
      <c r="E145" s="1765">
        <f t="shared" si="29"/>
        <v>0</v>
      </c>
      <c r="F145" s="1867">
        <f>SUM(F135:F144)</f>
        <v>0</v>
      </c>
      <c r="G145" s="1868">
        <f t="shared" ref="G145:AS145" si="38">SUM(G135:G144)</f>
        <v>0</v>
      </c>
      <c r="H145" s="1867">
        <f t="shared" si="38"/>
        <v>0</v>
      </c>
      <c r="I145" s="1868">
        <f t="shared" si="38"/>
        <v>0</v>
      </c>
      <c r="J145" s="1867">
        <f t="shared" si="38"/>
        <v>0</v>
      </c>
      <c r="K145" s="1869">
        <f t="shared" si="38"/>
        <v>0</v>
      </c>
      <c r="L145" s="1867">
        <f t="shared" si="38"/>
        <v>0</v>
      </c>
      <c r="M145" s="1869">
        <f t="shared" si="38"/>
        <v>0</v>
      </c>
      <c r="N145" s="1867">
        <f t="shared" si="38"/>
        <v>0</v>
      </c>
      <c r="O145" s="1869">
        <f t="shared" si="38"/>
        <v>0</v>
      </c>
      <c r="P145" s="1867">
        <f t="shared" si="38"/>
        <v>0</v>
      </c>
      <c r="Q145" s="1869">
        <f t="shared" si="38"/>
        <v>0</v>
      </c>
      <c r="R145" s="1867">
        <f t="shared" si="38"/>
        <v>0</v>
      </c>
      <c r="S145" s="1869">
        <f t="shared" si="38"/>
        <v>0</v>
      </c>
      <c r="T145" s="1867">
        <f t="shared" si="38"/>
        <v>0</v>
      </c>
      <c r="U145" s="1869">
        <f t="shared" si="38"/>
        <v>0</v>
      </c>
      <c r="V145" s="1867">
        <f t="shared" si="38"/>
        <v>0</v>
      </c>
      <c r="W145" s="1869">
        <f t="shared" si="38"/>
        <v>0</v>
      </c>
      <c r="X145" s="1867">
        <f t="shared" si="38"/>
        <v>0</v>
      </c>
      <c r="Y145" s="1869">
        <f t="shared" si="38"/>
        <v>0</v>
      </c>
      <c r="Z145" s="1867">
        <f t="shared" si="38"/>
        <v>0</v>
      </c>
      <c r="AA145" s="1869">
        <f t="shared" si="38"/>
        <v>0</v>
      </c>
      <c r="AB145" s="1867">
        <f t="shared" si="38"/>
        <v>0</v>
      </c>
      <c r="AC145" s="1869">
        <f t="shared" si="38"/>
        <v>0</v>
      </c>
      <c r="AD145" s="1867">
        <f t="shared" si="38"/>
        <v>0</v>
      </c>
      <c r="AE145" s="1869">
        <f t="shared" si="38"/>
        <v>0</v>
      </c>
      <c r="AF145" s="1867">
        <f t="shared" si="38"/>
        <v>0</v>
      </c>
      <c r="AG145" s="1869">
        <f t="shared" si="38"/>
        <v>0</v>
      </c>
      <c r="AH145" s="1867">
        <f t="shared" si="38"/>
        <v>0</v>
      </c>
      <c r="AI145" s="1869">
        <f t="shared" si="38"/>
        <v>0</v>
      </c>
      <c r="AJ145" s="1867">
        <f t="shared" si="38"/>
        <v>0</v>
      </c>
      <c r="AK145" s="1869">
        <f t="shared" si="38"/>
        <v>0</v>
      </c>
      <c r="AL145" s="1870">
        <f t="shared" si="38"/>
        <v>0</v>
      </c>
      <c r="AM145" s="1871">
        <f t="shared" si="38"/>
        <v>0</v>
      </c>
      <c r="AN145" s="1868">
        <f t="shared" si="38"/>
        <v>0</v>
      </c>
      <c r="AO145" s="1868">
        <f t="shared" si="38"/>
        <v>0</v>
      </c>
      <c r="AP145" s="1868">
        <f t="shared" si="38"/>
        <v>0</v>
      </c>
      <c r="AQ145" s="1868">
        <f t="shared" si="38"/>
        <v>0</v>
      </c>
      <c r="AR145" s="1868">
        <f t="shared" si="38"/>
        <v>0</v>
      </c>
      <c r="AS145" s="1868">
        <f t="shared" si="38"/>
        <v>0</v>
      </c>
      <c r="AT145" s="28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3141" t="s">
        <v>44</v>
      </c>
      <c r="B146" s="3142"/>
      <c r="C146" s="1872">
        <f t="shared" si="27"/>
        <v>0</v>
      </c>
      <c r="D146" s="1873">
        <f t="shared" si="28"/>
        <v>0</v>
      </c>
      <c r="E146" s="1874">
        <f t="shared" si="29"/>
        <v>0</v>
      </c>
      <c r="F146" s="1875"/>
      <c r="G146" s="1876"/>
      <c r="H146" s="1875"/>
      <c r="I146" s="1876"/>
      <c r="J146" s="1875"/>
      <c r="K146" s="1877"/>
      <c r="L146" s="1875"/>
      <c r="M146" s="1877"/>
      <c r="N146" s="1875"/>
      <c r="O146" s="1877"/>
      <c r="P146" s="1875"/>
      <c r="Q146" s="1877"/>
      <c r="R146" s="1875"/>
      <c r="S146" s="1877"/>
      <c r="T146" s="1875"/>
      <c r="U146" s="1877"/>
      <c r="V146" s="1875"/>
      <c r="W146" s="1877"/>
      <c r="X146" s="1875"/>
      <c r="Y146" s="1877"/>
      <c r="Z146" s="1875"/>
      <c r="AA146" s="1877"/>
      <c r="AB146" s="1875"/>
      <c r="AC146" s="1877"/>
      <c r="AD146" s="1875"/>
      <c r="AE146" s="1877"/>
      <c r="AF146" s="1875"/>
      <c r="AG146" s="1877"/>
      <c r="AH146" s="1875"/>
      <c r="AI146" s="1877"/>
      <c r="AJ146" s="1875"/>
      <c r="AK146" s="1877"/>
      <c r="AL146" s="1878"/>
      <c r="AM146" s="1879"/>
      <c r="AN146" s="1876"/>
      <c r="AO146" s="1876"/>
      <c r="AP146" s="1876"/>
      <c r="AQ146" s="1876"/>
      <c r="AR146" s="1876"/>
      <c r="AS146" s="1876"/>
      <c r="AT146" s="28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792" t="s">
        <v>152</v>
      </c>
      <c r="B147" s="2793"/>
      <c r="C147" s="74">
        <f t="shared" si="27"/>
        <v>0</v>
      </c>
      <c r="D147" s="369">
        <f t="shared" si="28"/>
        <v>0</v>
      </c>
      <c r="E147" s="185">
        <f t="shared" si="29"/>
        <v>0</v>
      </c>
      <c r="F147" s="186"/>
      <c r="G147" s="78"/>
      <c r="H147" s="186"/>
      <c r="I147" s="78"/>
      <c r="J147" s="186"/>
      <c r="K147" s="1345"/>
      <c r="L147" s="186"/>
      <c r="M147" s="1345"/>
      <c r="N147" s="186"/>
      <c r="O147" s="1345"/>
      <c r="P147" s="186"/>
      <c r="Q147" s="1345"/>
      <c r="R147" s="186"/>
      <c r="S147" s="1345"/>
      <c r="T147" s="186"/>
      <c r="U147" s="1345"/>
      <c r="V147" s="186"/>
      <c r="W147" s="1345"/>
      <c r="X147" s="186"/>
      <c r="Y147" s="1345"/>
      <c r="Z147" s="186"/>
      <c r="AA147" s="1345"/>
      <c r="AB147" s="186"/>
      <c r="AC147" s="1345"/>
      <c r="AD147" s="186"/>
      <c r="AE147" s="1345"/>
      <c r="AF147" s="186"/>
      <c r="AG147" s="1345"/>
      <c r="AH147" s="186"/>
      <c r="AI147" s="1345"/>
      <c r="AJ147" s="186"/>
      <c r="AK147" s="1345"/>
      <c r="AL147" s="81"/>
      <c r="AM147" s="1367"/>
      <c r="AN147" s="78"/>
      <c r="AO147" s="78"/>
      <c r="AP147" s="78"/>
      <c r="AQ147" s="78"/>
      <c r="AR147" s="78"/>
      <c r="AS147" s="78"/>
      <c r="AT147" s="28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655" t="s">
        <v>3</v>
      </c>
      <c r="B149" s="2655" t="s">
        <v>4</v>
      </c>
      <c r="C149" s="2658" t="s">
        <v>5</v>
      </c>
      <c r="D149" s="2659"/>
      <c r="E149" s="2660"/>
      <c r="F149" s="3138" t="s">
        <v>6</v>
      </c>
      <c r="G149" s="2665"/>
      <c r="H149" s="2665"/>
      <c r="I149" s="2665"/>
      <c r="J149" s="2665"/>
      <c r="K149" s="2665"/>
      <c r="L149" s="2665"/>
      <c r="M149" s="2665"/>
      <c r="N149" s="2665"/>
      <c r="O149" s="2665"/>
      <c r="P149" s="2665"/>
      <c r="Q149" s="2665"/>
      <c r="R149" s="2665"/>
      <c r="S149" s="2665"/>
      <c r="T149" s="2665"/>
      <c r="U149" s="2665"/>
      <c r="V149" s="2665"/>
      <c r="W149" s="2665"/>
      <c r="X149" s="2665"/>
      <c r="Y149" s="2665"/>
      <c r="Z149" s="2665"/>
      <c r="AA149" s="2665"/>
      <c r="AB149" s="2665"/>
      <c r="AC149" s="2665"/>
      <c r="AD149" s="2665"/>
      <c r="AE149" s="2665"/>
      <c r="AF149" s="2665"/>
      <c r="AG149" s="2665"/>
      <c r="AH149" s="2665"/>
      <c r="AI149" s="2665"/>
      <c r="AJ149" s="2665"/>
      <c r="AK149" s="2665"/>
      <c r="AL149" s="2665"/>
      <c r="AM149" s="2752"/>
      <c r="AN149" s="2660" t="s">
        <v>7</v>
      </c>
      <c r="AO149" s="2660" t="s">
        <v>8</v>
      </c>
      <c r="AP149" s="2672" t="s">
        <v>9</v>
      </c>
      <c r="AQ149" s="2660" t="s">
        <v>10</v>
      </c>
    </row>
    <row r="150" spans="1:90" ht="18" customHeight="1" x14ac:dyDescent="0.2">
      <c r="A150" s="2656"/>
      <c r="B150" s="2656"/>
      <c r="C150" s="2661"/>
      <c r="D150" s="2662"/>
      <c r="E150" s="2663"/>
      <c r="F150" s="3138" t="s">
        <v>12</v>
      </c>
      <c r="G150" s="2755"/>
      <c r="H150" s="3138" t="s">
        <v>13</v>
      </c>
      <c r="I150" s="2755"/>
      <c r="J150" s="3138" t="s">
        <v>14</v>
      </c>
      <c r="K150" s="2755"/>
      <c r="L150" s="3138" t="s">
        <v>15</v>
      </c>
      <c r="M150" s="2755"/>
      <c r="N150" s="3138" t="s">
        <v>16</v>
      </c>
      <c r="O150" s="2755"/>
      <c r="P150" s="3139" t="s">
        <v>17</v>
      </c>
      <c r="Q150" s="2754"/>
      <c r="R150" s="3139" t="s">
        <v>18</v>
      </c>
      <c r="S150" s="2754"/>
      <c r="T150" s="3139" t="s">
        <v>19</v>
      </c>
      <c r="U150" s="2754"/>
      <c r="V150" s="3139" t="s">
        <v>20</v>
      </c>
      <c r="W150" s="2754"/>
      <c r="X150" s="3139" t="s">
        <v>21</v>
      </c>
      <c r="Y150" s="2754"/>
      <c r="Z150" s="3139" t="s">
        <v>22</v>
      </c>
      <c r="AA150" s="2754"/>
      <c r="AB150" s="3139" t="s">
        <v>23</v>
      </c>
      <c r="AC150" s="2754"/>
      <c r="AD150" s="3139" t="s">
        <v>24</v>
      </c>
      <c r="AE150" s="2754"/>
      <c r="AF150" s="3139" t="s">
        <v>25</v>
      </c>
      <c r="AG150" s="2754"/>
      <c r="AH150" s="3139" t="s">
        <v>26</v>
      </c>
      <c r="AI150" s="2754"/>
      <c r="AJ150" s="3139" t="s">
        <v>27</v>
      </c>
      <c r="AK150" s="2754"/>
      <c r="AL150" s="3139" t="s">
        <v>28</v>
      </c>
      <c r="AM150" s="2756"/>
      <c r="AN150" s="2667"/>
      <c r="AO150" s="2667"/>
      <c r="AP150" s="2673"/>
      <c r="AQ150" s="2667"/>
    </row>
    <row r="151" spans="1:90" ht="33.75" customHeight="1" x14ac:dyDescent="0.2">
      <c r="A151" s="2657"/>
      <c r="B151" s="2657"/>
      <c r="C151" s="18" t="s">
        <v>29</v>
      </c>
      <c r="D151" s="19" t="s">
        <v>30</v>
      </c>
      <c r="E151" s="1497" t="s">
        <v>31</v>
      </c>
      <c r="F151" s="1832" t="s">
        <v>30</v>
      </c>
      <c r="G151" s="1497" t="s">
        <v>31</v>
      </c>
      <c r="H151" s="1832" t="s">
        <v>30</v>
      </c>
      <c r="I151" s="1497" t="s">
        <v>31</v>
      </c>
      <c r="J151" s="1832" t="s">
        <v>30</v>
      </c>
      <c r="K151" s="1497" t="s">
        <v>31</v>
      </c>
      <c r="L151" s="1832" t="s">
        <v>30</v>
      </c>
      <c r="M151" s="1497" t="s">
        <v>31</v>
      </c>
      <c r="N151" s="1832" t="s">
        <v>30</v>
      </c>
      <c r="O151" s="1497" t="s">
        <v>31</v>
      </c>
      <c r="P151" s="1832" t="s">
        <v>30</v>
      </c>
      <c r="Q151" s="1497" t="s">
        <v>31</v>
      </c>
      <c r="R151" s="1832" t="s">
        <v>30</v>
      </c>
      <c r="S151" s="1497" t="s">
        <v>31</v>
      </c>
      <c r="T151" s="1832" t="s">
        <v>30</v>
      </c>
      <c r="U151" s="1497" t="s">
        <v>31</v>
      </c>
      <c r="V151" s="1832" t="s">
        <v>30</v>
      </c>
      <c r="W151" s="1497" t="s">
        <v>31</v>
      </c>
      <c r="X151" s="1832" t="s">
        <v>30</v>
      </c>
      <c r="Y151" s="1497" t="s">
        <v>31</v>
      </c>
      <c r="Z151" s="1832" t="s">
        <v>30</v>
      </c>
      <c r="AA151" s="1497" t="s">
        <v>31</v>
      </c>
      <c r="AB151" s="1832" t="s">
        <v>30</v>
      </c>
      <c r="AC151" s="1497" t="s">
        <v>31</v>
      </c>
      <c r="AD151" s="1832" t="s">
        <v>30</v>
      </c>
      <c r="AE151" s="1497" t="s">
        <v>31</v>
      </c>
      <c r="AF151" s="1832" t="s">
        <v>30</v>
      </c>
      <c r="AG151" s="1497" t="s">
        <v>31</v>
      </c>
      <c r="AH151" s="1832" t="s">
        <v>30</v>
      </c>
      <c r="AI151" s="1497" t="s">
        <v>31</v>
      </c>
      <c r="AJ151" s="1832" t="s">
        <v>30</v>
      </c>
      <c r="AK151" s="1497" t="s">
        <v>31</v>
      </c>
      <c r="AL151" s="1832" t="s">
        <v>30</v>
      </c>
      <c r="AM151" s="22" t="s">
        <v>31</v>
      </c>
      <c r="AN151" s="2663"/>
      <c r="AO151" s="2663"/>
      <c r="AP151" s="2674"/>
      <c r="AQ151" s="2663"/>
    </row>
    <row r="152" spans="1:90" x14ac:dyDescent="0.2">
      <c r="A152" s="2743" t="s">
        <v>154</v>
      </c>
      <c r="B152" s="1880" t="s">
        <v>155</v>
      </c>
      <c r="C152" s="1881">
        <f>SUM(D152+E152)</f>
        <v>24</v>
      </c>
      <c r="D152" s="1882">
        <f t="shared" ref="D152:E155" si="39">SUM(F152+H152+J152+L152+N152+P152+R152+T152+V152+X152+Z152+AB152+AD152+AF152+AH152+AJ152+AL152)</f>
        <v>8</v>
      </c>
      <c r="E152" s="1883">
        <f t="shared" si="39"/>
        <v>16</v>
      </c>
      <c r="F152" s="1875">
        <v>0</v>
      </c>
      <c r="G152" s="1877">
        <v>0</v>
      </c>
      <c r="H152" s="1875">
        <v>0</v>
      </c>
      <c r="I152" s="1877">
        <v>0</v>
      </c>
      <c r="J152" s="1875">
        <v>3</v>
      </c>
      <c r="K152" s="1877">
        <v>4</v>
      </c>
      <c r="L152" s="1875">
        <v>1</v>
      </c>
      <c r="M152" s="1877">
        <v>6</v>
      </c>
      <c r="N152" s="1875">
        <v>1</v>
      </c>
      <c r="O152" s="1877">
        <v>0</v>
      </c>
      <c r="P152" s="1875">
        <v>0</v>
      </c>
      <c r="Q152" s="1877">
        <v>0</v>
      </c>
      <c r="R152" s="1875">
        <v>0</v>
      </c>
      <c r="S152" s="1877">
        <v>0</v>
      </c>
      <c r="T152" s="1875">
        <v>0</v>
      </c>
      <c r="U152" s="1877">
        <v>0</v>
      </c>
      <c r="V152" s="1875">
        <v>1</v>
      </c>
      <c r="W152" s="1877">
        <v>1</v>
      </c>
      <c r="X152" s="1875">
        <v>0</v>
      </c>
      <c r="Y152" s="1877">
        <v>0</v>
      </c>
      <c r="Z152" s="1875">
        <v>0</v>
      </c>
      <c r="AA152" s="1877">
        <v>0</v>
      </c>
      <c r="AB152" s="1875">
        <v>1</v>
      </c>
      <c r="AC152" s="1877">
        <v>0</v>
      </c>
      <c r="AD152" s="1875">
        <v>1</v>
      </c>
      <c r="AE152" s="1877">
        <v>3</v>
      </c>
      <c r="AF152" s="1875">
        <v>0</v>
      </c>
      <c r="AG152" s="1877">
        <v>1</v>
      </c>
      <c r="AH152" s="1875">
        <v>0</v>
      </c>
      <c r="AI152" s="1877">
        <v>1</v>
      </c>
      <c r="AJ152" s="1875">
        <v>0</v>
      </c>
      <c r="AK152" s="1877">
        <v>0</v>
      </c>
      <c r="AL152" s="1875">
        <v>0</v>
      </c>
      <c r="AM152" s="1879">
        <v>0</v>
      </c>
      <c r="AN152" s="1876">
        <v>24</v>
      </c>
      <c r="AO152" s="1876">
        <v>6</v>
      </c>
      <c r="AP152" s="1884">
        <v>0</v>
      </c>
      <c r="AQ152" s="1876">
        <v>0</v>
      </c>
      <c r="AR152" s="28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4"/>
      <c r="B153" s="377" t="s">
        <v>156</v>
      </c>
      <c r="C153" s="378">
        <f>SUM(D153+E153)</f>
        <v>0</v>
      </c>
      <c r="D153" s="379">
        <f t="shared" si="39"/>
        <v>0</v>
      </c>
      <c r="E153" s="380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2"/>
      <c r="AQ153" s="38"/>
      <c r="AR153" s="28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4"/>
      <c r="B154" s="377" t="s">
        <v>157</v>
      </c>
      <c r="C154" s="378">
        <f>SUM(D154+E154)</f>
        <v>0</v>
      </c>
      <c r="D154" s="379">
        <f t="shared" si="39"/>
        <v>0</v>
      </c>
      <c r="E154" s="380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28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794"/>
      <c r="B155" s="1885" t="s">
        <v>43</v>
      </c>
      <c r="C155" s="1886">
        <f>SUM(D155+E155)</f>
        <v>24</v>
      </c>
      <c r="D155" s="1887">
        <f t="shared" si="39"/>
        <v>8</v>
      </c>
      <c r="E155" s="1888">
        <f t="shared" si="39"/>
        <v>16</v>
      </c>
      <c r="F155" s="1889">
        <f t="shared" ref="F155:AQ155" si="41">SUM(F152:F154)</f>
        <v>0</v>
      </c>
      <c r="G155" s="1890">
        <f t="shared" si="41"/>
        <v>0</v>
      </c>
      <c r="H155" s="1889">
        <f t="shared" si="41"/>
        <v>0</v>
      </c>
      <c r="I155" s="1890">
        <f t="shared" si="41"/>
        <v>0</v>
      </c>
      <c r="J155" s="1889">
        <f t="shared" si="41"/>
        <v>3</v>
      </c>
      <c r="K155" s="1891">
        <f t="shared" si="41"/>
        <v>4</v>
      </c>
      <c r="L155" s="1889">
        <f t="shared" si="41"/>
        <v>1</v>
      </c>
      <c r="M155" s="1891">
        <f t="shared" si="41"/>
        <v>6</v>
      </c>
      <c r="N155" s="1889">
        <f t="shared" si="41"/>
        <v>1</v>
      </c>
      <c r="O155" s="1891">
        <f t="shared" si="41"/>
        <v>0</v>
      </c>
      <c r="P155" s="1889">
        <f t="shared" si="41"/>
        <v>0</v>
      </c>
      <c r="Q155" s="1891">
        <f t="shared" si="41"/>
        <v>0</v>
      </c>
      <c r="R155" s="1889">
        <f t="shared" si="41"/>
        <v>0</v>
      </c>
      <c r="S155" s="1891">
        <f t="shared" si="41"/>
        <v>0</v>
      </c>
      <c r="T155" s="1889">
        <f t="shared" si="41"/>
        <v>0</v>
      </c>
      <c r="U155" s="1891">
        <f t="shared" si="41"/>
        <v>0</v>
      </c>
      <c r="V155" s="1889">
        <f t="shared" si="41"/>
        <v>1</v>
      </c>
      <c r="W155" s="1891">
        <f t="shared" si="41"/>
        <v>1</v>
      </c>
      <c r="X155" s="1889">
        <f t="shared" si="41"/>
        <v>0</v>
      </c>
      <c r="Y155" s="1891">
        <f t="shared" si="41"/>
        <v>0</v>
      </c>
      <c r="Z155" s="1889">
        <f t="shared" si="41"/>
        <v>0</v>
      </c>
      <c r="AA155" s="1891">
        <f t="shared" si="41"/>
        <v>0</v>
      </c>
      <c r="AB155" s="1889">
        <f t="shared" si="41"/>
        <v>1</v>
      </c>
      <c r="AC155" s="1891">
        <f t="shared" si="41"/>
        <v>0</v>
      </c>
      <c r="AD155" s="1889">
        <f t="shared" si="41"/>
        <v>1</v>
      </c>
      <c r="AE155" s="1891">
        <f t="shared" si="41"/>
        <v>3</v>
      </c>
      <c r="AF155" s="1889">
        <f t="shared" si="41"/>
        <v>0</v>
      </c>
      <c r="AG155" s="1891">
        <f t="shared" si="41"/>
        <v>1</v>
      </c>
      <c r="AH155" s="1889">
        <f t="shared" si="41"/>
        <v>0</v>
      </c>
      <c r="AI155" s="1891">
        <f t="shared" si="41"/>
        <v>1</v>
      </c>
      <c r="AJ155" s="1889">
        <f t="shared" si="41"/>
        <v>0</v>
      </c>
      <c r="AK155" s="1891">
        <f t="shared" si="41"/>
        <v>0</v>
      </c>
      <c r="AL155" s="1892">
        <f t="shared" si="41"/>
        <v>0</v>
      </c>
      <c r="AM155" s="1893">
        <f t="shared" si="41"/>
        <v>0</v>
      </c>
      <c r="AN155" s="1890">
        <f t="shared" si="41"/>
        <v>24</v>
      </c>
      <c r="AO155" s="1890">
        <f t="shared" si="41"/>
        <v>6</v>
      </c>
      <c r="AP155" s="1894">
        <f t="shared" si="41"/>
        <v>0</v>
      </c>
      <c r="AQ155" s="1890">
        <f t="shared" si="41"/>
        <v>0</v>
      </c>
    </row>
    <row r="175" spans="1:104" ht="14.25" customHeight="1" x14ac:dyDescent="0.2"/>
    <row r="176" spans="1:104" s="391" customFormat="1" ht="16.5" hidden="1" customHeight="1" x14ac:dyDescent="0.2">
      <c r="A176" s="391">
        <f>SUM(C23,C25:C27,C51:C52,C57:C78,B109:B110,B89:D95,B104,C43:C46,C82:J85,B115,B119:E119,B124:B126,B130,C135:C147,C152:C155,B39,B33)</f>
        <v>974</v>
      </c>
      <c r="B176" s="391">
        <f>SUM(CG8:CL155)</f>
        <v>0</v>
      </c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CE46027D-64DA-4E83-BE73-A2A86AF2C820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47827AB1-870E-451E-967E-D3537E6A8E73}">
      <formula1>0</formula1>
      <formula2>1E+30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EE57-C2A6-4D9D-9E4B-9196EE977546}">
  <dimension ref="A1:CZ178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0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",[12]NOMBRE!B6," - ","( ",[12]NOMBRE!C6,[12]NOMBRE!D6," )")</f>
        <v>MES: NOVIEMBRE - ( 11 )</v>
      </c>
    </row>
    <row r="5" spans="1:90" ht="16.350000000000001" customHeight="1" x14ac:dyDescent="0.2">
      <c r="A5" s="1" t="str">
        <f>CONCATENATE("AÑO: ",[12]NOMBRE!B7)</f>
        <v>AÑO: 2022</v>
      </c>
    </row>
    <row r="6" spans="1:90" ht="15" x14ac:dyDescent="0.2">
      <c r="A6" s="2654" t="s">
        <v>1</v>
      </c>
      <c r="B6" s="2654"/>
      <c r="C6" s="2654"/>
      <c r="D6" s="2654"/>
      <c r="E6" s="2654"/>
      <c r="F6" s="2654"/>
      <c r="G6" s="2654"/>
      <c r="H6" s="2654"/>
      <c r="I6" s="2654"/>
      <c r="J6" s="2654"/>
      <c r="K6" s="2654"/>
      <c r="L6" s="2654"/>
      <c r="M6" s="2654"/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2228"/>
      <c r="B7" s="2228"/>
      <c r="C7" s="2228"/>
      <c r="D7" s="2228"/>
      <c r="E7" s="2228"/>
      <c r="F7" s="2228"/>
      <c r="G7" s="2228"/>
      <c r="H7" s="2228"/>
      <c r="I7" s="2228"/>
      <c r="J7" s="2228"/>
      <c r="K7" s="2228"/>
      <c r="L7" s="2228"/>
      <c r="M7" s="2228"/>
      <c r="N7" s="2228"/>
      <c r="O7" s="2228"/>
      <c r="P7" s="2228"/>
      <c r="Q7" s="2228"/>
      <c r="R7" s="2228"/>
      <c r="S7" s="2228"/>
      <c r="T7" s="2228"/>
      <c r="U7" s="2228"/>
      <c r="V7" s="2228"/>
      <c r="W7" s="2228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223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938" t="s">
        <v>3</v>
      </c>
      <c r="B10" s="2938" t="s">
        <v>4</v>
      </c>
      <c r="C10" s="2658" t="s">
        <v>5</v>
      </c>
      <c r="D10" s="2659"/>
      <c r="E10" s="2660"/>
      <c r="F10" s="2851" t="s">
        <v>6</v>
      </c>
      <c r="G10" s="2765"/>
      <c r="H10" s="2765"/>
      <c r="I10" s="2765"/>
      <c r="J10" s="2765"/>
      <c r="K10" s="2765"/>
      <c r="L10" s="2765"/>
      <c r="M10" s="2765"/>
      <c r="N10" s="2765"/>
      <c r="O10" s="2765"/>
      <c r="P10" s="2765"/>
      <c r="Q10" s="2765"/>
      <c r="R10" s="2765"/>
      <c r="S10" s="2765"/>
      <c r="T10" s="2765"/>
      <c r="U10" s="2765"/>
      <c r="V10" s="2765"/>
      <c r="W10" s="2765"/>
      <c r="X10" s="2765"/>
      <c r="Y10" s="2765"/>
      <c r="Z10" s="2765"/>
      <c r="AA10" s="2765"/>
      <c r="AB10" s="2765"/>
      <c r="AC10" s="2765"/>
      <c r="AD10" s="2765"/>
      <c r="AE10" s="2765"/>
      <c r="AF10" s="2765"/>
      <c r="AG10" s="2765"/>
      <c r="AH10" s="2765"/>
      <c r="AI10" s="2765"/>
      <c r="AJ10" s="2765"/>
      <c r="AK10" s="2765"/>
      <c r="AL10" s="2765"/>
      <c r="AM10" s="2852"/>
      <c r="AN10" s="2660" t="s">
        <v>7</v>
      </c>
      <c r="AO10" s="2660" t="s">
        <v>8</v>
      </c>
      <c r="AP10" s="2660" t="s">
        <v>9</v>
      </c>
      <c r="AQ10" s="2660" t="s">
        <v>10</v>
      </c>
      <c r="AR10" s="2660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656"/>
      <c r="B11" s="2656"/>
      <c r="C11" s="2892"/>
      <c r="D11" s="2662"/>
      <c r="E11" s="2891"/>
      <c r="F11" s="2851" t="s">
        <v>12</v>
      </c>
      <c r="G11" s="2855"/>
      <c r="H11" s="2851" t="s">
        <v>13</v>
      </c>
      <c r="I11" s="2855"/>
      <c r="J11" s="2851" t="s">
        <v>14</v>
      </c>
      <c r="K11" s="2855"/>
      <c r="L11" s="2851" t="s">
        <v>15</v>
      </c>
      <c r="M11" s="2855"/>
      <c r="N11" s="2851" t="s">
        <v>16</v>
      </c>
      <c r="O11" s="2855"/>
      <c r="P11" s="2853" t="s">
        <v>17</v>
      </c>
      <c r="Q11" s="2854"/>
      <c r="R11" s="2853" t="s">
        <v>18</v>
      </c>
      <c r="S11" s="2854"/>
      <c r="T11" s="2853" t="s">
        <v>19</v>
      </c>
      <c r="U11" s="2854"/>
      <c r="V11" s="2853" t="s">
        <v>20</v>
      </c>
      <c r="W11" s="2854"/>
      <c r="X11" s="2853" t="s">
        <v>21</v>
      </c>
      <c r="Y11" s="2854"/>
      <c r="Z11" s="2853" t="s">
        <v>22</v>
      </c>
      <c r="AA11" s="2854"/>
      <c r="AB11" s="2853" t="s">
        <v>23</v>
      </c>
      <c r="AC11" s="2854"/>
      <c r="AD11" s="2853" t="s">
        <v>24</v>
      </c>
      <c r="AE11" s="2854"/>
      <c r="AF11" s="2853" t="s">
        <v>25</v>
      </c>
      <c r="AG11" s="2854"/>
      <c r="AH11" s="2853" t="s">
        <v>26</v>
      </c>
      <c r="AI11" s="2854"/>
      <c r="AJ11" s="2853" t="s">
        <v>27</v>
      </c>
      <c r="AK11" s="2854"/>
      <c r="AL11" s="2853" t="s">
        <v>28</v>
      </c>
      <c r="AM11" s="2856"/>
      <c r="AN11" s="2667"/>
      <c r="AO11" s="2667"/>
      <c r="AP11" s="2667"/>
      <c r="AQ11" s="2667"/>
      <c r="AR11" s="266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3143"/>
      <c r="B12" s="3143"/>
      <c r="C12" s="2479" t="s">
        <v>29</v>
      </c>
      <c r="D12" s="2480" t="s">
        <v>30</v>
      </c>
      <c r="E12" s="2231" t="s">
        <v>31</v>
      </c>
      <c r="F12" s="2244" t="s">
        <v>30</v>
      </c>
      <c r="G12" s="2231" t="s">
        <v>31</v>
      </c>
      <c r="H12" s="2244" t="s">
        <v>30</v>
      </c>
      <c r="I12" s="2231" t="s">
        <v>31</v>
      </c>
      <c r="J12" s="2244" t="s">
        <v>30</v>
      </c>
      <c r="K12" s="2231" t="s">
        <v>31</v>
      </c>
      <c r="L12" s="2244" t="s">
        <v>30</v>
      </c>
      <c r="M12" s="2231" t="s">
        <v>31</v>
      </c>
      <c r="N12" s="2244" t="s">
        <v>30</v>
      </c>
      <c r="O12" s="2231" t="s">
        <v>31</v>
      </c>
      <c r="P12" s="2244" t="s">
        <v>30</v>
      </c>
      <c r="Q12" s="2231" t="s">
        <v>31</v>
      </c>
      <c r="R12" s="2244" t="s">
        <v>30</v>
      </c>
      <c r="S12" s="2231" t="s">
        <v>31</v>
      </c>
      <c r="T12" s="2244" t="s">
        <v>30</v>
      </c>
      <c r="U12" s="2231" t="s">
        <v>31</v>
      </c>
      <c r="V12" s="2244" t="s">
        <v>30</v>
      </c>
      <c r="W12" s="2231" t="s">
        <v>31</v>
      </c>
      <c r="X12" s="2244" t="s">
        <v>30</v>
      </c>
      <c r="Y12" s="2231" t="s">
        <v>31</v>
      </c>
      <c r="Z12" s="2244" t="s">
        <v>30</v>
      </c>
      <c r="AA12" s="2231" t="s">
        <v>31</v>
      </c>
      <c r="AB12" s="2244" t="s">
        <v>30</v>
      </c>
      <c r="AC12" s="2231" t="s">
        <v>31</v>
      </c>
      <c r="AD12" s="2244" t="s">
        <v>30</v>
      </c>
      <c r="AE12" s="2231" t="s">
        <v>31</v>
      </c>
      <c r="AF12" s="2244" t="s">
        <v>30</v>
      </c>
      <c r="AG12" s="2231" t="s">
        <v>31</v>
      </c>
      <c r="AH12" s="2244" t="s">
        <v>30</v>
      </c>
      <c r="AI12" s="2231" t="s">
        <v>31</v>
      </c>
      <c r="AJ12" s="2244" t="s">
        <v>30</v>
      </c>
      <c r="AK12" s="2231" t="s">
        <v>31</v>
      </c>
      <c r="AL12" s="2244" t="s">
        <v>30</v>
      </c>
      <c r="AM12" s="22" t="s">
        <v>31</v>
      </c>
      <c r="AN12" s="2891"/>
      <c r="AO12" s="2891"/>
      <c r="AP12" s="2891"/>
      <c r="AQ12" s="2891"/>
      <c r="AR12" s="2891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909" t="s">
        <v>32</v>
      </c>
      <c r="B13" s="2253" t="s">
        <v>33</v>
      </c>
      <c r="C13" s="2254">
        <f t="shared" ref="C13:C27" si="0">SUM(D13+E13)</f>
        <v>0</v>
      </c>
      <c r="D13" s="1374">
        <f t="shared" ref="D13:D27" si="1">SUM(F13+H13+J13+L13+N13+P13+R13+T13+V13+X13+Z13+AB13+AD13+AF13+AH13+AJ13+AL13)</f>
        <v>0</v>
      </c>
      <c r="E13" s="2247">
        <f t="shared" ref="E13:E27" si="2">SUM(G13+I13+K13+M13+O13+Q13+S13+U13+W13+Y13+AA13+AC13+AE13+AG13+AI13+AK13+AM13)</f>
        <v>0</v>
      </c>
      <c r="F13" s="2242"/>
      <c r="G13" s="2243"/>
      <c r="H13" s="2242"/>
      <c r="I13" s="2243"/>
      <c r="J13" s="2242"/>
      <c r="K13" s="2286"/>
      <c r="L13" s="2242"/>
      <c r="M13" s="2286"/>
      <c r="N13" s="2242"/>
      <c r="O13" s="2286"/>
      <c r="P13" s="2242"/>
      <c r="Q13" s="2286"/>
      <c r="R13" s="2242"/>
      <c r="S13" s="2286"/>
      <c r="T13" s="2242"/>
      <c r="U13" s="2286"/>
      <c r="V13" s="2242"/>
      <c r="W13" s="2286"/>
      <c r="X13" s="2242"/>
      <c r="Y13" s="2286"/>
      <c r="Z13" s="2242"/>
      <c r="AA13" s="2286"/>
      <c r="AB13" s="2242"/>
      <c r="AC13" s="2286"/>
      <c r="AD13" s="2242"/>
      <c r="AE13" s="2286"/>
      <c r="AF13" s="2242"/>
      <c r="AG13" s="2286"/>
      <c r="AH13" s="2242"/>
      <c r="AI13" s="2286"/>
      <c r="AJ13" s="2242"/>
      <c r="AK13" s="2286"/>
      <c r="AL13" s="2257"/>
      <c r="AM13" s="1382"/>
      <c r="AN13" s="2243"/>
      <c r="AO13" s="2243"/>
      <c r="AP13" s="2243"/>
      <c r="AQ13" s="2243"/>
      <c r="AR13" s="2243"/>
      <c r="AS13" s="28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73"/>
      <c r="B14" s="33" t="s">
        <v>34</v>
      </c>
      <c r="C14" s="34">
        <f t="shared" si="0"/>
        <v>114</v>
      </c>
      <c r="D14" s="35">
        <f t="shared" si="1"/>
        <v>31</v>
      </c>
      <c r="E14" s="36">
        <f t="shared" si="2"/>
        <v>83</v>
      </c>
      <c r="F14" s="37">
        <v>0</v>
      </c>
      <c r="G14" s="38">
        <v>0</v>
      </c>
      <c r="H14" s="37">
        <v>1</v>
      </c>
      <c r="I14" s="38">
        <v>1</v>
      </c>
      <c r="J14" s="37">
        <v>12</v>
      </c>
      <c r="K14" s="39">
        <v>29</v>
      </c>
      <c r="L14" s="37">
        <v>8</v>
      </c>
      <c r="M14" s="39">
        <v>44</v>
      </c>
      <c r="N14" s="37">
        <v>3</v>
      </c>
      <c r="O14" s="39">
        <v>1</v>
      </c>
      <c r="P14" s="37">
        <v>1</v>
      </c>
      <c r="Q14" s="39">
        <v>0</v>
      </c>
      <c r="R14" s="37">
        <v>3</v>
      </c>
      <c r="S14" s="39">
        <v>2</v>
      </c>
      <c r="T14" s="37">
        <v>2</v>
      </c>
      <c r="U14" s="39">
        <v>0</v>
      </c>
      <c r="V14" s="37">
        <v>0</v>
      </c>
      <c r="W14" s="39">
        <v>0</v>
      </c>
      <c r="X14" s="37">
        <v>1</v>
      </c>
      <c r="Y14" s="39">
        <v>2</v>
      </c>
      <c r="Z14" s="37">
        <v>0</v>
      </c>
      <c r="AA14" s="39">
        <v>0</v>
      </c>
      <c r="AB14" s="37">
        <v>0</v>
      </c>
      <c r="AC14" s="39">
        <v>3</v>
      </c>
      <c r="AD14" s="37">
        <v>0</v>
      </c>
      <c r="AE14" s="39">
        <v>1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114</v>
      </c>
      <c r="AO14" s="38">
        <v>0</v>
      </c>
      <c r="AP14" s="38">
        <v>0</v>
      </c>
      <c r="AQ14" s="38">
        <v>0</v>
      </c>
      <c r="AR14" s="38">
        <v>0</v>
      </c>
      <c r="AS14" s="28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73"/>
      <c r="B15" s="33" t="s">
        <v>35</v>
      </c>
      <c r="C15" s="34">
        <f t="shared" si="0"/>
        <v>154</v>
      </c>
      <c r="D15" s="35">
        <f t="shared" si="1"/>
        <v>65</v>
      </c>
      <c r="E15" s="36">
        <f t="shared" si="2"/>
        <v>89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0</v>
      </c>
      <c r="M15" s="39">
        <v>0</v>
      </c>
      <c r="N15" s="37">
        <v>7</v>
      </c>
      <c r="O15" s="39">
        <v>1</v>
      </c>
      <c r="P15" s="37">
        <v>6</v>
      </c>
      <c r="Q15" s="39">
        <v>2</v>
      </c>
      <c r="R15" s="37">
        <v>6</v>
      </c>
      <c r="S15" s="39">
        <v>4</v>
      </c>
      <c r="T15" s="37">
        <v>7</v>
      </c>
      <c r="U15" s="39">
        <v>5</v>
      </c>
      <c r="V15" s="37">
        <v>7</v>
      </c>
      <c r="W15" s="39">
        <v>7</v>
      </c>
      <c r="X15" s="37">
        <v>4</v>
      </c>
      <c r="Y15" s="39">
        <v>3</v>
      </c>
      <c r="Z15" s="37">
        <v>9</v>
      </c>
      <c r="AA15" s="39">
        <v>16</v>
      </c>
      <c r="AB15" s="37">
        <v>4</v>
      </c>
      <c r="AC15" s="39">
        <v>22</v>
      </c>
      <c r="AD15" s="37">
        <v>7</v>
      </c>
      <c r="AE15" s="39">
        <v>18</v>
      </c>
      <c r="AF15" s="37">
        <v>6</v>
      </c>
      <c r="AG15" s="39">
        <v>10</v>
      </c>
      <c r="AH15" s="37">
        <v>2</v>
      </c>
      <c r="AI15" s="39">
        <v>0</v>
      </c>
      <c r="AJ15" s="37">
        <v>0</v>
      </c>
      <c r="AK15" s="39">
        <v>0</v>
      </c>
      <c r="AL15" s="40">
        <v>0</v>
      </c>
      <c r="AM15" s="41">
        <v>1</v>
      </c>
      <c r="AN15" s="38">
        <v>154</v>
      </c>
      <c r="AO15" s="38">
        <v>0</v>
      </c>
      <c r="AP15" s="38">
        <v>0</v>
      </c>
      <c r="AQ15" s="38">
        <v>0</v>
      </c>
      <c r="AR15" s="38">
        <v>0</v>
      </c>
      <c r="AS15" s="28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73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28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73"/>
      <c r="B17" s="33" t="s">
        <v>37</v>
      </c>
      <c r="C17" s="34">
        <f t="shared" si="0"/>
        <v>98</v>
      </c>
      <c r="D17" s="35">
        <f t="shared" si="1"/>
        <v>44</v>
      </c>
      <c r="E17" s="36">
        <f t="shared" si="2"/>
        <v>54</v>
      </c>
      <c r="F17" s="37">
        <v>0</v>
      </c>
      <c r="G17" s="38">
        <v>0</v>
      </c>
      <c r="H17" s="37">
        <v>0</v>
      </c>
      <c r="I17" s="38">
        <v>0</v>
      </c>
      <c r="J17" s="37">
        <v>1</v>
      </c>
      <c r="K17" s="39">
        <v>4</v>
      </c>
      <c r="L17" s="37">
        <v>6</v>
      </c>
      <c r="M17" s="39">
        <v>2</v>
      </c>
      <c r="N17" s="37">
        <v>3</v>
      </c>
      <c r="O17" s="39">
        <v>4</v>
      </c>
      <c r="P17" s="37">
        <v>5</v>
      </c>
      <c r="Q17" s="39">
        <v>2</v>
      </c>
      <c r="R17" s="37">
        <v>2</v>
      </c>
      <c r="S17" s="39">
        <v>3</v>
      </c>
      <c r="T17" s="37">
        <v>5</v>
      </c>
      <c r="U17" s="39">
        <v>7</v>
      </c>
      <c r="V17" s="37">
        <v>2</v>
      </c>
      <c r="W17" s="39">
        <v>11</v>
      </c>
      <c r="X17" s="37">
        <v>5</v>
      </c>
      <c r="Y17" s="39">
        <v>5</v>
      </c>
      <c r="Z17" s="37">
        <v>4</v>
      </c>
      <c r="AA17" s="39">
        <v>4</v>
      </c>
      <c r="AB17" s="37">
        <v>4</v>
      </c>
      <c r="AC17" s="39">
        <v>6</v>
      </c>
      <c r="AD17" s="37">
        <v>3</v>
      </c>
      <c r="AE17" s="39">
        <v>3</v>
      </c>
      <c r="AF17" s="37">
        <v>3</v>
      </c>
      <c r="AG17" s="39">
        <v>3</v>
      </c>
      <c r="AH17" s="37">
        <v>1</v>
      </c>
      <c r="AI17" s="39">
        <v>0</v>
      </c>
      <c r="AJ17" s="37">
        <v>0</v>
      </c>
      <c r="AK17" s="39">
        <v>0</v>
      </c>
      <c r="AL17" s="40">
        <v>0</v>
      </c>
      <c r="AM17" s="41">
        <v>0</v>
      </c>
      <c r="AN17" s="38">
        <v>98</v>
      </c>
      <c r="AO17" s="38">
        <v>0</v>
      </c>
      <c r="AP17" s="38">
        <v>0</v>
      </c>
      <c r="AQ17" s="38">
        <v>0</v>
      </c>
      <c r="AR17" s="38">
        <v>0</v>
      </c>
      <c r="AS17" s="28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73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28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73"/>
      <c r="B19" s="33" t="s">
        <v>39</v>
      </c>
      <c r="C19" s="42">
        <f t="shared" si="0"/>
        <v>96</v>
      </c>
      <c r="D19" s="43">
        <f t="shared" si="1"/>
        <v>67</v>
      </c>
      <c r="E19" s="44">
        <f t="shared" si="2"/>
        <v>29</v>
      </c>
      <c r="F19" s="45">
        <v>8</v>
      </c>
      <c r="G19" s="46">
        <v>3</v>
      </c>
      <c r="H19" s="45">
        <v>41</v>
      </c>
      <c r="I19" s="46">
        <v>11</v>
      </c>
      <c r="J19" s="45">
        <v>14</v>
      </c>
      <c r="K19" s="47">
        <v>7</v>
      </c>
      <c r="L19" s="45">
        <v>4</v>
      </c>
      <c r="M19" s="47">
        <v>7</v>
      </c>
      <c r="N19" s="45">
        <v>0</v>
      </c>
      <c r="O19" s="47">
        <v>0</v>
      </c>
      <c r="P19" s="45">
        <v>0</v>
      </c>
      <c r="Q19" s="47">
        <v>1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96</v>
      </c>
      <c r="AO19" s="46">
        <v>0</v>
      </c>
      <c r="AP19" s="46">
        <v>0</v>
      </c>
      <c r="AQ19" s="46">
        <v>0</v>
      </c>
      <c r="AR19" s="46">
        <v>0</v>
      </c>
      <c r="AS19" s="28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73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28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73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28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73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28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3144"/>
      <c r="B23" s="2259" t="s">
        <v>43</v>
      </c>
      <c r="C23" s="2260">
        <f t="shared" si="0"/>
        <v>462</v>
      </c>
      <c r="D23" s="2261">
        <f t="shared" si="1"/>
        <v>207</v>
      </c>
      <c r="E23" s="2250">
        <f t="shared" si="2"/>
        <v>255</v>
      </c>
      <c r="F23" s="2262">
        <f>SUM(F13:F22)</f>
        <v>8</v>
      </c>
      <c r="G23" s="2263">
        <f t="shared" ref="G23:AR23" si="12">SUM(G13:G22)</f>
        <v>3</v>
      </c>
      <c r="H23" s="2262">
        <f t="shared" si="12"/>
        <v>42</v>
      </c>
      <c r="I23" s="2263">
        <f t="shared" si="12"/>
        <v>12</v>
      </c>
      <c r="J23" s="2262">
        <f t="shared" si="12"/>
        <v>27</v>
      </c>
      <c r="K23" s="2264">
        <f t="shared" si="12"/>
        <v>40</v>
      </c>
      <c r="L23" s="2262">
        <f t="shared" si="12"/>
        <v>18</v>
      </c>
      <c r="M23" s="2264">
        <f t="shared" si="12"/>
        <v>53</v>
      </c>
      <c r="N23" s="2262">
        <f t="shared" si="12"/>
        <v>13</v>
      </c>
      <c r="O23" s="2264">
        <f t="shared" si="12"/>
        <v>6</v>
      </c>
      <c r="P23" s="2262">
        <f t="shared" si="12"/>
        <v>12</v>
      </c>
      <c r="Q23" s="2264">
        <f t="shared" si="12"/>
        <v>5</v>
      </c>
      <c r="R23" s="2262">
        <f t="shared" si="12"/>
        <v>11</v>
      </c>
      <c r="S23" s="2264">
        <f t="shared" si="12"/>
        <v>9</v>
      </c>
      <c r="T23" s="2262">
        <f t="shared" si="12"/>
        <v>14</v>
      </c>
      <c r="U23" s="2264">
        <f t="shared" si="12"/>
        <v>12</v>
      </c>
      <c r="V23" s="2262">
        <f t="shared" si="12"/>
        <v>9</v>
      </c>
      <c r="W23" s="2264">
        <f t="shared" si="12"/>
        <v>18</v>
      </c>
      <c r="X23" s="2262">
        <f t="shared" si="12"/>
        <v>10</v>
      </c>
      <c r="Y23" s="2264">
        <f t="shared" si="12"/>
        <v>10</v>
      </c>
      <c r="Z23" s="2262">
        <f t="shared" si="12"/>
        <v>13</v>
      </c>
      <c r="AA23" s="2264">
        <f t="shared" si="12"/>
        <v>20</v>
      </c>
      <c r="AB23" s="2262">
        <f t="shared" si="12"/>
        <v>8</v>
      </c>
      <c r="AC23" s="2264">
        <f t="shared" si="12"/>
        <v>31</v>
      </c>
      <c r="AD23" s="2262">
        <f t="shared" si="12"/>
        <v>10</v>
      </c>
      <c r="AE23" s="2264">
        <f t="shared" si="12"/>
        <v>22</v>
      </c>
      <c r="AF23" s="2262">
        <f t="shared" si="12"/>
        <v>9</v>
      </c>
      <c r="AG23" s="2264">
        <f t="shared" si="12"/>
        <v>13</v>
      </c>
      <c r="AH23" s="2262">
        <f t="shared" si="12"/>
        <v>3</v>
      </c>
      <c r="AI23" s="2264">
        <f t="shared" si="12"/>
        <v>0</v>
      </c>
      <c r="AJ23" s="2262">
        <f t="shared" si="12"/>
        <v>0</v>
      </c>
      <c r="AK23" s="2264">
        <f t="shared" si="12"/>
        <v>0</v>
      </c>
      <c r="AL23" s="2265">
        <f t="shared" si="12"/>
        <v>0</v>
      </c>
      <c r="AM23" s="2266">
        <f t="shared" si="12"/>
        <v>1</v>
      </c>
      <c r="AN23" s="2263">
        <f t="shared" si="12"/>
        <v>462</v>
      </c>
      <c r="AO23" s="2263">
        <f t="shared" si="12"/>
        <v>0</v>
      </c>
      <c r="AP23" s="2263">
        <f t="shared" si="12"/>
        <v>0</v>
      </c>
      <c r="AQ23" s="2263">
        <f t="shared" si="12"/>
        <v>0</v>
      </c>
      <c r="AR23" s="2263">
        <f t="shared" si="12"/>
        <v>0</v>
      </c>
      <c r="AS23" s="28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857" t="s">
        <v>44</v>
      </c>
      <c r="B24" s="2858"/>
      <c r="C24" s="2269">
        <f t="shared" si="0"/>
        <v>10</v>
      </c>
      <c r="D24" s="2241">
        <f t="shared" si="1"/>
        <v>8</v>
      </c>
      <c r="E24" s="2250">
        <f t="shared" si="2"/>
        <v>2</v>
      </c>
      <c r="F24" s="2270">
        <v>0</v>
      </c>
      <c r="G24" s="2271">
        <v>0</v>
      </c>
      <c r="H24" s="2270">
        <v>3</v>
      </c>
      <c r="I24" s="2271">
        <v>0</v>
      </c>
      <c r="J24" s="2270">
        <v>3</v>
      </c>
      <c r="K24" s="2272">
        <v>0</v>
      </c>
      <c r="L24" s="2270">
        <v>0</v>
      </c>
      <c r="M24" s="2272">
        <v>0</v>
      </c>
      <c r="N24" s="2270">
        <v>0</v>
      </c>
      <c r="O24" s="2272">
        <v>0</v>
      </c>
      <c r="P24" s="2270">
        <v>0</v>
      </c>
      <c r="Q24" s="2272">
        <v>0</v>
      </c>
      <c r="R24" s="2270">
        <v>0</v>
      </c>
      <c r="S24" s="2272">
        <v>0</v>
      </c>
      <c r="T24" s="2270">
        <v>0</v>
      </c>
      <c r="U24" s="2272">
        <v>0</v>
      </c>
      <c r="V24" s="2270">
        <v>0</v>
      </c>
      <c r="W24" s="2272">
        <v>0</v>
      </c>
      <c r="X24" s="2270">
        <v>0</v>
      </c>
      <c r="Y24" s="2272">
        <v>0</v>
      </c>
      <c r="Z24" s="2270">
        <v>0</v>
      </c>
      <c r="AA24" s="2272">
        <v>2</v>
      </c>
      <c r="AB24" s="2270">
        <v>2</v>
      </c>
      <c r="AC24" s="2272">
        <v>0</v>
      </c>
      <c r="AD24" s="2270">
        <v>0</v>
      </c>
      <c r="AE24" s="2272">
        <v>0</v>
      </c>
      <c r="AF24" s="2270">
        <v>0</v>
      </c>
      <c r="AG24" s="2272">
        <v>0</v>
      </c>
      <c r="AH24" s="2270">
        <v>0</v>
      </c>
      <c r="AI24" s="2272">
        <v>0</v>
      </c>
      <c r="AJ24" s="2270">
        <v>0</v>
      </c>
      <c r="AK24" s="2272">
        <v>0</v>
      </c>
      <c r="AL24" s="2273">
        <v>0</v>
      </c>
      <c r="AM24" s="2274">
        <v>0</v>
      </c>
      <c r="AN24" s="2271">
        <v>10</v>
      </c>
      <c r="AO24" s="2271">
        <v>0</v>
      </c>
      <c r="AP24" s="2271">
        <v>0</v>
      </c>
      <c r="AQ24" s="2271">
        <v>0</v>
      </c>
      <c r="AR24" s="2271">
        <v>0</v>
      </c>
      <c r="AS24" s="28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2275" t="s">
        <v>45</v>
      </c>
      <c r="B25" s="63" t="s">
        <v>34</v>
      </c>
      <c r="C25" s="2481">
        <f t="shared" si="0"/>
        <v>5</v>
      </c>
      <c r="D25" s="2482">
        <f t="shared" si="1"/>
        <v>0</v>
      </c>
      <c r="E25" s="66">
        <f t="shared" si="2"/>
        <v>5</v>
      </c>
      <c r="F25" s="2483">
        <v>0</v>
      </c>
      <c r="G25" s="68">
        <v>0</v>
      </c>
      <c r="H25" s="2483">
        <v>0</v>
      </c>
      <c r="I25" s="68">
        <v>0</v>
      </c>
      <c r="J25" s="2483">
        <v>0</v>
      </c>
      <c r="K25" s="2484">
        <v>0</v>
      </c>
      <c r="L25" s="2483">
        <v>0</v>
      </c>
      <c r="M25" s="2484">
        <v>0</v>
      </c>
      <c r="N25" s="2483">
        <v>0</v>
      </c>
      <c r="O25" s="2484">
        <v>2</v>
      </c>
      <c r="P25" s="2483">
        <v>0</v>
      </c>
      <c r="Q25" s="2484">
        <v>0</v>
      </c>
      <c r="R25" s="2483">
        <v>0</v>
      </c>
      <c r="S25" s="2484">
        <v>0</v>
      </c>
      <c r="T25" s="2483">
        <v>0</v>
      </c>
      <c r="U25" s="2484">
        <v>0</v>
      </c>
      <c r="V25" s="2483">
        <v>0</v>
      </c>
      <c r="W25" s="2484">
        <v>1</v>
      </c>
      <c r="X25" s="2483">
        <v>0</v>
      </c>
      <c r="Y25" s="2484">
        <v>0</v>
      </c>
      <c r="Z25" s="2483">
        <v>0</v>
      </c>
      <c r="AA25" s="2484">
        <v>0</v>
      </c>
      <c r="AB25" s="2483">
        <v>0</v>
      </c>
      <c r="AC25" s="2484">
        <v>0</v>
      </c>
      <c r="AD25" s="2483">
        <v>0</v>
      </c>
      <c r="AE25" s="2484">
        <v>1</v>
      </c>
      <c r="AF25" s="2483">
        <v>0</v>
      </c>
      <c r="AG25" s="2484">
        <v>0</v>
      </c>
      <c r="AH25" s="2483">
        <v>0</v>
      </c>
      <c r="AI25" s="2484">
        <v>1</v>
      </c>
      <c r="AJ25" s="2483">
        <v>0</v>
      </c>
      <c r="AK25" s="2484">
        <v>0</v>
      </c>
      <c r="AL25" s="70">
        <v>0</v>
      </c>
      <c r="AM25" s="2485">
        <v>0</v>
      </c>
      <c r="AN25" s="68">
        <v>5</v>
      </c>
      <c r="AO25" s="68">
        <v>0</v>
      </c>
      <c r="AP25" s="68">
        <v>0</v>
      </c>
      <c r="AQ25" s="68">
        <v>0</v>
      </c>
      <c r="AR25" s="68">
        <v>0</v>
      </c>
      <c r="AS25" s="28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909" t="s">
        <v>46</v>
      </c>
      <c r="B26" s="2246" t="s">
        <v>34</v>
      </c>
      <c r="C26" s="2254">
        <f t="shared" si="0"/>
        <v>199</v>
      </c>
      <c r="D26" s="1374">
        <f t="shared" si="1"/>
        <v>53</v>
      </c>
      <c r="E26" s="2247">
        <f t="shared" si="2"/>
        <v>146</v>
      </c>
      <c r="F26" s="2242">
        <v>0</v>
      </c>
      <c r="G26" s="2243">
        <v>0</v>
      </c>
      <c r="H26" s="2242">
        <v>0</v>
      </c>
      <c r="I26" s="2243">
        <v>0</v>
      </c>
      <c r="J26" s="2242">
        <v>0</v>
      </c>
      <c r="K26" s="2286">
        <v>0</v>
      </c>
      <c r="L26" s="2242">
        <v>2</v>
      </c>
      <c r="M26" s="2286">
        <v>11</v>
      </c>
      <c r="N26" s="2242">
        <v>5</v>
      </c>
      <c r="O26" s="2286">
        <v>12</v>
      </c>
      <c r="P26" s="2242">
        <v>13</v>
      </c>
      <c r="Q26" s="2286">
        <v>11</v>
      </c>
      <c r="R26" s="2242">
        <v>2</v>
      </c>
      <c r="S26" s="2286">
        <v>12</v>
      </c>
      <c r="T26" s="2242">
        <v>3</v>
      </c>
      <c r="U26" s="2286">
        <v>14</v>
      </c>
      <c r="V26" s="2242">
        <v>7</v>
      </c>
      <c r="W26" s="2286">
        <v>16</v>
      </c>
      <c r="X26" s="2242">
        <v>6</v>
      </c>
      <c r="Y26" s="2286">
        <v>13</v>
      </c>
      <c r="Z26" s="2242">
        <v>4</v>
      </c>
      <c r="AA26" s="2286">
        <v>17</v>
      </c>
      <c r="AB26" s="2242">
        <v>4</v>
      </c>
      <c r="AC26" s="2286">
        <v>15</v>
      </c>
      <c r="AD26" s="2242">
        <v>3</v>
      </c>
      <c r="AE26" s="2286">
        <v>13</v>
      </c>
      <c r="AF26" s="2242">
        <v>3</v>
      </c>
      <c r="AG26" s="2286">
        <v>6</v>
      </c>
      <c r="AH26" s="2242">
        <v>1</v>
      </c>
      <c r="AI26" s="2286">
        <v>5</v>
      </c>
      <c r="AJ26" s="2242">
        <v>0</v>
      </c>
      <c r="AK26" s="2286">
        <v>1</v>
      </c>
      <c r="AL26" s="2257">
        <v>0</v>
      </c>
      <c r="AM26" s="1382">
        <v>0</v>
      </c>
      <c r="AN26" s="2243">
        <v>199</v>
      </c>
      <c r="AO26" s="2243">
        <v>0</v>
      </c>
      <c r="AP26" s="2243">
        <v>0</v>
      </c>
      <c r="AQ26" s="2243">
        <v>0</v>
      </c>
      <c r="AR26" s="2243">
        <v>0</v>
      </c>
      <c r="AS26" s="28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3144"/>
      <c r="B27" s="2449" t="s">
        <v>47</v>
      </c>
      <c r="C27" s="2486">
        <f t="shared" si="0"/>
        <v>0</v>
      </c>
      <c r="D27" s="2487">
        <f t="shared" si="1"/>
        <v>0</v>
      </c>
      <c r="E27" s="76">
        <f t="shared" si="2"/>
        <v>0</v>
      </c>
      <c r="F27" s="77"/>
      <c r="G27" s="2451"/>
      <c r="H27" s="77"/>
      <c r="I27" s="79"/>
      <c r="J27" s="77"/>
      <c r="K27" s="79"/>
      <c r="L27" s="77"/>
      <c r="M27" s="79"/>
      <c r="N27" s="77"/>
      <c r="O27" s="80"/>
      <c r="P27" s="77"/>
      <c r="Q27" s="2451"/>
      <c r="R27" s="2452"/>
      <c r="S27" s="79"/>
      <c r="T27" s="77"/>
      <c r="U27" s="79"/>
      <c r="V27" s="77"/>
      <c r="W27" s="79"/>
      <c r="X27" s="77"/>
      <c r="Y27" s="2451"/>
      <c r="Z27" s="77"/>
      <c r="AA27" s="2451"/>
      <c r="AB27" s="77"/>
      <c r="AC27" s="79"/>
      <c r="AD27" s="77"/>
      <c r="AE27" s="2451"/>
      <c r="AF27" s="77"/>
      <c r="AG27" s="2451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28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909" t="s">
        <v>3</v>
      </c>
      <c r="B29" s="2909" t="s">
        <v>49</v>
      </c>
      <c r="C29" s="2851" t="s">
        <v>50</v>
      </c>
      <c r="D29" s="2855"/>
      <c r="E29" s="2851" t="s">
        <v>51</v>
      </c>
      <c r="F29" s="2913"/>
      <c r="G29" s="2855"/>
      <c r="H29" s="2851" t="s">
        <v>12</v>
      </c>
      <c r="I29" s="2855"/>
      <c r="J29" s="2851" t="s">
        <v>13</v>
      </c>
      <c r="K29" s="2855"/>
      <c r="L29" s="2851" t="s">
        <v>14</v>
      </c>
      <c r="M29" s="2855"/>
      <c r="N29" s="2851" t="s">
        <v>15</v>
      </c>
      <c r="O29" s="2855"/>
      <c r="P29" s="2851" t="s">
        <v>16</v>
      </c>
      <c r="Q29" s="2855"/>
      <c r="R29" s="2853" t="s">
        <v>17</v>
      </c>
      <c r="S29" s="2854"/>
      <c r="T29" s="2952" t="s">
        <v>18</v>
      </c>
      <c r="U29" s="2952"/>
      <c r="V29" s="2853" t="s">
        <v>19</v>
      </c>
      <c r="W29" s="2854"/>
      <c r="X29" s="2853" t="s">
        <v>20</v>
      </c>
      <c r="Y29" s="2854"/>
      <c r="Z29" s="2853" t="s">
        <v>21</v>
      </c>
      <c r="AA29" s="2854"/>
      <c r="AB29" s="2853" t="s">
        <v>22</v>
      </c>
      <c r="AC29" s="2854"/>
      <c r="AD29" s="2853" t="s">
        <v>23</v>
      </c>
      <c r="AE29" s="2854"/>
      <c r="AF29" s="2853" t="s">
        <v>24</v>
      </c>
      <c r="AG29" s="2854"/>
      <c r="AH29" s="2853" t="s">
        <v>25</v>
      </c>
      <c r="AI29" s="2854"/>
      <c r="AJ29" s="2853" t="s">
        <v>26</v>
      </c>
      <c r="AK29" s="2854"/>
      <c r="AL29" s="2853" t="s">
        <v>27</v>
      </c>
      <c r="AM29" s="2854"/>
      <c r="AN29" s="2853" t="s">
        <v>28</v>
      </c>
      <c r="AO29" s="2854"/>
      <c r="AP29" s="2488"/>
      <c r="AQ29" s="2489"/>
      <c r="AR29" s="248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3144"/>
      <c r="B30" s="3144"/>
      <c r="C30" s="2490" t="s">
        <v>52</v>
      </c>
      <c r="D30" s="2490" t="s">
        <v>53</v>
      </c>
      <c r="E30" s="2244" t="s">
        <v>29</v>
      </c>
      <c r="F30" s="2252" t="s">
        <v>30</v>
      </c>
      <c r="G30" s="2245" t="s">
        <v>31</v>
      </c>
      <c r="H30" s="2244" t="s">
        <v>30</v>
      </c>
      <c r="I30" s="2245" t="s">
        <v>31</v>
      </c>
      <c r="J30" s="2244" t="s">
        <v>30</v>
      </c>
      <c r="K30" s="2245" t="s">
        <v>31</v>
      </c>
      <c r="L30" s="2244" t="s">
        <v>30</v>
      </c>
      <c r="M30" s="2245" t="s">
        <v>31</v>
      </c>
      <c r="N30" s="2244" t="s">
        <v>30</v>
      </c>
      <c r="O30" s="2245" t="s">
        <v>31</v>
      </c>
      <c r="P30" s="2244" t="s">
        <v>30</v>
      </c>
      <c r="Q30" s="2245" t="s">
        <v>31</v>
      </c>
      <c r="R30" s="2244" t="s">
        <v>30</v>
      </c>
      <c r="S30" s="2245" t="s">
        <v>31</v>
      </c>
      <c r="T30" s="2244" t="s">
        <v>30</v>
      </c>
      <c r="U30" s="2236" t="s">
        <v>31</v>
      </c>
      <c r="V30" s="2244" t="s">
        <v>30</v>
      </c>
      <c r="W30" s="2245" t="s">
        <v>31</v>
      </c>
      <c r="X30" s="2244" t="s">
        <v>30</v>
      </c>
      <c r="Y30" s="2245" t="s">
        <v>31</v>
      </c>
      <c r="Z30" s="2244" t="s">
        <v>30</v>
      </c>
      <c r="AA30" s="2245" t="s">
        <v>31</v>
      </c>
      <c r="AB30" s="2244" t="s">
        <v>30</v>
      </c>
      <c r="AC30" s="2245" t="s">
        <v>31</v>
      </c>
      <c r="AD30" s="2244" t="s">
        <v>30</v>
      </c>
      <c r="AE30" s="2245" t="s">
        <v>31</v>
      </c>
      <c r="AF30" s="2244" t="s">
        <v>30</v>
      </c>
      <c r="AG30" s="2245" t="s">
        <v>31</v>
      </c>
      <c r="AH30" s="2244" t="s">
        <v>30</v>
      </c>
      <c r="AI30" s="2245" t="s">
        <v>31</v>
      </c>
      <c r="AJ30" s="2244" t="s">
        <v>30</v>
      </c>
      <c r="AK30" s="2245" t="s">
        <v>31</v>
      </c>
      <c r="AL30" s="2244" t="s">
        <v>30</v>
      </c>
      <c r="AM30" s="2245" t="s">
        <v>31</v>
      </c>
      <c r="AN30" s="2244" t="s">
        <v>30</v>
      </c>
      <c r="AO30" s="2245" t="s">
        <v>31</v>
      </c>
      <c r="AP30" s="731"/>
      <c r="AQ30" s="732"/>
      <c r="AR30" s="731"/>
      <c r="AS30" s="733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2491" t="s">
        <v>54</v>
      </c>
      <c r="B31" s="2492">
        <f>SUM(C31:D31)</f>
        <v>0</v>
      </c>
      <c r="C31" s="2243"/>
      <c r="D31" s="2493"/>
      <c r="E31" s="2282">
        <f>SUM(F31+G31)</f>
        <v>0</v>
      </c>
      <c r="F31" s="2494">
        <f>SUM(H31+J31+L31+N31+P31+R31+T31+V31+X31+Z31+AB31+AD31+AF31+AH31+AJ31+AL31+AN31)</f>
        <v>0</v>
      </c>
      <c r="G31" s="2284">
        <f>SUM(I31+K31+M31+O31+Q31+S31+U31+W31+Y31+AA31+AC31+AE31+AG31+AI31+AK31+AM31+AO31)</f>
        <v>0</v>
      </c>
      <c r="H31" s="2495"/>
      <c r="I31" s="2243"/>
      <c r="J31" s="2495"/>
      <c r="K31" s="2496"/>
      <c r="L31" s="2495"/>
      <c r="M31" s="2496"/>
      <c r="N31" s="2495"/>
      <c r="O31" s="2496"/>
      <c r="P31" s="2495"/>
      <c r="Q31" s="2243"/>
      <c r="R31" s="2495"/>
      <c r="S31" s="2243"/>
      <c r="T31" s="2257"/>
      <c r="U31" s="2496"/>
      <c r="V31" s="2495"/>
      <c r="W31" s="2496"/>
      <c r="X31" s="2495"/>
      <c r="Y31" s="2496"/>
      <c r="Z31" s="2495"/>
      <c r="AA31" s="2243"/>
      <c r="AB31" s="2495"/>
      <c r="AC31" s="2243"/>
      <c r="AD31" s="2495"/>
      <c r="AE31" s="2496"/>
      <c r="AF31" s="2495"/>
      <c r="AG31" s="2243"/>
      <c r="AH31" s="2495"/>
      <c r="AI31" s="2243"/>
      <c r="AJ31" s="2495"/>
      <c r="AK31" s="2496"/>
      <c r="AL31" s="2495"/>
      <c r="AM31" s="2496"/>
      <c r="AN31" s="2257"/>
      <c r="AO31" s="2496"/>
      <c r="AP31" s="2497"/>
      <c r="AQ31" s="2498"/>
      <c r="AR31" s="2497"/>
      <c r="AS31" s="2499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2497"/>
      <c r="AQ32" s="2498"/>
      <c r="AR32" s="2497"/>
      <c r="AS32" s="2499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2290" t="s">
        <v>43</v>
      </c>
      <c r="B33" s="2291">
        <f t="shared" ref="B33:H33" si="13">SUM(B31:B32)</f>
        <v>0</v>
      </c>
      <c r="C33" s="2292">
        <f t="shared" si="13"/>
        <v>0</v>
      </c>
      <c r="D33" s="2291">
        <f t="shared" si="13"/>
        <v>0</v>
      </c>
      <c r="E33" s="2293">
        <f t="shared" si="13"/>
        <v>0</v>
      </c>
      <c r="F33" s="2293">
        <f t="shared" si="13"/>
        <v>0</v>
      </c>
      <c r="G33" s="2293">
        <f t="shared" si="13"/>
        <v>0</v>
      </c>
      <c r="H33" s="2267">
        <f t="shared" si="13"/>
        <v>0</v>
      </c>
      <c r="I33" s="2294">
        <f t="shared" ref="I33:AO33" si="14">SUM(I31:I32)</f>
        <v>0</v>
      </c>
      <c r="J33" s="2267">
        <f t="shared" si="14"/>
        <v>0</v>
      </c>
      <c r="K33" s="2294">
        <f t="shared" si="14"/>
        <v>0</v>
      </c>
      <c r="L33" s="2267">
        <f t="shared" si="14"/>
        <v>0</v>
      </c>
      <c r="M33" s="2294">
        <f t="shared" si="14"/>
        <v>0</v>
      </c>
      <c r="N33" s="2267">
        <f t="shared" si="14"/>
        <v>0</v>
      </c>
      <c r="O33" s="2294">
        <f t="shared" si="14"/>
        <v>0</v>
      </c>
      <c r="P33" s="2267">
        <f t="shared" si="14"/>
        <v>0</v>
      </c>
      <c r="Q33" s="2294">
        <f t="shared" si="14"/>
        <v>0</v>
      </c>
      <c r="R33" s="2267">
        <f t="shared" si="14"/>
        <v>0</v>
      </c>
      <c r="S33" s="2294">
        <f t="shared" si="14"/>
        <v>0</v>
      </c>
      <c r="T33" s="2267">
        <f t="shared" si="14"/>
        <v>0</v>
      </c>
      <c r="U33" s="2294">
        <f t="shared" si="14"/>
        <v>0</v>
      </c>
      <c r="V33" s="2267">
        <f t="shared" si="14"/>
        <v>0</v>
      </c>
      <c r="W33" s="2294">
        <f t="shared" si="14"/>
        <v>0</v>
      </c>
      <c r="X33" s="2267">
        <f t="shared" si="14"/>
        <v>0</v>
      </c>
      <c r="Y33" s="2294">
        <f t="shared" si="14"/>
        <v>0</v>
      </c>
      <c r="Z33" s="2267">
        <f t="shared" si="14"/>
        <v>0</v>
      </c>
      <c r="AA33" s="2294">
        <f t="shared" si="14"/>
        <v>0</v>
      </c>
      <c r="AB33" s="2267">
        <f t="shared" si="14"/>
        <v>0</v>
      </c>
      <c r="AC33" s="2294">
        <f t="shared" si="14"/>
        <v>0</v>
      </c>
      <c r="AD33" s="2267">
        <f t="shared" si="14"/>
        <v>0</v>
      </c>
      <c r="AE33" s="2294">
        <f t="shared" si="14"/>
        <v>0</v>
      </c>
      <c r="AF33" s="2267">
        <f t="shared" si="14"/>
        <v>0</v>
      </c>
      <c r="AG33" s="2294">
        <f t="shared" si="14"/>
        <v>0</v>
      </c>
      <c r="AH33" s="2267">
        <f t="shared" si="14"/>
        <v>0</v>
      </c>
      <c r="AI33" s="2294">
        <f t="shared" si="14"/>
        <v>0</v>
      </c>
      <c r="AJ33" s="2267">
        <f t="shared" si="14"/>
        <v>0</v>
      </c>
      <c r="AK33" s="2294">
        <f t="shared" si="14"/>
        <v>0</v>
      </c>
      <c r="AL33" s="2267">
        <f t="shared" si="14"/>
        <v>0</v>
      </c>
      <c r="AM33" s="2294">
        <f t="shared" si="14"/>
        <v>0</v>
      </c>
      <c r="AN33" s="2267">
        <f t="shared" si="14"/>
        <v>0</v>
      </c>
      <c r="AO33" s="2268">
        <f t="shared" si="14"/>
        <v>0</v>
      </c>
      <c r="AP33" s="2500"/>
      <c r="AQ33" s="2498"/>
      <c r="AR33" s="2497"/>
      <c r="AS33" s="2499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2488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3145" t="s">
        <v>3</v>
      </c>
      <c r="B35" s="3145" t="s">
        <v>57</v>
      </c>
      <c r="C35" s="3146" t="s">
        <v>58</v>
      </c>
      <c r="D35" s="3147"/>
      <c r="E35" s="3146" t="s">
        <v>51</v>
      </c>
      <c r="F35" s="3148"/>
      <c r="G35" s="3147"/>
      <c r="H35" s="3149" t="s">
        <v>59</v>
      </c>
      <c r="I35" s="3150"/>
      <c r="J35" s="3150"/>
      <c r="K35" s="3150"/>
      <c r="L35" s="3150"/>
      <c r="M35" s="315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809"/>
      <c r="B36" s="2809"/>
      <c r="C36" s="2235" t="s">
        <v>52</v>
      </c>
      <c r="D36" s="2235" t="s">
        <v>53</v>
      </c>
      <c r="E36" s="2501" t="s">
        <v>29</v>
      </c>
      <c r="F36" s="2502" t="s">
        <v>30</v>
      </c>
      <c r="G36" s="2503" t="s">
        <v>31</v>
      </c>
      <c r="H36" s="2504" t="s">
        <v>60</v>
      </c>
      <c r="I36" s="2505" t="s">
        <v>61</v>
      </c>
      <c r="J36" s="2505" t="s">
        <v>62</v>
      </c>
      <c r="K36" s="2505" t="s">
        <v>63</v>
      </c>
      <c r="L36" s="2505" t="s">
        <v>64</v>
      </c>
      <c r="M36" s="2506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2507" t="s">
        <v>54</v>
      </c>
      <c r="B37" s="2508">
        <f>SUM(C37:D37)</f>
        <v>3</v>
      </c>
      <c r="C37" s="2509"/>
      <c r="D37" s="2509">
        <v>3</v>
      </c>
      <c r="E37" s="2510">
        <f>SUM(F37:G37)</f>
        <v>15</v>
      </c>
      <c r="F37" s="2511">
        <v>6</v>
      </c>
      <c r="G37" s="2509">
        <v>9</v>
      </c>
      <c r="H37" s="2512"/>
      <c r="I37" s="2513"/>
      <c r="J37" s="2513">
        <v>3</v>
      </c>
      <c r="K37" s="2513"/>
      <c r="L37" s="2513"/>
      <c r="M37" s="251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2085" t="s">
        <v>55</v>
      </c>
      <c r="B38" s="2086">
        <f>SUM(C38:D38)</f>
        <v>0</v>
      </c>
      <c r="C38" s="2451"/>
      <c r="D38" s="2451"/>
      <c r="E38" s="2088">
        <f>SUM(F38:G38)</f>
        <v>0</v>
      </c>
      <c r="F38" s="2310"/>
      <c r="G38" s="2451"/>
      <c r="H38" s="2090"/>
      <c r="I38" s="136"/>
      <c r="J38" s="136"/>
      <c r="K38" s="136"/>
      <c r="L38" s="136"/>
      <c r="M38" s="209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2515" t="s">
        <v>43</v>
      </c>
      <c r="B39" s="2516">
        <f t="shared" ref="B39:M39" si="15">SUM(B37:B38)</f>
        <v>3</v>
      </c>
      <c r="C39" s="2517">
        <f t="shared" si="15"/>
        <v>0</v>
      </c>
      <c r="D39" s="2518">
        <f t="shared" si="15"/>
        <v>3</v>
      </c>
      <c r="E39" s="2519">
        <f t="shared" si="15"/>
        <v>15</v>
      </c>
      <c r="F39" s="2520">
        <f t="shared" si="15"/>
        <v>6</v>
      </c>
      <c r="G39" s="2520">
        <f t="shared" si="15"/>
        <v>9</v>
      </c>
      <c r="H39" s="2517">
        <f t="shared" si="15"/>
        <v>0</v>
      </c>
      <c r="I39" s="2521">
        <f t="shared" si="15"/>
        <v>0</v>
      </c>
      <c r="J39" s="2521">
        <f t="shared" si="15"/>
        <v>3</v>
      </c>
      <c r="K39" s="2521">
        <f t="shared" si="15"/>
        <v>0</v>
      </c>
      <c r="L39" s="2521">
        <f t="shared" si="15"/>
        <v>0</v>
      </c>
      <c r="M39" s="2522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2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3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3152" t="s">
        <v>3</v>
      </c>
      <c r="B41" s="3145" t="s">
        <v>4</v>
      </c>
      <c r="C41" s="3145" t="s">
        <v>5</v>
      </c>
      <c r="D41" s="144"/>
      <c r="E41" s="144"/>
      <c r="F41" s="144"/>
      <c r="G41" s="144"/>
      <c r="H41" s="144"/>
      <c r="I41" s="144"/>
      <c r="J41" s="144"/>
      <c r="K41" s="144"/>
      <c r="L41" s="145"/>
      <c r="M41" s="146"/>
      <c r="N41" s="5"/>
      <c r="O41" s="5"/>
      <c r="P41" s="5"/>
      <c r="Q41" s="5"/>
      <c r="R41" s="5"/>
      <c r="S41" s="5"/>
      <c r="T41" s="5"/>
      <c r="U41" s="5"/>
      <c r="V41" s="11"/>
      <c r="W41" s="5"/>
      <c r="X41" s="398"/>
      <c r="Y41" s="399"/>
      <c r="Z41" s="399"/>
      <c r="AA41" s="399"/>
      <c r="AB41" s="399"/>
      <c r="AC41" s="399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817"/>
      <c r="B42" s="2809"/>
      <c r="C42" s="2809"/>
      <c r="D42" s="149"/>
      <c r="E42" s="144"/>
      <c r="F42" s="144"/>
      <c r="G42" s="144"/>
      <c r="H42" s="144"/>
      <c r="I42" s="144"/>
      <c r="J42" s="144"/>
      <c r="K42" s="144"/>
      <c r="L42" s="145"/>
      <c r="M42" s="146"/>
      <c r="N42" s="5"/>
      <c r="O42" s="5"/>
      <c r="P42" s="5"/>
      <c r="Q42" s="5"/>
      <c r="R42" s="5"/>
      <c r="S42" s="5"/>
      <c r="T42" s="5"/>
      <c r="U42" s="5"/>
      <c r="V42" s="11"/>
      <c r="W42" s="5"/>
      <c r="X42" s="398"/>
      <c r="Y42" s="399"/>
      <c r="Z42" s="399"/>
      <c r="AA42" s="399"/>
      <c r="AB42" s="399"/>
      <c r="AC42" s="399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72" t="s">
        <v>67</v>
      </c>
      <c r="B43" s="63" t="s">
        <v>47</v>
      </c>
      <c r="C43" s="150"/>
      <c r="D43" s="149"/>
      <c r="E43" s="144"/>
      <c r="F43" s="144"/>
      <c r="G43" s="144"/>
      <c r="H43" s="5"/>
      <c r="I43" s="144"/>
      <c r="J43" s="144"/>
      <c r="K43" s="5"/>
      <c r="L43" s="145"/>
      <c r="M43" s="146"/>
      <c r="N43" s="5"/>
      <c r="O43" s="5"/>
      <c r="P43" s="5"/>
      <c r="Q43" s="5"/>
      <c r="R43" s="5"/>
      <c r="S43" s="5"/>
      <c r="T43" s="5"/>
      <c r="U43" s="5"/>
      <c r="V43" s="11"/>
      <c r="W43" s="5"/>
      <c r="X43" s="398"/>
      <c r="Y43" s="399"/>
      <c r="Z43" s="399"/>
      <c r="AA43" s="399"/>
      <c r="AB43" s="399"/>
      <c r="AC43" s="399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809"/>
      <c r="B44" s="151" t="s">
        <v>68</v>
      </c>
      <c r="C44" s="152"/>
      <c r="D44" s="149"/>
      <c r="E44" s="144"/>
      <c r="F44" s="144"/>
      <c r="G44" s="144"/>
      <c r="H44" s="144"/>
      <c r="I44" s="144"/>
      <c r="J44" s="144"/>
      <c r="K44" s="144"/>
      <c r="L44" s="145"/>
      <c r="M44" s="146"/>
      <c r="N44" s="5"/>
      <c r="O44" s="5"/>
      <c r="P44" s="5"/>
      <c r="Q44" s="5"/>
      <c r="R44" s="5"/>
      <c r="S44" s="5"/>
      <c r="T44" s="5"/>
      <c r="U44" s="5"/>
      <c r="V44" s="11"/>
      <c r="W44" s="5"/>
      <c r="X44" s="398"/>
      <c r="Y44" s="399"/>
      <c r="Z44" s="399"/>
      <c r="AA44" s="399"/>
      <c r="AB44" s="399"/>
      <c r="AC44" s="399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72" t="s">
        <v>69</v>
      </c>
      <c r="B45" s="63" t="s">
        <v>47</v>
      </c>
      <c r="C45" s="150"/>
      <c r="D45" s="149"/>
      <c r="E45" s="144"/>
      <c r="F45" s="144"/>
      <c r="G45" s="144"/>
      <c r="H45" s="144"/>
      <c r="I45" s="144"/>
      <c r="J45" s="144"/>
      <c r="K45" s="144"/>
      <c r="L45" s="145"/>
      <c r="M45" s="146"/>
      <c r="N45" s="5"/>
      <c r="O45" s="5"/>
      <c r="P45" s="5"/>
      <c r="Q45" s="5"/>
      <c r="R45" s="5"/>
      <c r="S45" s="5"/>
      <c r="T45" s="5"/>
      <c r="U45" s="5"/>
      <c r="V45" s="11"/>
      <c r="W45" s="5"/>
      <c r="X45" s="398"/>
      <c r="Y45" s="399"/>
      <c r="Z45" s="399"/>
      <c r="AA45" s="399"/>
      <c r="AB45" s="399"/>
      <c r="AC45" s="39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809"/>
      <c r="B46" s="153" t="s">
        <v>68</v>
      </c>
      <c r="C46" s="106"/>
      <c r="D46" s="154"/>
      <c r="E46" s="144"/>
      <c r="F46" s="144"/>
      <c r="G46" s="144"/>
      <c r="H46" s="144"/>
      <c r="I46" s="144"/>
      <c r="J46" s="144"/>
      <c r="K46" s="144"/>
      <c r="L46" s="145"/>
      <c r="M46" s="146"/>
      <c r="N46" s="5"/>
      <c r="O46" s="5"/>
      <c r="P46" s="5"/>
      <c r="Q46" s="5"/>
      <c r="R46" s="5"/>
      <c r="S46" s="5"/>
      <c r="T46" s="5"/>
      <c r="U46" s="5"/>
      <c r="V46" s="11"/>
      <c r="W46" s="5"/>
      <c r="X46" s="398"/>
      <c r="Y46" s="399"/>
      <c r="Z46" s="399"/>
      <c r="AA46" s="399"/>
      <c r="AB46" s="399"/>
      <c r="AC46" s="39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5"/>
      <c r="C47" s="155"/>
      <c r="D47" s="156"/>
      <c r="E47" s="156"/>
      <c r="F47" s="156"/>
      <c r="G47" s="156"/>
      <c r="H47" s="156"/>
      <c r="I47" s="156"/>
      <c r="J47" s="156"/>
      <c r="K47" s="156"/>
      <c r="L47" s="157"/>
      <c r="M47" s="158"/>
      <c r="N47" s="159"/>
      <c r="O47" s="160"/>
      <c r="P47" s="160"/>
      <c r="Q47" s="160"/>
      <c r="R47" s="160"/>
      <c r="S47" s="160"/>
      <c r="T47" s="160"/>
      <c r="U47" s="160"/>
      <c r="V47" s="161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2"/>
      <c r="AO47" s="163"/>
      <c r="AP47" s="163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88" t="s">
        <v>71</v>
      </c>
      <c r="B48" s="2689"/>
      <c r="C48" s="2694" t="s">
        <v>5</v>
      </c>
      <c r="D48" s="2695"/>
      <c r="E48" s="2696"/>
      <c r="F48" s="3146" t="s">
        <v>72</v>
      </c>
      <c r="G48" s="2665"/>
      <c r="H48" s="2665"/>
      <c r="I48" s="2665"/>
      <c r="J48" s="2665"/>
      <c r="K48" s="2665"/>
      <c r="L48" s="2665"/>
      <c r="M48" s="2665"/>
      <c r="N48" s="2665"/>
      <c r="O48" s="2665"/>
      <c r="P48" s="2665"/>
      <c r="Q48" s="2665"/>
      <c r="R48" s="2665"/>
      <c r="S48" s="2665"/>
      <c r="T48" s="2665"/>
      <c r="U48" s="2665"/>
      <c r="V48" s="2665"/>
      <c r="W48" s="2665"/>
      <c r="X48" s="2665"/>
      <c r="Y48" s="2665"/>
      <c r="Z48" s="2665"/>
      <c r="AA48" s="2665"/>
      <c r="AB48" s="2665"/>
      <c r="AC48" s="2665"/>
      <c r="AD48" s="2665"/>
      <c r="AE48" s="2665"/>
      <c r="AF48" s="2665"/>
      <c r="AG48" s="2665"/>
      <c r="AH48" s="2665"/>
      <c r="AI48" s="2665"/>
      <c r="AJ48" s="2665"/>
      <c r="AK48" s="2665"/>
      <c r="AL48" s="2665"/>
      <c r="AM48" s="3157"/>
      <c r="AN48" s="2660" t="s">
        <v>7</v>
      </c>
      <c r="AO48" s="164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90"/>
      <c r="B49" s="2691"/>
      <c r="C49" s="3155"/>
      <c r="D49" s="2698"/>
      <c r="E49" s="3156"/>
      <c r="F49" s="3146" t="s">
        <v>12</v>
      </c>
      <c r="G49" s="3147"/>
      <c r="H49" s="2665" t="s">
        <v>13</v>
      </c>
      <c r="I49" s="3147"/>
      <c r="J49" s="3158" t="s">
        <v>14</v>
      </c>
      <c r="K49" s="3159"/>
      <c r="L49" s="3146" t="s">
        <v>15</v>
      </c>
      <c r="M49" s="3147"/>
      <c r="N49" s="3146" t="s">
        <v>16</v>
      </c>
      <c r="O49" s="3147"/>
      <c r="P49" s="3160" t="s">
        <v>17</v>
      </c>
      <c r="Q49" s="3161"/>
      <c r="R49" s="3160" t="s">
        <v>18</v>
      </c>
      <c r="S49" s="3161"/>
      <c r="T49" s="3160" t="s">
        <v>19</v>
      </c>
      <c r="U49" s="3161"/>
      <c r="V49" s="3160" t="s">
        <v>20</v>
      </c>
      <c r="W49" s="3161"/>
      <c r="X49" s="3160" t="s">
        <v>21</v>
      </c>
      <c r="Y49" s="3161"/>
      <c r="Z49" s="3160" t="s">
        <v>22</v>
      </c>
      <c r="AA49" s="3161"/>
      <c r="AB49" s="3160" t="s">
        <v>23</v>
      </c>
      <c r="AC49" s="3161"/>
      <c r="AD49" s="3160" t="s">
        <v>24</v>
      </c>
      <c r="AE49" s="3161"/>
      <c r="AF49" s="3160" t="s">
        <v>25</v>
      </c>
      <c r="AG49" s="3161"/>
      <c r="AH49" s="3160" t="s">
        <v>26</v>
      </c>
      <c r="AI49" s="3161"/>
      <c r="AJ49" s="3160" t="s">
        <v>27</v>
      </c>
      <c r="AK49" s="3161"/>
      <c r="AL49" s="2685" t="s">
        <v>28</v>
      </c>
      <c r="AM49" s="3162"/>
      <c r="AN49" s="2667"/>
      <c r="AO49" s="164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3153"/>
      <c r="B50" s="3154"/>
      <c r="C50" s="165" t="s">
        <v>29</v>
      </c>
      <c r="D50" s="166" t="s">
        <v>30</v>
      </c>
      <c r="E50" s="2523" t="s">
        <v>31</v>
      </c>
      <c r="F50" s="2501" t="s">
        <v>30</v>
      </c>
      <c r="G50" s="2524" t="s">
        <v>31</v>
      </c>
      <c r="H50" s="2501" t="s">
        <v>30</v>
      </c>
      <c r="I50" s="2524" t="s">
        <v>31</v>
      </c>
      <c r="J50" s="2501" t="s">
        <v>30</v>
      </c>
      <c r="K50" s="2524" t="s">
        <v>31</v>
      </c>
      <c r="L50" s="2501" t="s">
        <v>30</v>
      </c>
      <c r="M50" s="2524" t="s">
        <v>31</v>
      </c>
      <c r="N50" s="2501" t="s">
        <v>30</v>
      </c>
      <c r="O50" s="2524" t="s">
        <v>31</v>
      </c>
      <c r="P50" s="2501" t="s">
        <v>30</v>
      </c>
      <c r="Q50" s="2524" t="s">
        <v>31</v>
      </c>
      <c r="R50" s="2501" t="s">
        <v>30</v>
      </c>
      <c r="S50" s="2524" t="s">
        <v>31</v>
      </c>
      <c r="T50" s="2501" t="s">
        <v>30</v>
      </c>
      <c r="U50" s="2524" t="s">
        <v>31</v>
      </c>
      <c r="V50" s="2501" t="s">
        <v>30</v>
      </c>
      <c r="W50" s="2524" t="s">
        <v>31</v>
      </c>
      <c r="X50" s="2501" t="s">
        <v>30</v>
      </c>
      <c r="Y50" s="2524" t="s">
        <v>31</v>
      </c>
      <c r="Z50" s="2501" t="s">
        <v>30</v>
      </c>
      <c r="AA50" s="2524" t="s">
        <v>31</v>
      </c>
      <c r="AB50" s="2501" t="s">
        <v>30</v>
      </c>
      <c r="AC50" s="2524" t="s">
        <v>31</v>
      </c>
      <c r="AD50" s="2501" t="s">
        <v>30</v>
      </c>
      <c r="AE50" s="2524" t="s">
        <v>31</v>
      </c>
      <c r="AF50" s="2501" t="s">
        <v>30</v>
      </c>
      <c r="AG50" s="2524" t="s">
        <v>31</v>
      </c>
      <c r="AH50" s="2501" t="s">
        <v>30</v>
      </c>
      <c r="AI50" s="2524" t="s">
        <v>31</v>
      </c>
      <c r="AJ50" s="2501" t="s">
        <v>30</v>
      </c>
      <c r="AK50" s="2524" t="s">
        <v>31</v>
      </c>
      <c r="AL50" s="2525" t="s">
        <v>30</v>
      </c>
      <c r="AM50" s="2526" t="s">
        <v>31</v>
      </c>
      <c r="AN50" s="2891"/>
      <c r="AO50" s="17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2232" t="s">
        <v>73</v>
      </c>
      <c r="B51" s="173" t="s">
        <v>74</v>
      </c>
      <c r="C51" s="2527">
        <f>SUM(D51+E51)</f>
        <v>0</v>
      </c>
      <c r="D51" s="2528">
        <f>SUM(F51+H51+J51+L51+N51+P51+R51+T51+V51+X51+Z51+AB51+AD51+AF51+AH51+AJ51+AL51)</f>
        <v>0</v>
      </c>
      <c r="E51" s="2529">
        <f>SUM(G51+I51+K51+M51+O51+Q51+S51+U51+W51+Y51+AA51+AC51+AE51+AG51+AI51+AK51+AM51)</f>
        <v>0</v>
      </c>
      <c r="F51" s="2530"/>
      <c r="G51" s="2531"/>
      <c r="H51" s="2530"/>
      <c r="I51" s="2531"/>
      <c r="J51" s="2530"/>
      <c r="K51" s="2531"/>
      <c r="L51" s="2530"/>
      <c r="M51" s="2531"/>
      <c r="N51" s="2530"/>
      <c r="O51" s="2531"/>
      <c r="P51" s="2532"/>
      <c r="Q51" s="2531"/>
      <c r="R51" s="2532"/>
      <c r="S51" s="2531"/>
      <c r="T51" s="2532"/>
      <c r="U51" s="2531"/>
      <c r="V51" s="2532"/>
      <c r="W51" s="2531"/>
      <c r="X51" s="2532"/>
      <c r="Y51" s="2531"/>
      <c r="Z51" s="2532"/>
      <c r="AA51" s="2531"/>
      <c r="AB51" s="2532"/>
      <c r="AC51" s="2531"/>
      <c r="AD51" s="2532"/>
      <c r="AE51" s="2531"/>
      <c r="AF51" s="2532"/>
      <c r="AG51" s="2531"/>
      <c r="AH51" s="2532"/>
      <c r="AI51" s="2531"/>
      <c r="AJ51" s="2532"/>
      <c r="AK51" s="2531"/>
      <c r="AL51" s="180"/>
      <c r="AM51" s="2533"/>
      <c r="AN51" s="2534"/>
      <c r="AO51" s="28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2535" t="s">
        <v>75</v>
      </c>
      <c r="B52" s="2536" t="s">
        <v>74</v>
      </c>
      <c r="C52" s="2211">
        <f>SUM(D52+E52)</f>
        <v>0</v>
      </c>
      <c r="D52" s="369">
        <f>SUM(F52+H52+J52+L52+N52+P52+R52+T52+V52+X52+Z52+AB52+AD52+AF52+AH52+AJ52+AL52)</f>
        <v>0</v>
      </c>
      <c r="E52" s="2450">
        <f>SUM(G52+I52+K52+M52+O52+Q52+S52+U52+W52+Y52+AA52+AC52+AE52+AG52+AI52+AK52+AM52)</f>
        <v>0</v>
      </c>
      <c r="F52" s="2090"/>
      <c r="G52" s="2091"/>
      <c r="H52" s="2090"/>
      <c r="I52" s="2091"/>
      <c r="J52" s="2090"/>
      <c r="K52" s="2091"/>
      <c r="L52" s="2090"/>
      <c r="M52" s="2091"/>
      <c r="N52" s="2090"/>
      <c r="O52" s="2091"/>
      <c r="P52" s="2452"/>
      <c r="Q52" s="2091"/>
      <c r="R52" s="2452"/>
      <c r="S52" s="2091"/>
      <c r="T52" s="2452"/>
      <c r="U52" s="2091"/>
      <c r="V52" s="2452"/>
      <c r="W52" s="2091"/>
      <c r="X52" s="2452"/>
      <c r="Y52" s="2091"/>
      <c r="Z52" s="2452"/>
      <c r="AA52" s="2091"/>
      <c r="AB52" s="2452"/>
      <c r="AC52" s="2091"/>
      <c r="AD52" s="2452"/>
      <c r="AE52" s="2091"/>
      <c r="AF52" s="2452"/>
      <c r="AG52" s="2091"/>
      <c r="AH52" s="2452"/>
      <c r="AI52" s="2091"/>
      <c r="AJ52" s="2452"/>
      <c r="AK52" s="2091"/>
      <c r="AL52" s="188"/>
      <c r="AM52" s="1367"/>
      <c r="AN52" s="2537"/>
      <c r="AO52" s="28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06" t="s">
        <v>76</v>
      </c>
      <c r="B53" s="2706"/>
      <c r="C53" s="2706"/>
      <c r="D53" s="2706"/>
      <c r="E53" s="2706"/>
      <c r="F53" s="2706"/>
      <c r="G53" s="2706"/>
      <c r="H53" s="2706"/>
      <c r="I53" s="2706"/>
      <c r="J53" s="2706"/>
      <c r="K53" s="2706"/>
      <c r="L53" s="2706"/>
      <c r="M53" s="2706"/>
      <c r="N53" s="191"/>
      <c r="O53" s="162"/>
      <c r="P53" s="162"/>
      <c r="Q53" s="162"/>
      <c r="R53" s="162"/>
      <c r="S53" s="162"/>
      <c r="T53" s="162"/>
      <c r="U53" s="162"/>
      <c r="V53" s="19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71"/>
      <c r="AP53" s="163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88" t="s">
        <v>3</v>
      </c>
      <c r="B54" s="2689"/>
      <c r="C54" s="2695" t="s">
        <v>5</v>
      </c>
      <c r="D54" s="2695"/>
      <c r="E54" s="2696"/>
      <c r="F54" s="3158" t="s">
        <v>72</v>
      </c>
      <c r="G54" s="2707"/>
      <c r="H54" s="2707"/>
      <c r="I54" s="2707"/>
      <c r="J54" s="2707"/>
      <c r="K54" s="2707"/>
      <c r="L54" s="2707"/>
      <c r="M54" s="2707"/>
      <c r="N54" s="2707"/>
      <c r="O54" s="2707"/>
      <c r="P54" s="2707"/>
      <c r="Q54" s="2707"/>
      <c r="R54" s="2707"/>
      <c r="S54" s="2707"/>
      <c r="T54" s="2707"/>
      <c r="U54" s="2707"/>
      <c r="V54" s="2707"/>
      <c r="W54" s="2707"/>
      <c r="X54" s="2707"/>
      <c r="Y54" s="2707"/>
      <c r="Z54" s="2707"/>
      <c r="AA54" s="2707"/>
      <c r="AB54" s="2707"/>
      <c r="AC54" s="2707"/>
      <c r="AD54" s="2707"/>
      <c r="AE54" s="2707"/>
      <c r="AF54" s="2707"/>
      <c r="AG54" s="2707"/>
      <c r="AH54" s="2707"/>
      <c r="AI54" s="2707"/>
      <c r="AJ54" s="2707"/>
      <c r="AK54" s="2707"/>
      <c r="AL54" s="2707"/>
      <c r="AM54" s="3163"/>
      <c r="AN54" s="2660" t="s">
        <v>7</v>
      </c>
      <c r="AO54" s="171"/>
      <c r="AP54" s="2538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90"/>
      <c r="B55" s="2691"/>
      <c r="C55" s="2698"/>
      <c r="D55" s="2698"/>
      <c r="E55" s="3156"/>
      <c r="F55" s="3166" t="s">
        <v>12</v>
      </c>
      <c r="G55" s="3166"/>
      <c r="H55" s="3167" t="s">
        <v>13</v>
      </c>
      <c r="I55" s="3147"/>
      <c r="J55" s="3168" t="s">
        <v>14</v>
      </c>
      <c r="K55" s="3159"/>
      <c r="L55" s="3167" t="s">
        <v>15</v>
      </c>
      <c r="M55" s="3147"/>
      <c r="N55" s="3167" t="s">
        <v>16</v>
      </c>
      <c r="O55" s="3147"/>
      <c r="P55" s="3164" t="s">
        <v>17</v>
      </c>
      <c r="Q55" s="3161"/>
      <c r="R55" s="3164" t="s">
        <v>18</v>
      </c>
      <c r="S55" s="3161"/>
      <c r="T55" s="3164" t="s">
        <v>19</v>
      </c>
      <c r="U55" s="3161"/>
      <c r="V55" s="3164" t="s">
        <v>20</v>
      </c>
      <c r="W55" s="3161"/>
      <c r="X55" s="3164" t="s">
        <v>21</v>
      </c>
      <c r="Y55" s="3161"/>
      <c r="Z55" s="3164" t="s">
        <v>22</v>
      </c>
      <c r="AA55" s="3161"/>
      <c r="AB55" s="3164" t="s">
        <v>23</v>
      </c>
      <c r="AC55" s="3161"/>
      <c r="AD55" s="3164" t="s">
        <v>24</v>
      </c>
      <c r="AE55" s="3161"/>
      <c r="AF55" s="3164" t="s">
        <v>25</v>
      </c>
      <c r="AG55" s="3161"/>
      <c r="AH55" s="3164" t="s">
        <v>26</v>
      </c>
      <c r="AI55" s="3161"/>
      <c r="AJ55" s="3164" t="s">
        <v>27</v>
      </c>
      <c r="AK55" s="3161"/>
      <c r="AL55" s="3164" t="s">
        <v>28</v>
      </c>
      <c r="AM55" s="3165"/>
      <c r="AN55" s="2667"/>
      <c r="AO55" s="171"/>
      <c r="AP55" s="2539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3153"/>
      <c r="B56" s="3154"/>
      <c r="C56" s="2540" t="s">
        <v>29</v>
      </c>
      <c r="D56" s="2541" t="s">
        <v>30</v>
      </c>
      <c r="E56" s="197" t="s">
        <v>31</v>
      </c>
      <c r="F56" s="18" t="s">
        <v>30</v>
      </c>
      <c r="G56" s="2229" t="s">
        <v>31</v>
      </c>
      <c r="H56" s="18" t="s">
        <v>30</v>
      </c>
      <c r="I56" s="2229" t="s">
        <v>31</v>
      </c>
      <c r="J56" s="18" t="s">
        <v>30</v>
      </c>
      <c r="K56" s="2229" t="s">
        <v>31</v>
      </c>
      <c r="L56" s="18" t="s">
        <v>30</v>
      </c>
      <c r="M56" s="2229" t="s">
        <v>31</v>
      </c>
      <c r="N56" s="18" t="s">
        <v>30</v>
      </c>
      <c r="O56" s="2229" t="s">
        <v>31</v>
      </c>
      <c r="P56" s="18" t="s">
        <v>30</v>
      </c>
      <c r="Q56" s="2229" t="s">
        <v>31</v>
      </c>
      <c r="R56" s="18" t="s">
        <v>30</v>
      </c>
      <c r="S56" s="2229" t="s">
        <v>31</v>
      </c>
      <c r="T56" s="18" t="s">
        <v>30</v>
      </c>
      <c r="U56" s="2229" t="s">
        <v>31</v>
      </c>
      <c r="V56" s="18" t="s">
        <v>30</v>
      </c>
      <c r="W56" s="2229" t="s">
        <v>31</v>
      </c>
      <c r="X56" s="18" t="s">
        <v>30</v>
      </c>
      <c r="Y56" s="2229" t="s">
        <v>31</v>
      </c>
      <c r="Z56" s="18" t="s">
        <v>30</v>
      </c>
      <c r="AA56" s="2229" t="s">
        <v>31</v>
      </c>
      <c r="AB56" s="18" t="s">
        <v>30</v>
      </c>
      <c r="AC56" s="2229" t="s">
        <v>31</v>
      </c>
      <c r="AD56" s="18" t="s">
        <v>30</v>
      </c>
      <c r="AE56" s="2229" t="s">
        <v>31</v>
      </c>
      <c r="AF56" s="18" t="s">
        <v>30</v>
      </c>
      <c r="AG56" s="2229" t="s">
        <v>31</v>
      </c>
      <c r="AH56" s="18" t="s">
        <v>30</v>
      </c>
      <c r="AI56" s="2229" t="s">
        <v>31</v>
      </c>
      <c r="AJ56" s="18" t="s">
        <v>30</v>
      </c>
      <c r="AK56" s="2229" t="s">
        <v>31</v>
      </c>
      <c r="AL56" s="199" t="s">
        <v>30</v>
      </c>
      <c r="AM56" s="200" t="s">
        <v>31</v>
      </c>
      <c r="AN56" s="2891"/>
      <c r="AO56" s="171"/>
      <c r="AP56" s="2539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712" t="s">
        <v>77</v>
      </c>
      <c r="B57" s="2542" t="s">
        <v>33</v>
      </c>
      <c r="C57" s="2543">
        <f t="shared" ref="C57:C78" si="16">SUM(D57+E57)</f>
        <v>0</v>
      </c>
      <c r="D57" s="2544">
        <f t="shared" ref="D57:E62" si="17">SUM(H57+J57+L57+N57+P57+R57+T57+V57+X57+Z57+AB57+AD57+AF57+AH57+AJ57+AL57)</f>
        <v>0</v>
      </c>
      <c r="E57" s="2545">
        <f t="shared" si="17"/>
        <v>0</v>
      </c>
      <c r="F57" s="2546"/>
      <c r="G57" s="2547"/>
      <c r="H57" s="2548"/>
      <c r="I57" s="2549"/>
      <c r="J57" s="2548"/>
      <c r="K57" s="2550"/>
      <c r="L57" s="2548"/>
      <c r="M57" s="2550"/>
      <c r="N57" s="2548"/>
      <c r="O57" s="2550"/>
      <c r="P57" s="2551"/>
      <c r="Q57" s="2550"/>
      <c r="R57" s="2551"/>
      <c r="S57" s="2550"/>
      <c r="T57" s="2551"/>
      <c r="U57" s="2550"/>
      <c r="V57" s="2551"/>
      <c r="W57" s="2550"/>
      <c r="X57" s="2551"/>
      <c r="Y57" s="2550"/>
      <c r="Z57" s="2551"/>
      <c r="AA57" s="2550"/>
      <c r="AB57" s="2551"/>
      <c r="AC57" s="2550"/>
      <c r="AD57" s="2551"/>
      <c r="AE57" s="2550"/>
      <c r="AF57" s="2551"/>
      <c r="AG57" s="2550"/>
      <c r="AH57" s="2551"/>
      <c r="AI57" s="2550"/>
      <c r="AJ57" s="2551"/>
      <c r="AK57" s="2550"/>
      <c r="AL57" s="2551"/>
      <c r="AM57" s="2552"/>
      <c r="AN57" s="2553"/>
      <c r="AO57" s="28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713"/>
      <c r="B58" s="2233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28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713"/>
      <c r="B59" s="2233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28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713"/>
      <c r="B60" s="2233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28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713"/>
      <c r="B61" s="2233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28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878"/>
      <c r="B62" s="2234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28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712" t="s">
        <v>79</v>
      </c>
      <c r="B63" s="2554" t="s">
        <v>34</v>
      </c>
      <c r="C63" s="2555">
        <f t="shared" si="16"/>
        <v>0</v>
      </c>
      <c r="D63" s="2556">
        <f t="shared" ref="D63:E68" si="23">SUM(J63+L63+N63)</f>
        <v>0</v>
      </c>
      <c r="E63" s="2545">
        <f t="shared" si="23"/>
        <v>0</v>
      </c>
      <c r="F63" s="2557"/>
      <c r="G63" s="2547"/>
      <c r="H63" s="2557"/>
      <c r="I63" s="2547"/>
      <c r="J63" s="2512"/>
      <c r="K63" s="2514"/>
      <c r="L63" s="2512"/>
      <c r="M63" s="2514"/>
      <c r="N63" s="2512"/>
      <c r="O63" s="2514"/>
      <c r="P63" s="2558"/>
      <c r="Q63" s="2559"/>
      <c r="R63" s="2558"/>
      <c r="S63" s="2559"/>
      <c r="T63" s="2558"/>
      <c r="U63" s="2559"/>
      <c r="V63" s="2558"/>
      <c r="W63" s="2559"/>
      <c r="X63" s="2558"/>
      <c r="Y63" s="2559"/>
      <c r="Z63" s="2558"/>
      <c r="AA63" s="2559"/>
      <c r="AB63" s="2558"/>
      <c r="AC63" s="2559"/>
      <c r="AD63" s="2558"/>
      <c r="AE63" s="2559"/>
      <c r="AF63" s="2558"/>
      <c r="AG63" s="2559"/>
      <c r="AH63" s="2558"/>
      <c r="AI63" s="2559"/>
      <c r="AJ63" s="2557"/>
      <c r="AK63" s="2559"/>
      <c r="AL63" s="2558"/>
      <c r="AM63" s="2560"/>
      <c r="AN63" s="2553"/>
      <c r="AO63" s="28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878"/>
      <c r="B64" s="2234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28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712" t="s">
        <v>80</v>
      </c>
      <c r="B65" s="2554" t="s">
        <v>33</v>
      </c>
      <c r="C65" s="2555">
        <f t="shared" si="16"/>
        <v>0</v>
      </c>
      <c r="D65" s="2556">
        <f t="shared" si="23"/>
        <v>0</v>
      </c>
      <c r="E65" s="2545">
        <f t="shared" si="23"/>
        <v>0</v>
      </c>
      <c r="F65" s="2557"/>
      <c r="G65" s="2547"/>
      <c r="H65" s="2557"/>
      <c r="I65" s="2547"/>
      <c r="J65" s="2512"/>
      <c r="K65" s="2514"/>
      <c r="L65" s="2512"/>
      <c r="M65" s="2514"/>
      <c r="N65" s="2512"/>
      <c r="O65" s="2514"/>
      <c r="P65" s="2558"/>
      <c r="Q65" s="2559"/>
      <c r="R65" s="2558"/>
      <c r="S65" s="2559"/>
      <c r="T65" s="2558"/>
      <c r="U65" s="2559"/>
      <c r="V65" s="2558"/>
      <c r="W65" s="2559"/>
      <c r="X65" s="2558"/>
      <c r="Y65" s="2559"/>
      <c r="Z65" s="2558"/>
      <c r="AA65" s="2559"/>
      <c r="AB65" s="2558"/>
      <c r="AC65" s="2559"/>
      <c r="AD65" s="2558"/>
      <c r="AE65" s="2559"/>
      <c r="AF65" s="2558"/>
      <c r="AG65" s="2559"/>
      <c r="AH65" s="2558"/>
      <c r="AI65" s="2559"/>
      <c r="AJ65" s="2557"/>
      <c r="AK65" s="2559"/>
      <c r="AL65" s="2558"/>
      <c r="AM65" s="2560"/>
      <c r="AN65" s="2553"/>
      <c r="AO65" s="28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713"/>
      <c r="B66" s="2233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28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713"/>
      <c r="B67" s="2233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28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878"/>
      <c r="B68" s="2234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28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712" t="s">
        <v>81</v>
      </c>
      <c r="B69" s="2554" t="s">
        <v>33</v>
      </c>
      <c r="C69" s="2555">
        <f t="shared" si="16"/>
        <v>0</v>
      </c>
      <c r="D69" s="2556">
        <f t="shared" ref="D69:D78" si="24">SUM(J69+L69+N69+P69+R69+T69+V69+X69+Z69+AB69+AD69+AF69+AH69+AJ69+AL69)</f>
        <v>0</v>
      </c>
      <c r="E69" s="2545">
        <f t="shared" ref="E69:E78" si="25">SUM(K69+M69+O69+Q69+S69+U69+W69+Y69+AA69+AC69+AE69+AG69+AI69+AK69+AM69)</f>
        <v>0</v>
      </c>
      <c r="F69" s="2557"/>
      <c r="G69" s="2547"/>
      <c r="H69" s="2557"/>
      <c r="I69" s="2559"/>
      <c r="J69" s="2512"/>
      <c r="K69" s="2514"/>
      <c r="L69" s="2512"/>
      <c r="M69" s="2514"/>
      <c r="N69" s="2512"/>
      <c r="O69" s="2514"/>
      <c r="P69" s="2512"/>
      <c r="Q69" s="2514"/>
      <c r="R69" s="2512"/>
      <c r="S69" s="2514"/>
      <c r="T69" s="2512"/>
      <c r="U69" s="2514"/>
      <c r="V69" s="2512"/>
      <c r="W69" s="2514"/>
      <c r="X69" s="2512"/>
      <c r="Y69" s="2514"/>
      <c r="Z69" s="2512"/>
      <c r="AA69" s="2514"/>
      <c r="AB69" s="2512"/>
      <c r="AC69" s="2514"/>
      <c r="AD69" s="2512"/>
      <c r="AE69" s="2514"/>
      <c r="AF69" s="2512"/>
      <c r="AG69" s="2514"/>
      <c r="AH69" s="2512"/>
      <c r="AI69" s="2514"/>
      <c r="AJ69" s="2512"/>
      <c r="AK69" s="2514"/>
      <c r="AL69" s="2512"/>
      <c r="AM69" s="2561"/>
      <c r="AN69" s="2553"/>
      <c r="AO69" s="28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878"/>
      <c r="B70" s="2233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28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712" t="s">
        <v>82</v>
      </c>
      <c r="B71" s="2554" t="s">
        <v>33</v>
      </c>
      <c r="C71" s="2555">
        <f t="shared" si="16"/>
        <v>0</v>
      </c>
      <c r="D71" s="2556">
        <f t="shared" si="24"/>
        <v>0</v>
      </c>
      <c r="E71" s="2545">
        <f t="shared" si="25"/>
        <v>0</v>
      </c>
      <c r="F71" s="2557"/>
      <c r="G71" s="2547"/>
      <c r="H71" s="2557"/>
      <c r="I71" s="2547"/>
      <c r="J71" s="2512"/>
      <c r="K71" s="2514"/>
      <c r="L71" s="2512"/>
      <c r="M71" s="2514"/>
      <c r="N71" s="2512"/>
      <c r="O71" s="2514"/>
      <c r="P71" s="2512"/>
      <c r="Q71" s="2514"/>
      <c r="R71" s="2512"/>
      <c r="S71" s="2514"/>
      <c r="T71" s="2512"/>
      <c r="U71" s="2514"/>
      <c r="V71" s="2512"/>
      <c r="W71" s="2514"/>
      <c r="X71" s="2512"/>
      <c r="Y71" s="2514"/>
      <c r="Z71" s="2512"/>
      <c r="AA71" s="2514"/>
      <c r="AB71" s="2512"/>
      <c r="AC71" s="2514"/>
      <c r="AD71" s="2512"/>
      <c r="AE71" s="2514"/>
      <c r="AF71" s="2512"/>
      <c r="AG71" s="2514"/>
      <c r="AH71" s="2512"/>
      <c r="AI71" s="2514"/>
      <c r="AJ71" s="2512"/>
      <c r="AK71" s="2514"/>
      <c r="AL71" s="2512"/>
      <c r="AM71" s="2561"/>
      <c r="AN71" s="2553"/>
      <c r="AO71" s="28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878"/>
      <c r="B72" s="2234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28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712" t="s">
        <v>83</v>
      </c>
      <c r="B73" s="2554" t="s">
        <v>33</v>
      </c>
      <c r="C73" s="2555">
        <f t="shared" si="16"/>
        <v>0</v>
      </c>
      <c r="D73" s="2556">
        <f t="shared" si="24"/>
        <v>0</v>
      </c>
      <c r="E73" s="2545">
        <f t="shared" si="25"/>
        <v>0</v>
      </c>
      <c r="F73" s="2557"/>
      <c r="G73" s="2547"/>
      <c r="H73" s="2557"/>
      <c r="I73" s="2547"/>
      <c r="J73" s="2512"/>
      <c r="K73" s="2514"/>
      <c r="L73" s="2512"/>
      <c r="M73" s="2514"/>
      <c r="N73" s="2512"/>
      <c r="O73" s="2514"/>
      <c r="P73" s="2512"/>
      <c r="Q73" s="2514"/>
      <c r="R73" s="2512"/>
      <c r="S73" s="2514"/>
      <c r="T73" s="2512"/>
      <c r="U73" s="2514"/>
      <c r="V73" s="2512"/>
      <c r="W73" s="2514"/>
      <c r="X73" s="2512"/>
      <c r="Y73" s="2514"/>
      <c r="Z73" s="2512"/>
      <c r="AA73" s="2514"/>
      <c r="AB73" s="2512"/>
      <c r="AC73" s="2514"/>
      <c r="AD73" s="2512"/>
      <c r="AE73" s="2514"/>
      <c r="AF73" s="2512"/>
      <c r="AG73" s="2514"/>
      <c r="AH73" s="2512"/>
      <c r="AI73" s="2514"/>
      <c r="AJ73" s="2512"/>
      <c r="AK73" s="2514"/>
      <c r="AL73" s="2512"/>
      <c r="AM73" s="2561"/>
      <c r="AN73" s="2553"/>
      <c r="AO73" s="28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713"/>
      <c r="B74" s="2233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28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713"/>
      <c r="B75" s="2233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28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713"/>
      <c r="B76" s="2233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28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713"/>
      <c r="B77" s="2233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28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878"/>
      <c r="B78" s="2234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28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2"/>
      <c r="N79" s="192"/>
      <c r="O79" s="162"/>
      <c r="P79" s="162"/>
      <c r="Q79" s="162"/>
      <c r="R79" s="162"/>
      <c r="S79" s="162"/>
      <c r="T79" s="162"/>
      <c r="U79" s="162"/>
      <c r="V79" s="19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3"/>
      <c r="AP79" s="163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712" t="s">
        <v>85</v>
      </c>
      <c r="B80" s="2712"/>
      <c r="C80" s="3169" t="s">
        <v>86</v>
      </c>
      <c r="D80" s="3169"/>
      <c r="E80" s="3169" t="s">
        <v>87</v>
      </c>
      <c r="F80" s="3173"/>
      <c r="G80" s="3159" t="s">
        <v>88</v>
      </c>
      <c r="H80" s="3169"/>
      <c r="I80" s="3159" t="s">
        <v>89</v>
      </c>
      <c r="J80" s="3169"/>
      <c r="K80" s="24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2563"/>
      <c r="Y80" s="2564"/>
      <c r="Z80" s="2564"/>
      <c r="AA80" s="2564"/>
      <c r="AB80" s="2564"/>
      <c r="AC80" s="2564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3"/>
      <c r="AP80" s="163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878"/>
      <c r="B81" s="2878"/>
      <c r="C81" s="2565" t="s">
        <v>90</v>
      </c>
      <c r="D81" s="2566" t="s">
        <v>91</v>
      </c>
      <c r="E81" s="2565" t="s">
        <v>90</v>
      </c>
      <c r="F81" s="2567" t="s">
        <v>91</v>
      </c>
      <c r="G81" s="2568" t="s">
        <v>90</v>
      </c>
      <c r="H81" s="2566" t="s">
        <v>91</v>
      </c>
      <c r="I81" s="2568" t="s">
        <v>90</v>
      </c>
      <c r="J81" s="2566" t="s">
        <v>91</v>
      </c>
      <c r="K81" s="24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2563"/>
      <c r="Y81" s="2564"/>
      <c r="Z81" s="2564"/>
      <c r="AA81" s="2564"/>
      <c r="AB81" s="2564"/>
      <c r="AC81" s="2564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3"/>
      <c r="AP81" s="163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3170" t="s">
        <v>92</v>
      </c>
      <c r="B82" s="3170"/>
      <c r="C82" s="2569"/>
      <c r="D82" s="2570"/>
      <c r="E82" s="2569"/>
      <c r="F82" s="2571"/>
      <c r="G82" s="2572"/>
      <c r="H82" s="2570"/>
      <c r="I82" s="2572"/>
      <c r="J82" s="2570"/>
      <c r="K82" s="24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2563"/>
      <c r="Y82" s="2564"/>
      <c r="Z82" s="2564"/>
      <c r="AA82" s="2564"/>
      <c r="AB82" s="2564"/>
      <c r="AC82" s="2564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3"/>
      <c r="AP82" s="163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723" t="s">
        <v>93</v>
      </c>
      <c r="B83" s="2723"/>
      <c r="C83" s="253"/>
      <c r="D83" s="254"/>
      <c r="E83" s="253"/>
      <c r="F83" s="255"/>
      <c r="G83" s="256"/>
      <c r="H83" s="254"/>
      <c r="I83" s="256"/>
      <c r="J83" s="254"/>
      <c r="K83" s="24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2563"/>
      <c r="Y83" s="2564"/>
      <c r="Z83" s="2564"/>
      <c r="AA83" s="2564"/>
      <c r="AB83" s="2564"/>
      <c r="AC83" s="2564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3"/>
      <c r="AP83" s="163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723" t="s">
        <v>94</v>
      </c>
      <c r="B84" s="2723"/>
      <c r="C84" s="253"/>
      <c r="D84" s="254"/>
      <c r="E84" s="253"/>
      <c r="F84" s="255"/>
      <c r="G84" s="256"/>
      <c r="H84" s="254"/>
      <c r="I84" s="256"/>
      <c r="J84" s="254"/>
      <c r="K84" s="24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2563"/>
      <c r="Y84" s="2564"/>
      <c r="Z84" s="2564"/>
      <c r="AA84" s="2564"/>
      <c r="AB84" s="2564"/>
      <c r="AC84" s="2564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3"/>
      <c r="AP84" s="163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724" t="s">
        <v>95</v>
      </c>
      <c r="B85" s="2724"/>
      <c r="C85" s="77"/>
      <c r="D85" s="231"/>
      <c r="E85" s="77"/>
      <c r="F85" s="232"/>
      <c r="G85" s="257"/>
      <c r="H85" s="231"/>
      <c r="I85" s="257"/>
      <c r="J85" s="231"/>
      <c r="K85" s="24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2563"/>
      <c r="Y85" s="2564"/>
      <c r="Z85" s="2564"/>
      <c r="AA85" s="2564"/>
      <c r="AB85" s="2564"/>
      <c r="AC85" s="2564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3"/>
      <c r="AP85" s="163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2"/>
      <c r="P86" s="162"/>
      <c r="Q86" s="162"/>
      <c r="R86" s="162"/>
      <c r="S86" s="162"/>
      <c r="T86" s="162"/>
      <c r="U86" s="162"/>
      <c r="V86" s="2563"/>
      <c r="W86" s="2573"/>
      <c r="X86" s="2574"/>
      <c r="Y86" s="2574"/>
      <c r="Z86" s="2574"/>
      <c r="AA86" s="2574"/>
      <c r="AB86" s="2574"/>
      <c r="AC86" s="2574"/>
      <c r="AD86" s="162"/>
      <c r="AE86" s="162"/>
      <c r="AF86" s="162"/>
      <c r="AG86" s="162"/>
      <c r="AH86" s="2574"/>
      <c r="AI86" s="2574"/>
      <c r="AJ86" s="2574"/>
      <c r="AK86" s="2574"/>
      <c r="AL86" s="162"/>
      <c r="AM86" s="162"/>
      <c r="AN86" s="162"/>
      <c r="AO86" s="162"/>
      <c r="AP86" s="162"/>
      <c r="CG86" s="12"/>
      <c r="CH86" s="12"/>
      <c r="CI86" s="12"/>
      <c r="CJ86" s="12"/>
      <c r="CK86" s="12"/>
      <c r="CL86" s="12"/>
    </row>
    <row r="87" spans="1:90" ht="24.6" customHeight="1" x14ac:dyDescent="0.2">
      <c r="A87" s="2712" t="s">
        <v>97</v>
      </c>
      <c r="B87" s="2712" t="s">
        <v>98</v>
      </c>
      <c r="C87" s="2725" t="s">
        <v>99</v>
      </c>
      <c r="D87" s="2696" t="s">
        <v>100</v>
      </c>
      <c r="E87" s="2575"/>
      <c r="F87" s="2576"/>
      <c r="G87" s="2577"/>
      <c r="H87" s="2577"/>
      <c r="I87" s="162"/>
      <c r="J87" s="162"/>
      <c r="K87" s="162"/>
      <c r="L87" s="162"/>
      <c r="M87" s="162"/>
      <c r="N87" s="162"/>
      <c r="O87" s="162"/>
      <c r="P87" s="162"/>
      <c r="Q87" s="192"/>
      <c r="R87" s="162"/>
      <c r="S87" s="162"/>
      <c r="T87" s="162"/>
      <c r="U87" s="266"/>
      <c r="V87" s="2578"/>
      <c r="W87" s="2578"/>
      <c r="X87" s="2153"/>
      <c r="Y87" s="2153"/>
      <c r="Z87" s="2154"/>
      <c r="AA87" s="2154"/>
      <c r="AB87" s="2154"/>
      <c r="AC87" s="162"/>
      <c r="AD87" s="162"/>
      <c r="AE87" s="162"/>
      <c r="AF87" s="162"/>
      <c r="AG87" s="266"/>
      <c r="AH87" s="2578"/>
      <c r="AI87" s="2578"/>
      <c r="AJ87" s="2578"/>
      <c r="AK87" s="2579"/>
      <c r="CG87" s="12"/>
      <c r="CH87" s="12"/>
      <c r="CI87" s="12"/>
      <c r="CJ87" s="12"/>
      <c r="CK87" s="12"/>
      <c r="CL87" s="12"/>
    </row>
    <row r="88" spans="1:90" ht="24.6" customHeight="1" x14ac:dyDescent="0.2">
      <c r="A88" s="2782"/>
      <c r="B88" s="2782"/>
      <c r="C88" s="3171"/>
      <c r="D88" s="3172"/>
      <c r="E88" s="5"/>
      <c r="F88" s="162"/>
      <c r="G88" s="162"/>
      <c r="H88" s="271"/>
      <c r="I88" s="241"/>
      <c r="J88" s="241"/>
      <c r="K88" s="162"/>
      <c r="L88" s="162"/>
      <c r="M88" s="162"/>
      <c r="N88" s="162"/>
      <c r="O88" s="162"/>
      <c r="P88" s="162"/>
      <c r="Q88" s="162"/>
      <c r="R88" s="162"/>
      <c r="S88" s="192"/>
      <c r="T88" s="162"/>
      <c r="U88" s="162"/>
      <c r="V88" s="2574"/>
      <c r="W88" s="2578"/>
      <c r="X88" s="2578"/>
      <c r="Y88" s="2578"/>
      <c r="Z88" s="2578"/>
      <c r="AA88" s="2578"/>
      <c r="AB88" s="2574"/>
      <c r="AC88" s="162"/>
      <c r="AD88" s="162"/>
      <c r="AE88" s="162"/>
      <c r="AF88" s="162"/>
      <c r="AG88" s="162"/>
      <c r="AH88" s="2574"/>
      <c r="AI88" s="2578"/>
      <c r="AJ88" s="2578"/>
      <c r="AK88" s="2579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2581">
        <v>52</v>
      </c>
      <c r="C89" s="2582">
        <v>24</v>
      </c>
      <c r="D89" s="2583">
        <v>48</v>
      </c>
      <c r="E89" s="5"/>
      <c r="F89" s="162"/>
      <c r="G89" s="162"/>
      <c r="H89" s="271"/>
      <c r="I89" s="241"/>
      <c r="J89" s="241"/>
      <c r="K89" s="162"/>
      <c r="L89" s="162"/>
      <c r="M89" s="162"/>
      <c r="N89" s="162"/>
      <c r="O89" s="162"/>
      <c r="P89" s="162"/>
      <c r="Q89" s="162"/>
      <c r="R89" s="162"/>
      <c r="S89" s="192"/>
      <c r="T89" s="162"/>
      <c r="U89" s="162"/>
      <c r="V89" s="2574"/>
      <c r="W89" s="2578"/>
      <c r="X89" s="2578"/>
      <c r="Y89" s="2578"/>
      <c r="Z89" s="2578"/>
      <c r="AA89" s="2578"/>
      <c r="AB89" s="2574"/>
      <c r="AC89" s="162"/>
      <c r="AD89" s="162"/>
      <c r="AE89" s="162"/>
      <c r="AF89" s="162"/>
      <c r="AG89" s="162"/>
      <c r="AH89" s="2574"/>
      <c r="AI89" s="2578"/>
      <c r="AJ89" s="2578"/>
      <c r="AK89" s="2579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2"/>
      <c r="G90" s="162"/>
      <c r="H90" s="271"/>
      <c r="I90" s="241"/>
      <c r="J90" s="241"/>
      <c r="K90" s="162"/>
      <c r="L90" s="162"/>
      <c r="M90" s="162"/>
      <c r="N90" s="162"/>
      <c r="O90" s="162"/>
      <c r="P90" s="162"/>
      <c r="Q90" s="162"/>
      <c r="R90" s="162"/>
      <c r="S90" s="192"/>
      <c r="T90" s="162"/>
      <c r="U90" s="162"/>
      <c r="V90" s="2574"/>
      <c r="W90" s="2578"/>
      <c r="X90" s="2578"/>
      <c r="Y90" s="2578"/>
      <c r="Z90" s="2578"/>
      <c r="AA90" s="2578"/>
      <c r="AB90" s="2574"/>
      <c r="AC90" s="162"/>
      <c r="AD90" s="162"/>
      <c r="AE90" s="162"/>
      <c r="AF90" s="162"/>
      <c r="AG90" s="162"/>
      <c r="AH90" s="2574"/>
      <c r="AI90" s="2578"/>
      <c r="AJ90" s="2578"/>
      <c r="AK90" s="2579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2"/>
      <c r="G91" s="162"/>
      <c r="H91" s="271"/>
      <c r="I91" s="241"/>
      <c r="J91" s="241"/>
      <c r="K91" s="162"/>
      <c r="L91" s="162"/>
      <c r="M91" s="162"/>
      <c r="N91" s="162"/>
      <c r="O91" s="162"/>
      <c r="P91" s="162"/>
      <c r="Q91" s="162"/>
      <c r="R91" s="162"/>
      <c r="S91" s="192"/>
      <c r="T91" s="162"/>
      <c r="U91" s="162"/>
      <c r="V91" s="2574"/>
      <c r="W91" s="2578"/>
      <c r="X91" s="2578"/>
      <c r="Y91" s="2578"/>
      <c r="Z91" s="2578"/>
      <c r="AA91" s="2578"/>
      <c r="AB91" s="2574"/>
      <c r="AC91" s="162"/>
      <c r="AD91" s="162"/>
      <c r="AE91" s="162"/>
      <c r="AF91" s="162"/>
      <c r="AG91" s="162"/>
      <c r="AH91" s="2574"/>
      <c r="AI91" s="2578"/>
      <c r="AJ91" s="2578"/>
      <c r="AK91" s="2579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2"/>
      <c r="G92" s="162"/>
      <c r="H92" s="271"/>
      <c r="I92" s="241"/>
      <c r="J92" s="241"/>
      <c r="K92" s="162"/>
      <c r="L92" s="162"/>
      <c r="M92" s="162"/>
      <c r="N92" s="162"/>
      <c r="O92" s="162"/>
      <c r="P92" s="162"/>
      <c r="Q92" s="162"/>
      <c r="R92" s="162"/>
      <c r="S92" s="192"/>
      <c r="T92" s="162"/>
      <c r="U92" s="162"/>
      <c r="V92" s="2574"/>
      <c r="W92" s="2578"/>
      <c r="X92" s="2578"/>
      <c r="Y92" s="2578"/>
      <c r="Z92" s="2578"/>
      <c r="AA92" s="2578"/>
      <c r="AB92" s="2574"/>
      <c r="AC92" s="162"/>
      <c r="AD92" s="162"/>
      <c r="AE92" s="162"/>
      <c r="AF92" s="162"/>
      <c r="AG92" s="162"/>
      <c r="AH92" s="2574"/>
      <c r="AI92" s="2578"/>
      <c r="AJ92" s="2578"/>
      <c r="AK92" s="2579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2"/>
      <c r="G93" s="162"/>
      <c r="H93" s="271"/>
      <c r="I93" s="241"/>
      <c r="J93" s="241"/>
      <c r="K93" s="162"/>
      <c r="L93" s="162"/>
      <c r="M93" s="162"/>
      <c r="N93" s="162"/>
      <c r="O93" s="162"/>
      <c r="P93" s="162"/>
      <c r="Q93" s="162"/>
      <c r="R93" s="162"/>
      <c r="S93" s="192"/>
      <c r="T93" s="162"/>
      <c r="U93" s="162"/>
      <c r="V93" s="2574"/>
      <c r="W93" s="2578"/>
      <c r="X93" s="2578"/>
      <c r="Y93" s="2578"/>
      <c r="Z93" s="2578"/>
      <c r="AA93" s="2578"/>
      <c r="AB93" s="2574"/>
      <c r="AC93" s="162"/>
      <c r="AD93" s="162"/>
      <c r="AE93" s="162"/>
      <c r="AF93" s="162"/>
      <c r="AG93" s="162"/>
      <c r="AH93" s="2574"/>
      <c r="AI93" s="2578"/>
      <c r="AJ93" s="2578"/>
      <c r="AK93" s="2579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2"/>
      <c r="G94" s="162"/>
      <c r="H94" s="271"/>
      <c r="I94" s="241"/>
      <c r="J94" s="241"/>
      <c r="K94" s="162"/>
      <c r="L94" s="162"/>
      <c r="M94" s="162"/>
      <c r="N94" s="162"/>
      <c r="O94" s="162"/>
      <c r="P94" s="162"/>
      <c r="Q94" s="162"/>
      <c r="R94" s="162"/>
      <c r="S94" s="192"/>
      <c r="T94" s="162"/>
      <c r="U94" s="162"/>
      <c r="V94" s="2574"/>
      <c r="W94" s="2578"/>
      <c r="X94" s="2578"/>
      <c r="Y94" s="2578"/>
      <c r="Z94" s="2578"/>
      <c r="AA94" s="2578"/>
      <c r="AB94" s="2574"/>
      <c r="AC94" s="162"/>
      <c r="AD94" s="162"/>
      <c r="AE94" s="162"/>
      <c r="AF94" s="162"/>
      <c r="AG94" s="162"/>
      <c r="AH94" s="2574"/>
      <c r="AI94" s="2578"/>
      <c r="AJ94" s="2584"/>
      <c r="AK94" s="2585"/>
      <c r="CG94" s="12"/>
      <c r="CH94" s="12"/>
      <c r="CI94" s="12"/>
      <c r="CJ94" s="12"/>
      <c r="CK94" s="12"/>
      <c r="CL94" s="12"/>
    </row>
    <row r="95" spans="1:90" ht="27.75" customHeight="1" x14ac:dyDescent="0.2">
      <c r="A95" s="2586" t="s">
        <v>107</v>
      </c>
      <c r="B95" s="285"/>
      <c r="C95" s="286"/>
      <c r="D95" s="287"/>
      <c r="E95" s="5"/>
      <c r="F95" s="162"/>
      <c r="G95" s="162"/>
      <c r="H95" s="271"/>
      <c r="I95" s="241"/>
      <c r="J95" s="241"/>
      <c r="K95" s="162"/>
      <c r="L95" s="162"/>
      <c r="M95" s="162"/>
      <c r="N95" s="162"/>
      <c r="O95" s="162"/>
      <c r="P95" s="162"/>
      <c r="Q95" s="162"/>
      <c r="R95" s="162"/>
      <c r="S95" s="192"/>
      <c r="T95" s="162"/>
      <c r="U95" s="162"/>
      <c r="V95" s="2574"/>
      <c r="W95" s="2578"/>
      <c r="X95" s="2578"/>
      <c r="Y95" s="2578"/>
      <c r="Z95" s="2578"/>
      <c r="AA95" s="2578"/>
      <c r="AB95" s="2574"/>
      <c r="AC95" s="162"/>
      <c r="AD95" s="162"/>
      <c r="AE95" s="162"/>
      <c r="AF95" s="162"/>
      <c r="AG95" s="162"/>
      <c r="AH95" s="2574"/>
      <c r="AI95" s="2587"/>
      <c r="AJ95" s="2578"/>
      <c r="AK95" s="2579"/>
      <c r="AL95" s="2579"/>
      <c r="AM95" s="2579"/>
      <c r="AN95" s="2579"/>
      <c r="AO95" s="2579"/>
      <c r="AP95" s="2579"/>
      <c r="AQ95" s="2579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2"/>
      <c r="I96" s="162"/>
      <c r="J96" s="162"/>
      <c r="K96" s="271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2563"/>
      <c r="W96" s="2574"/>
      <c r="X96" s="2574"/>
      <c r="Y96" s="2574"/>
      <c r="Z96" s="2574"/>
      <c r="AA96" s="2574"/>
      <c r="AB96" s="2574"/>
      <c r="AC96" s="162"/>
      <c r="AD96" s="162"/>
      <c r="AE96" s="162"/>
      <c r="AF96" s="162"/>
      <c r="AG96" s="162"/>
      <c r="AH96" s="162"/>
      <c r="AI96" s="162"/>
      <c r="AJ96" s="2574"/>
      <c r="AK96" s="2574"/>
      <c r="AL96" s="2574"/>
      <c r="AM96" s="2574"/>
      <c r="AN96" s="2574"/>
      <c r="AO96" s="2574"/>
      <c r="AP96" s="2574"/>
      <c r="AQ96" s="2579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712" t="s">
        <v>109</v>
      </c>
      <c r="B97" s="2712" t="s">
        <v>110</v>
      </c>
      <c r="C97" s="3174" t="s">
        <v>111</v>
      </c>
      <c r="D97" s="3159"/>
      <c r="E97" s="5"/>
      <c r="F97" s="162"/>
      <c r="G97" s="162"/>
      <c r="H97" s="162"/>
      <c r="I97" s="162"/>
      <c r="J97" s="271"/>
      <c r="K97" s="290"/>
      <c r="L97" s="241"/>
      <c r="M97" s="162"/>
      <c r="N97" s="162"/>
      <c r="O97" s="162"/>
      <c r="P97" s="162"/>
      <c r="Q97" s="162"/>
      <c r="R97" s="162"/>
      <c r="S97" s="162"/>
      <c r="T97" s="162"/>
      <c r="U97" s="192"/>
      <c r="V97" s="2574"/>
      <c r="W97" s="2574"/>
      <c r="X97" s="2574"/>
      <c r="Y97" s="2564"/>
      <c r="Z97" s="2564"/>
      <c r="AA97" s="2564"/>
      <c r="AB97" s="2564"/>
      <c r="AC97" s="2588"/>
      <c r="AD97" s="2574"/>
      <c r="AE97" s="162"/>
      <c r="AF97" s="162"/>
      <c r="AG97" s="162"/>
      <c r="AH97" s="162"/>
      <c r="AI97" s="162"/>
      <c r="AJ97" s="2574"/>
      <c r="AK97" s="2564"/>
      <c r="AL97" s="2564"/>
      <c r="AM97" s="2564"/>
      <c r="AN97" s="2564"/>
      <c r="AO97" s="2564"/>
      <c r="AP97" s="2564"/>
      <c r="AQ97" s="2579"/>
      <c r="CG97" s="12"/>
      <c r="CH97" s="12"/>
      <c r="CI97" s="12"/>
      <c r="CJ97" s="12"/>
      <c r="CK97" s="12"/>
      <c r="CL97" s="12"/>
    </row>
    <row r="98" spans="1:90" ht="27.75" customHeight="1" x14ac:dyDescent="0.2">
      <c r="A98" s="2782"/>
      <c r="B98" s="2782"/>
      <c r="C98" s="2565" t="s">
        <v>112</v>
      </c>
      <c r="D98" s="2589" t="s">
        <v>113</v>
      </c>
      <c r="E98" s="5"/>
      <c r="F98" s="162"/>
      <c r="G98" s="162"/>
      <c r="H98" s="162"/>
      <c r="I98" s="162"/>
      <c r="J98" s="271"/>
      <c r="K98" s="290"/>
      <c r="L98" s="241"/>
      <c r="M98" s="162"/>
      <c r="N98" s="162"/>
      <c r="O98" s="162"/>
      <c r="P98" s="162"/>
      <c r="Q98" s="162"/>
      <c r="R98" s="162"/>
      <c r="S98" s="162"/>
      <c r="T98" s="162"/>
      <c r="U98" s="192"/>
      <c r="V98" s="2574"/>
      <c r="W98" s="2574"/>
      <c r="X98" s="2574"/>
      <c r="Y98" s="2564"/>
      <c r="Z98" s="2564"/>
      <c r="AA98" s="2564"/>
      <c r="AB98" s="2564"/>
      <c r="AC98" s="2588"/>
      <c r="AD98" s="2574"/>
      <c r="AE98" s="162"/>
      <c r="AF98" s="162"/>
      <c r="AG98" s="162"/>
      <c r="AH98" s="162"/>
      <c r="AI98" s="162"/>
      <c r="AJ98" s="2574"/>
      <c r="AK98" s="2564"/>
      <c r="AL98" s="2564"/>
      <c r="AM98" s="2564"/>
      <c r="AN98" s="2564"/>
      <c r="AO98" s="2564"/>
      <c r="AP98" s="2564"/>
      <c r="AQ98" s="2579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2554" t="s">
        <v>114</v>
      </c>
      <c r="B99" s="2590">
        <v>25</v>
      </c>
      <c r="C99" s="2512"/>
      <c r="D99" s="2549"/>
      <c r="E99" s="5"/>
      <c r="F99" s="162"/>
      <c r="G99" s="162"/>
      <c r="H99" s="162"/>
      <c r="I99" s="162"/>
      <c r="J99" s="271"/>
      <c r="K99" s="293"/>
      <c r="L99" s="241"/>
      <c r="M99" s="162"/>
      <c r="N99" s="162"/>
      <c r="O99" s="162"/>
      <c r="P99" s="162"/>
      <c r="Q99" s="162"/>
      <c r="R99" s="162"/>
      <c r="S99" s="162"/>
      <c r="T99" s="162"/>
      <c r="U99" s="192"/>
      <c r="V99" s="2574"/>
      <c r="W99" s="2574"/>
      <c r="X99" s="2574"/>
      <c r="Y99" s="2564"/>
      <c r="Z99" s="2564"/>
      <c r="AA99" s="2564"/>
      <c r="AB99" s="2564"/>
      <c r="AC99" s="2588"/>
      <c r="AD99" s="2574"/>
      <c r="AE99" s="162"/>
      <c r="AF99" s="162"/>
      <c r="AG99" s="162"/>
      <c r="AH99" s="162"/>
      <c r="AI99" s="162"/>
      <c r="AJ99" s="2574"/>
      <c r="AK99" s="2564"/>
      <c r="AL99" s="2564"/>
      <c r="AM99" s="2564"/>
      <c r="AN99" s="2564"/>
      <c r="AO99" s="2564"/>
      <c r="AP99" s="2564"/>
      <c r="AQ99" s="2579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2233" t="s">
        <v>115</v>
      </c>
      <c r="B100" s="152">
        <v>1</v>
      </c>
      <c r="C100" s="37"/>
      <c r="D100" s="38"/>
      <c r="E100" s="5"/>
      <c r="F100" s="162"/>
      <c r="G100" s="162"/>
      <c r="H100" s="162"/>
      <c r="I100" s="162"/>
      <c r="J100" s="271"/>
      <c r="K100" s="293"/>
      <c r="L100" s="241"/>
      <c r="M100" s="162"/>
      <c r="N100" s="162"/>
      <c r="O100" s="162"/>
      <c r="P100" s="162"/>
      <c r="Q100" s="162"/>
      <c r="R100" s="162"/>
      <c r="S100" s="162"/>
      <c r="T100" s="162"/>
      <c r="U100" s="192"/>
      <c r="V100" s="2574"/>
      <c r="W100" s="2574"/>
      <c r="X100" s="2574"/>
      <c r="Y100" s="2564"/>
      <c r="Z100" s="2564"/>
      <c r="AA100" s="2564"/>
      <c r="AB100" s="2564"/>
      <c r="AC100" s="2588"/>
      <c r="AD100" s="2574"/>
      <c r="AE100" s="162"/>
      <c r="AF100" s="162"/>
      <c r="AG100" s="162"/>
      <c r="AH100" s="162"/>
      <c r="AI100" s="162"/>
      <c r="AJ100" s="2574"/>
      <c r="AK100" s="2564"/>
      <c r="AL100" s="2564"/>
      <c r="AM100" s="2564"/>
      <c r="AN100" s="2564"/>
      <c r="AO100" s="2564"/>
      <c r="AP100" s="2564"/>
      <c r="AQ100" s="2579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2233" t="s">
        <v>116</v>
      </c>
      <c r="B101" s="152"/>
      <c r="C101" s="37"/>
      <c r="D101" s="38"/>
      <c r="E101" s="5"/>
      <c r="F101" s="162"/>
      <c r="G101" s="162"/>
      <c r="H101" s="162"/>
      <c r="I101" s="162"/>
      <c r="J101" s="162"/>
      <c r="K101" s="294"/>
      <c r="L101" s="241"/>
      <c r="M101" s="162"/>
      <c r="N101" s="162"/>
      <c r="O101" s="162"/>
      <c r="P101" s="162"/>
      <c r="Q101" s="162"/>
      <c r="R101" s="162"/>
      <c r="S101" s="162"/>
      <c r="T101" s="162"/>
      <c r="U101" s="192"/>
      <c r="V101" s="2574"/>
      <c r="W101" s="2574"/>
      <c r="X101" s="2574"/>
      <c r="Y101" s="2564"/>
      <c r="Z101" s="2564"/>
      <c r="AA101" s="2564"/>
      <c r="AB101" s="2564"/>
      <c r="AC101" s="2588"/>
      <c r="AD101" s="2574"/>
      <c r="AE101" s="162"/>
      <c r="AF101" s="162"/>
      <c r="AG101" s="162"/>
      <c r="AH101" s="162"/>
      <c r="AI101" s="162"/>
      <c r="AJ101" s="2574"/>
      <c r="AK101" s="2564"/>
      <c r="AL101" s="2564"/>
      <c r="AM101" s="2564"/>
      <c r="AN101" s="2564"/>
      <c r="AO101" s="2564"/>
      <c r="AP101" s="2564"/>
      <c r="AQ101" s="2579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2233" t="s">
        <v>117</v>
      </c>
      <c r="B102" s="152"/>
      <c r="C102" s="37"/>
      <c r="D102" s="38"/>
      <c r="E102" s="5"/>
      <c r="F102" s="162"/>
      <c r="G102" s="162"/>
      <c r="H102" s="162"/>
      <c r="I102" s="162"/>
      <c r="J102" s="162"/>
      <c r="K102" s="294"/>
      <c r="L102" s="241"/>
      <c r="M102" s="162"/>
      <c r="N102" s="162"/>
      <c r="O102" s="162"/>
      <c r="P102" s="162"/>
      <c r="Q102" s="162"/>
      <c r="R102" s="162"/>
      <c r="S102" s="162"/>
      <c r="T102" s="162"/>
      <c r="U102" s="192"/>
      <c r="V102" s="2574"/>
      <c r="W102" s="2574"/>
      <c r="X102" s="2574"/>
      <c r="Y102" s="2564"/>
      <c r="Z102" s="2564"/>
      <c r="AA102" s="2564"/>
      <c r="AB102" s="2564"/>
      <c r="AC102" s="2588"/>
      <c r="AD102" s="2574"/>
      <c r="AE102" s="162"/>
      <c r="AF102" s="162"/>
      <c r="AG102" s="162"/>
      <c r="AH102" s="162"/>
      <c r="AI102" s="162"/>
      <c r="AJ102" s="2574"/>
      <c r="AK102" s="2564"/>
      <c r="AL102" s="2564"/>
      <c r="AM102" s="2564"/>
      <c r="AN102" s="2564"/>
      <c r="AO102" s="2564"/>
      <c r="AP102" s="2564"/>
      <c r="AQ102" s="2579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2233" t="s">
        <v>118</v>
      </c>
      <c r="B103" s="152"/>
      <c r="C103" s="37"/>
      <c r="D103" s="38"/>
      <c r="E103" s="5"/>
      <c r="F103" s="162"/>
      <c r="G103" s="162"/>
      <c r="H103" s="162"/>
      <c r="I103" s="162"/>
      <c r="J103" s="162"/>
      <c r="K103" s="294"/>
      <c r="L103" s="241"/>
      <c r="M103" s="162"/>
      <c r="N103" s="162"/>
      <c r="O103" s="162"/>
      <c r="P103" s="162"/>
      <c r="Q103" s="162"/>
      <c r="R103" s="162"/>
      <c r="S103" s="162"/>
      <c r="T103" s="162"/>
      <c r="U103" s="192"/>
      <c r="V103" s="2574"/>
      <c r="W103" s="2574"/>
      <c r="X103" s="2574"/>
      <c r="Y103" s="2564"/>
      <c r="Z103" s="2564"/>
      <c r="AA103" s="2564"/>
      <c r="AB103" s="2564"/>
      <c r="AC103" s="2588"/>
      <c r="AD103" s="2574"/>
      <c r="AE103" s="162"/>
      <c r="AF103" s="162"/>
      <c r="AG103" s="162"/>
      <c r="AH103" s="162"/>
      <c r="AI103" s="162"/>
      <c r="AJ103" s="2574"/>
      <c r="AK103" s="2564"/>
      <c r="AL103" s="2564"/>
      <c r="AM103" s="2564"/>
      <c r="AN103" s="2564"/>
      <c r="AO103" s="2564"/>
      <c r="AP103" s="2564"/>
      <c r="AQ103" s="2579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2591" t="s">
        <v>43</v>
      </c>
      <c r="B104" s="2592">
        <f>SUM(B99:B103)</f>
        <v>26</v>
      </c>
      <c r="C104" s="2593">
        <f>SUM(C99:C103)</f>
        <v>0</v>
      </c>
      <c r="D104" s="2594">
        <f>SUM(D99:D103)</f>
        <v>0</v>
      </c>
      <c r="E104" s="5"/>
      <c r="F104" s="162"/>
      <c r="G104" s="162"/>
      <c r="H104" s="162"/>
      <c r="I104" s="162"/>
      <c r="J104" s="162"/>
      <c r="K104" s="294"/>
      <c r="L104" s="241"/>
      <c r="M104" s="162"/>
      <c r="N104" s="162"/>
      <c r="O104" s="162"/>
      <c r="P104" s="162"/>
      <c r="Q104" s="162"/>
      <c r="R104" s="162"/>
      <c r="S104" s="162"/>
      <c r="T104" s="162"/>
      <c r="U104" s="192"/>
      <c r="V104" s="2574"/>
      <c r="W104" s="2574"/>
      <c r="X104" s="2574"/>
      <c r="Y104" s="2564"/>
      <c r="Z104" s="2564"/>
      <c r="AA104" s="2564"/>
      <c r="AB104" s="2564"/>
      <c r="AC104" s="2588"/>
      <c r="AD104" s="2574"/>
      <c r="AE104" s="162"/>
      <c r="AF104" s="162"/>
      <c r="AG104" s="162"/>
      <c r="AH104" s="162"/>
      <c r="AI104" s="162"/>
      <c r="AJ104" s="2574"/>
      <c r="AK104" s="2564"/>
      <c r="AL104" s="2564"/>
      <c r="AM104" s="2564"/>
      <c r="AN104" s="2564"/>
      <c r="AO104" s="2564"/>
      <c r="AP104" s="2564"/>
      <c r="AQ104" s="2579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55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60"/>
      <c r="M105" s="160"/>
      <c r="N105" s="162"/>
      <c r="O105" s="162"/>
      <c r="P105" s="162"/>
      <c r="Q105" s="162"/>
      <c r="R105" s="162"/>
      <c r="S105" s="162"/>
      <c r="T105" s="162"/>
      <c r="U105" s="2563"/>
      <c r="V105" s="2574"/>
      <c r="W105" s="2574"/>
      <c r="X105" s="2574"/>
      <c r="Y105" s="2574"/>
      <c r="Z105" s="2574"/>
      <c r="AA105" s="2574"/>
      <c r="AB105" s="2595"/>
      <c r="AC105" s="2574"/>
      <c r="AD105" s="162"/>
      <c r="AE105" s="162"/>
      <c r="AF105" s="162"/>
      <c r="AG105" s="162"/>
      <c r="AH105" s="162"/>
      <c r="AI105" s="2574"/>
      <c r="AJ105" s="2574"/>
      <c r="AK105" s="2574"/>
      <c r="AL105" s="2574"/>
      <c r="AM105" s="2574"/>
      <c r="AN105" s="2574"/>
      <c r="AO105" s="2574"/>
      <c r="AP105" s="2579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655" t="s">
        <v>3</v>
      </c>
      <c r="B106" s="2658" t="s">
        <v>5</v>
      </c>
      <c r="C106" s="2659"/>
      <c r="D106" s="2660"/>
      <c r="E106" s="2661" t="s">
        <v>6</v>
      </c>
      <c r="F106" s="2662"/>
      <c r="G106" s="2662"/>
      <c r="H106" s="2662"/>
      <c r="I106" s="2662"/>
      <c r="J106" s="2662"/>
      <c r="K106" s="2662"/>
      <c r="L106" s="2662"/>
      <c r="M106" s="2662"/>
      <c r="N106" s="2596"/>
      <c r="O106" s="162"/>
      <c r="P106" s="162"/>
      <c r="Q106" s="162"/>
      <c r="R106" s="162"/>
      <c r="S106" s="162"/>
      <c r="T106" s="162"/>
      <c r="U106" s="162"/>
      <c r="V106" s="19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2574"/>
      <c r="AK106" s="2574"/>
      <c r="AL106" s="2574"/>
      <c r="AM106" s="2574"/>
      <c r="AN106" s="2574"/>
      <c r="AO106" s="2574"/>
      <c r="AP106" s="2574"/>
      <c r="AQ106" s="2579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656"/>
      <c r="B107" s="2661"/>
      <c r="C107" s="2662"/>
      <c r="D107" s="2663"/>
      <c r="E107" s="3175" t="s">
        <v>12</v>
      </c>
      <c r="F107" s="3147"/>
      <c r="G107" s="3175" t="s">
        <v>13</v>
      </c>
      <c r="H107" s="3147"/>
      <c r="I107" s="3175" t="s">
        <v>14</v>
      </c>
      <c r="J107" s="3147"/>
      <c r="K107" s="3175" t="s">
        <v>15</v>
      </c>
      <c r="L107" s="3147"/>
      <c r="M107" s="3175" t="s">
        <v>16</v>
      </c>
      <c r="N107" s="3147"/>
      <c r="O107" s="162"/>
      <c r="P107" s="162"/>
      <c r="Q107" s="162"/>
      <c r="R107" s="162"/>
      <c r="S107" s="162"/>
      <c r="T107" s="162"/>
      <c r="U107" s="162"/>
      <c r="V107" s="162"/>
      <c r="W107" s="19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2574"/>
      <c r="AK107" s="2574"/>
      <c r="AL107" s="2574"/>
      <c r="AM107" s="2574"/>
      <c r="AN107" s="2574"/>
      <c r="AO107" s="2574"/>
      <c r="AP107" s="2574"/>
      <c r="AQ107" s="2579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770"/>
      <c r="B108" s="2597" t="s">
        <v>29</v>
      </c>
      <c r="C108" s="2598" t="s">
        <v>30</v>
      </c>
      <c r="D108" s="2230" t="s">
        <v>31</v>
      </c>
      <c r="E108" s="2599" t="s">
        <v>30</v>
      </c>
      <c r="F108" s="2524" t="s">
        <v>31</v>
      </c>
      <c r="G108" s="2599" t="s">
        <v>30</v>
      </c>
      <c r="H108" s="2524" t="s">
        <v>31</v>
      </c>
      <c r="I108" s="2599" t="s">
        <v>30</v>
      </c>
      <c r="J108" s="2524" t="s">
        <v>31</v>
      </c>
      <c r="K108" s="2599" t="s">
        <v>30</v>
      </c>
      <c r="L108" s="2524" t="s">
        <v>31</v>
      </c>
      <c r="M108" s="2599" t="s">
        <v>30</v>
      </c>
      <c r="N108" s="2524" t="s">
        <v>31</v>
      </c>
      <c r="O108" s="554"/>
      <c r="P108" s="162"/>
      <c r="Q108" s="294"/>
      <c r="R108" s="162"/>
      <c r="S108" s="162"/>
      <c r="T108" s="162"/>
      <c r="U108" s="162"/>
      <c r="V108" s="162"/>
      <c r="W108" s="162"/>
      <c r="X108" s="162"/>
      <c r="Y108" s="162"/>
      <c r="Z108" s="162"/>
      <c r="AA108" s="19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2507" t="s">
        <v>120</v>
      </c>
      <c r="B109" s="2600">
        <f>SUM(C109:D109)</f>
        <v>0</v>
      </c>
      <c r="C109" s="2601">
        <f>SUM(E109+G109+I109+K109+M109)</f>
        <v>0</v>
      </c>
      <c r="D109" s="2545">
        <f>SUM(F109+H109+J109+L109+N109)</f>
        <v>0</v>
      </c>
      <c r="E109" s="2582"/>
      <c r="F109" s="2583"/>
      <c r="G109" s="2582"/>
      <c r="H109" s="2583"/>
      <c r="I109" s="2582"/>
      <c r="J109" s="2602"/>
      <c r="K109" s="2582"/>
      <c r="L109" s="2602"/>
      <c r="M109" s="2603"/>
      <c r="N109" s="2602"/>
      <c r="O109" s="2604"/>
      <c r="P109" s="162"/>
      <c r="Q109" s="294"/>
      <c r="R109" s="162"/>
      <c r="S109" s="162"/>
      <c r="T109" s="162"/>
      <c r="U109" s="162"/>
      <c r="V109" s="162"/>
      <c r="W109" s="162"/>
      <c r="X109" s="162"/>
      <c r="Y109" s="162"/>
      <c r="Z109" s="162"/>
      <c r="AA109" s="19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555" t="s">
        <v>121</v>
      </c>
      <c r="B110" s="556">
        <f>SUM(C110:D110)</f>
        <v>0</v>
      </c>
      <c r="C110" s="2605">
        <f>SUM(E110+G110+I110+K110+M110)</f>
        <v>0</v>
      </c>
      <c r="D110" s="185">
        <f>SUM(F110+H110+J110+L110+N110)</f>
        <v>0</v>
      </c>
      <c r="E110" s="557"/>
      <c r="F110" s="320"/>
      <c r="G110" s="557"/>
      <c r="H110" s="2606"/>
      <c r="I110" s="557"/>
      <c r="J110" s="320"/>
      <c r="K110" s="557"/>
      <c r="L110" s="320"/>
      <c r="M110" s="322"/>
      <c r="N110" s="2606"/>
      <c r="O110" s="2604"/>
      <c r="P110" s="162"/>
      <c r="Q110" s="294"/>
      <c r="R110" s="162"/>
      <c r="S110" s="162"/>
      <c r="T110" s="162"/>
      <c r="U110" s="162"/>
      <c r="V110" s="162"/>
      <c r="W110" s="162"/>
      <c r="X110" s="162"/>
      <c r="Y110" s="162"/>
      <c r="Z110" s="162"/>
      <c r="AA110" s="19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553" t="s">
        <v>122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323"/>
    </row>
    <row r="112" spans="1:90" ht="20.25" customHeight="1" x14ac:dyDescent="0.2">
      <c r="A112" s="2655" t="s">
        <v>3</v>
      </c>
      <c r="B112" s="2658" t="s">
        <v>5</v>
      </c>
      <c r="C112" s="2659"/>
      <c r="D112" s="2660"/>
      <c r="E112" s="3175" t="s">
        <v>6</v>
      </c>
      <c r="F112" s="2665"/>
      <c r="G112" s="2665"/>
      <c r="H112" s="2665"/>
      <c r="I112" s="2665"/>
      <c r="J112" s="2665"/>
      <c r="K112" s="2665"/>
      <c r="L112" s="2665"/>
      <c r="M112" s="2665"/>
      <c r="N112" s="2665"/>
      <c r="O112" s="2665"/>
      <c r="P112" s="2665"/>
      <c r="Q112" s="2665"/>
      <c r="R112" s="2665"/>
      <c r="S112" s="2665"/>
      <c r="T112" s="2665"/>
      <c r="U112" s="2665"/>
      <c r="V112" s="2665"/>
      <c r="W112" s="2665"/>
      <c r="X112" s="2665"/>
      <c r="Y112" s="2665"/>
      <c r="Z112" s="2665"/>
      <c r="AA112" s="2665"/>
      <c r="AB112" s="2665"/>
      <c r="AC112" s="2665"/>
      <c r="AD112" s="2665"/>
      <c r="AE112" s="2665"/>
      <c r="AF112" s="2665"/>
      <c r="AG112" s="2665"/>
      <c r="AH112" s="2665"/>
      <c r="AI112" s="2665"/>
      <c r="AJ112" s="2665"/>
      <c r="AK112" s="2665"/>
      <c r="AL112" s="3176"/>
      <c r="AM112" s="2660" t="s">
        <v>8</v>
      </c>
    </row>
    <row r="113" spans="1:86" ht="20.25" customHeight="1" x14ac:dyDescent="0.2">
      <c r="A113" s="2656"/>
      <c r="B113" s="2661"/>
      <c r="C113" s="2662"/>
      <c r="D113" s="2663"/>
      <c r="E113" s="3175" t="s">
        <v>12</v>
      </c>
      <c r="F113" s="3147"/>
      <c r="G113" s="3175" t="s">
        <v>13</v>
      </c>
      <c r="H113" s="3147"/>
      <c r="I113" s="3175" t="s">
        <v>14</v>
      </c>
      <c r="J113" s="3147"/>
      <c r="K113" s="3175" t="s">
        <v>15</v>
      </c>
      <c r="L113" s="3147"/>
      <c r="M113" s="3175" t="s">
        <v>16</v>
      </c>
      <c r="N113" s="3147"/>
      <c r="O113" s="3177" t="s">
        <v>17</v>
      </c>
      <c r="P113" s="3161"/>
      <c r="Q113" s="3177" t="s">
        <v>18</v>
      </c>
      <c r="R113" s="3161"/>
      <c r="S113" s="3177" t="s">
        <v>19</v>
      </c>
      <c r="T113" s="3161"/>
      <c r="U113" s="3177" t="s">
        <v>20</v>
      </c>
      <c r="V113" s="3161"/>
      <c r="W113" s="3177" t="s">
        <v>21</v>
      </c>
      <c r="X113" s="3161"/>
      <c r="Y113" s="3177" t="s">
        <v>22</v>
      </c>
      <c r="Z113" s="3161"/>
      <c r="AA113" s="3177" t="s">
        <v>23</v>
      </c>
      <c r="AB113" s="3161"/>
      <c r="AC113" s="3177" t="s">
        <v>24</v>
      </c>
      <c r="AD113" s="3161"/>
      <c r="AE113" s="3177" t="s">
        <v>25</v>
      </c>
      <c r="AF113" s="3161"/>
      <c r="AG113" s="3177" t="s">
        <v>26</v>
      </c>
      <c r="AH113" s="3161"/>
      <c r="AI113" s="3177" t="s">
        <v>27</v>
      </c>
      <c r="AJ113" s="3161"/>
      <c r="AK113" s="3177" t="s">
        <v>28</v>
      </c>
      <c r="AL113" s="3178"/>
      <c r="AM113" s="2667"/>
    </row>
    <row r="114" spans="1:86" ht="25.5" customHeight="1" x14ac:dyDescent="0.2">
      <c r="A114" s="2795"/>
      <c r="B114" s="2597" t="s">
        <v>29</v>
      </c>
      <c r="C114" s="2598" t="s">
        <v>30</v>
      </c>
      <c r="D114" s="2230" t="s">
        <v>31</v>
      </c>
      <c r="E114" s="2599" t="s">
        <v>30</v>
      </c>
      <c r="F114" s="2524" t="s">
        <v>31</v>
      </c>
      <c r="G114" s="2599" t="s">
        <v>30</v>
      </c>
      <c r="H114" s="2524" t="s">
        <v>31</v>
      </c>
      <c r="I114" s="2599" t="s">
        <v>30</v>
      </c>
      <c r="J114" s="2524" t="s">
        <v>31</v>
      </c>
      <c r="K114" s="2599" t="s">
        <v>30</v>
      </c>
      <c r="L114" s="2524" t="s">
        <v>31</v>
      </c>
      <c r="M114" s="2599" t="s">
        <v>30</v>
      </c>
      <c r="N114" s="2524" t="s">
        <v>31</v>
      </c>
      <c r="O114" s="2599" t="s">
        <v>30</v>
      </c>
      <c r="P114" s="2231" t="s">
        <v>31</v>
      </c>
      <c r="Q114" s="2599" t="s">
        <v>30</v>
      </c>
      <c r="R114" s="2231" t="s">
        <v>31</v>
      </c>
      <c r="S114" s="2599" t="s">
        <v>30</v>
      </c>
      <c r="T114" s="2231" t="s">
        <v>31</v>
      </c>
      <c r="U114" s="2599" t="s">
        <v>30</v>
      </c>
      <c r="V114" s="2231" t="s">
        <v>31</v>
      </c>
      <c r="W114" s="2599" t="s">
        <v>30</v>
      </c>
      <c r="X114" s="2231" t="s">
        <v>31</v>
      </c>
      <c r="Y114" s="2599" t="s">
        <v>30</v>
      </c>
      <c r="Z114" s="2231" t="s">
        <v>31</v>
      </c>
      <c r="AA114" s="2599" t="s">
        <v>30</v>
      </c>
      <c r="AB114" s="2231" t="s">
        <v>31</v>
      </c>
      <c r="AC114" s="2599" t="s">
        <v>30</v>
      </c>
      <c r="AD114" s="2231" t="s">
        <v>31</v>
      </c>
      <c r="AE114" s="2599" t="s">
        <v>30</v>
      </c>
      <c r="AF114" s="2231" t="s">
        <v>31</v>
      </c>
      <c r="AG114" s="2599" t="s">
        <v>30</v>
      </c>
      <c r="AH114" s="2231" t="s">
        <v>31</v>
      </c>
      <c r="AI114" s="2599" t="s">
        <v>30</v>
      </c>
      <c r="AJ114" s="2231" t="s">
        <v>31</v>
      </c>
      <c r="AK114" s="2599" t="s">
        <v>30</v>
      </c>
      <c r="AL114" s="22" t="s">
        <v>31</v>
      </c>
      <c r="AM114" s="2663"/>
    </row>
    <row r="115" spans="1:86" ht="22.5" customHeight="1" x14ac:dyDescent="0.2">
      <c r="A115" s="2608" t="s">
        <v>123</v>
      </c>
      <c r="B115" s="2609">
        <f>SUM(C115:D115)</f>
        <v>0</v>
      </c>
      <c r="C115" s="2610">
        <f>+E115+G115+I115+K115+M115+O115+Q115+S115+U115+W115+Y115+AA115+AC115+AE115+AG115+AI115+AK115</f>
        <v>0</v>
      </c>
      <c r="D115" s="2529">
        <f>+F115+H115+J115+L115+N115+P115+R115+T115+V115+X115+Z115+AB115+AD115+AF115+AH115+AJ115+AL115</f>
        <v>0</v>
      </c>
      <c r="E115" s="2611"/>
      <c r="F115" s="2612"/>
      <c r="G115" s="2611"/>
      <c r="H115" s="2612"/>
      <c r="I115" s="2611"/>
      <c r="J115" s="2613"/>
      <c r="K115" s="2611"/>
      <c r="L115" s="2613"/>
      <c r="M115" s="2614"/>
      <c r="N115" s="2613"/>
      <c r="O115" s="2614"/>
      <c r="P115" s="2613"/>
      <c r="Q115" s="2614"/>
      <c r="R115" s="2613"/>
      <c r="S115" s="2614"/>
      <c r="T115" s="2613"/>
      <c r="U115" s="2614"/>
      <c r="V115" s="2613"/>
      <c r="W115" s="2614"/>
      <c r="X115" s="2613"/>
      <c r="Y115" s="2614"/>
      <c r="Z115" s="2613"/>
      <c r="AA115" s="2614"/>
      <c r="AB115" s="2613"/>
      <c r="AC115" s="2614"/>
      <c r="AD115" s="2613"/>
      <c r="AE115" s="2614"/>
      <c r="AF115" s="2613"/>
      <c r="AG115" s="2614"/>
      <c r="AH115" s="2613"/>
      <c r="AI115" s="2614"/>
      <c r="AJ115" s="2613"/>
      <c r="AK115" s="2614"/>
      <c r="AL115" s="2615"/>
      <c r="AM115" s="2612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2" t="s">
        <v>124</v>
      </c>
      <c r="B116" s="323"/>
      <c r="C116" s="323"/>
      <c r="E116" s="323"/>
    </row>
    <row r="117" spans="1:86" ht="21.75" customHeight="1" x14ac:dyDescent="0.2">
      <c r="A117" s="2672" t="s">
        <v>125</v>
      </c>
      <c r="B117" s="3177" t="s">
        <v>126</v>
      </c>
      <c r="C117" s="2685"/>
      <c r="D117" s="3178"/>
      <c r="E117" s="2735" t="s">
        <v>127</v>
      </c>
    </row>
    <row r="118" spans="1:86" ht="30.75" customHeight="1" x14ac:dyDescent="0.2">
      <c r="A118" s="2804"/>
      <c r="B118" s="2616" t="s">
        <v>128</v>
      </c>
      <c r="C118" s="2616" t="s">
        <v>129</v>
      </c>
      <c r="D118" s="2617" t="s">
        <v>130</v>
      </c>
      <c r="E118" s="3179"/>
    </row>
    <row r="119" spans="1:86" ht="22.5" customHeight="1" x14ac:dyDescent="0.25">
      <c r="A119" s="2618" t="s">
        <v>43</v>
      </c>
      <c r="B119" s="2611"/>
      <c r="C119" s="2611"/>
      <c r="D119" s="2619"/>
      <c r="E119" s="2620"/>
    </row>
    <row r="120" spans="1:86" ht="21.75" customHeight="1" x14ac:dyDescent="0.2">
      <c r="A120" s="553" t="s">
        <v>131</v>
      </c>
      <c r="B120" s="266"/>
      <c r="C120" s="266"/>
      <c r="H120" s="338"/>
      <c r="I120" s="338"/>
      <c r="J120" s="160"/>
    </row>
    <row r="121" spans="1:86" x14ac:dyDescent="0.2">
      <c r="A121" s="2655" t="s">
        <v>3</v>
      </c>
      <c r="B121" s="2658" t="s">
        <v>5</v>
      </c>
      <c r="C121" s="2659"/>
      <c r="D121" s="2660"/>
      <c r="E121" s="3175"/>
      <c r="F121" s="2665"/>
      <c r="G121" s="2665"/>
      <c r="H121" s="2665"/>
      <c r="I121" s="2665"/>
      <c r="J121" s="3147"/>
    </row>
    <row r="122" spans="1:86" x14ac:dyDescent="0.2">
      <c r="A122" s="2656"/>
      <c r="B122" s="2661"/>
      <c r="C122" s="2662"/>
      <c r="D122" s="2663"/>
      <c r="E122" s="3175" t="s">
        <v>132</v>
      </c>
      <c r="F122" s="3147"/>
      <c r="G122" s="3175" t="s">
        <v>133</v>
      </c>
      <c r="H122" s="3147"/>
      <c r="I122" s="3175" t="s">
        <v>134</v>
      </c>
      <c r="J122" s="3147"/>
    </row>
    <row r="123" spans="1:86" x14ac:dyDescent="0.2">
      <c r="A123" s="2795"/>
      <c r="B123" s="2597" t="s">
        <v>29</v>
      </c>
      <c r="C123" s="2598" t="s">
        <v>30</v>
      </c>
      <c r="D123" s="2230" t="s">
        <v>31</v>
      </c>
      <c r="E123" s="2599" t="s">
        <v>30</v>
      </c>
      <c r="F123" s="2524" t="s">
        <v>31</v>
      </c>
      <c r="G123" s="2599" t="s">
        <v>30</v>
      </c>
      <c r="H123" s="2524" t="s">
        <v>31</v>
      </c>
      <c r="I123" s="2599" t="s">
        <v>30</v>
      </c>
      <c r="J123" s="2524" t="s">
        <v>31</v>
      </c>
    </row>
    <row r="124" spans="1:86" ht="27" customHeight="1" x14ac:dyDescent="0.2">
      <c r="A124" s="2507" t="s">
        <v>135</v>
      </c>
      <c r="B124" s="2600">
        <f>SUM(C124:D124)</f>
        <v>0</v>
      </c>
      <c r="C124" s="2601">
        <f t="shared" ref="C124:D126" si="26">+E124+G124+I124</f>
        <v>0</v>
      </c>
      <c r="D124" s="2545">
        <f t="shared" si="26"/>
        <v>0</v>
      </c>
      <c r="E124" s="2582"/>
      <c r="F124" s="2583"/>
      <c r="G124" s="2582"/>
      <c r="H124" s="2583"/>
      <c r="I124" s="2582"/>
      <c r="J124" s="2602"/>
    </row>
    <row r="125" spans="1:86" ht="26.25" customHeight="1" x14ac:dyDescent="0.2">
      <c r="A125" s="339" t="s">
        <v>136</v>
      </c>
      <c r="B125" s="340">
        <f>SUM(C125:D125)</f>
        <v>0</v>
      </c>
      <c r="C125" s="341">
        <f t="shared" si="26"/>
        <v>0</v>
      </c>
      <c r="D125" s="342">
        <f t="shared" si="26"/>
        <v>0</v>
      </c>
      <c r="E125" s="343"/>
      <c r="F125" s="344"/>
      <c r="G125" s="343"/>
      <c r="H125" s="344"/>
      <c r="I125" s="343"/>
      <c r="J125" s="345"/>
    </row>
    <row r="126" spans="1:86" ht="41.25" customHeight="1" x14ac:dyDescent="0.2">
      <c r="A126" s="346" t="s">
        <v>137</v>
      </c>
      <c r="B126" s="556">
        <f>SUM(C126:D126)</f>
        <v>0</v>
      </c>
      <c r="C126" s="2605">
        <f t="shared" si="26"/>
        <v>0</v>
      </c>
      <c r="D126" s="185">
        <f t="shared" si="26"/>
        <v>0</v>
      </c>
      <c r="E126" s="557"/>
      <c r="F126" s="320"/>
      <c r="G126" s="557"/>
      <c r="H126" s="2606"/>
      <c r="I126" s="557"/>
      <c r="J126" s="320"/>
    </row>
    <row r="127" spans="1:86" ht="24" customHeight="1" x14ac:dyDescent="0.25">
      <c r="A127" s="558" t="s">
        <v>138</v>
      </c>
      <c r="B127" s="2621"/>
      <c r="C127" s="349"/>
      <c r="D127" s="349"/>
      <c r="F127" s="350"/>
      <c r="G127" s="351"/>
      <c r="H127" s="351"/>
      <c r="I127" s="323"/>
    </row>
    <row r="128" spans="1:86" ht="30" customHeight="1" x14ac:dyDescent="0.2">
      <c r="A128" s="2660" t="s">
        <v>3</v>
      </c>
      <c r="B128" s="2655" t="s">
        <v>43</v>
      </c>
      <c r="C128" s="2658" t="s">
        <v>139</v>
      </c>
      <c r="D128" s="2660"/>
      <c r="E128" s="2658" t="s">
        <v>140</v>
      </c>
      <c r="F128" s="2660"/>
      <c r="G128" s="3175" t="s">
        <v>141</v>
      </c>
      <c r="H128" s="2665"/>
      <c r="I128" s="3147"/>
    </row>
    <row r="129" spans="1:90" ht="47.25" customHeight="1" x14ac:dyDescent="0.2">
      <c r="A129" s="3180"/>
      <c r="B129" s="2770"/>
      <c r="C129" s="2599" t="s">
        <v>30</v>
      </c>
      <c r="D129" s="2622" t="s">
        <v>31</v>
      </c>
      <c r="E129" s="2623" t="s">
        <v>142</v>
      </c>
      <c r="F129" s="2524" t="s">
        <v>143</v>
      </c>
      <c r="G129" s="2623" t="s">
        <v>144</v>
      </c>
      <c r="H129" s="2624" t="s">
        <v>145</v>
      </c>
      <c r="I129" s="2524" t="s">
        <v>146</v>
      </c>
    </row>
    <row r="130" spans="1:90" ht="22.5" customHeight="1" x14ac:dyDescent="0.2">
      <c r="A130" s="2625" t="s">
        <v>147</v>
      </c>
      <c r="B130" s="2626">
        <f>SUM(C130:D130)</f>
        <v>0</v>
      </c>
      <c r="C130" s="2627"/>
      <c r="D130" s="2613"/>
      <c r="E130" s="2627"/>
      <c r="F130" s="2612"/>
      <c r="G130" s="2627"/>
      <c r="H130" s="2627"/>
      <c r="I130" s="2612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655" t="s">
        <v>3</v>
      </c>
      <c r="B132" s="2655" t="s">
        <v>4</v>
      </c>
      <c r="C132" s="2658" t="s">
        <v>5</v>
      </c>
      <c r="D132" s="2659"/>
      <c r="E132" s="2660"/>
      <c r="F132" s="3175" t="s">
        <v>6</v>
      </c>
      <c r="G132" s="2665"/>
      <c r="H132" s="2665"/>
      <c r="I132" s="2665"/>
      <c r="J132" s="2665"/>
      <c r="K132" s="2665"/>
      <c r="L132" s="2665"/>
      <c r="M132" s="2665"/>
      <c r="N132" s="2665"/>
      <c r="O132" s="2665"/>
      <c r="P132" s="2665"/>
      <c r="Q132" s="2665"/>
      <c r="R132" s="2665"/>
      <c r="S132" s="2665"/>
      <c r="T132" s="2665"/>
      <c r="U132" s="2665"/>
      <c r="V132" s="2665"/>
      <c r="W132" s="2665"/>
      <c r="X132" s="2665"/>
      <c r="Y132" s="2665"/>
      <c r="Z132" s="2665"/>
      <c r="AA132" s="2665"/>
      <c r="AB132" s="2665"/>
      <c r="AC132" s="2665"/>
      <c r="AD132" s="2665"/>
      <c r="AE132" s="2665"/>
      <c r="AF132" s="2665"/>
      <c r="AG132" s="2665"/>
      <c r="AH132" s="2665"/>
      <c r="AI132" s="2665"/>
      <c r="AJ132" s="2665"/>
      <c r="AK132" s="2665"/>
      <c r="AL132" s="2665"/>
      <c r="AM132" s="3176"/>
      <c r="AN132" s="2660" t="s">
        <v>7</v>
      </c>
      <c r="AO132" s="2660" t="s">
        <v>8</v>
      </c>
      <c r="AP132" s="2660" t="s">
        <v>9</v>
      </c>
      <c r="AQ132" s="2660" t="s">
        <v>10</v>
      </c>
      <c r="AR132" s="2660" t="s">
        <v>149</v>
      </c>
      <c r="AS132" s="2660" t="s">
        <v>150</v>
      </c>
    </row>
    <row r="133" spans="1:90" x14ac:dyDescent="0.2">
      <c r="A133" s="2656"/>
      <c r="B133" s="2656"/>
      <c r="C133" s="2796"/>
      <c r="D133" s="2662"/>
      <c r="E133" s="3180"/>
      <c r="F133" s="3175" t="s">
        <v>12</v>
      </c>
      <c r="G133" s="3147"/>
      <c r="H133" s="3175" t="s">
        <v>13</v>
      </c>
      <c r="I133" s="3147"/>
      <c r="J133" s="3175" t="s">
        <v>14</v>
      </c>
      <c r="K133" s="3147"/>
      <c r="L133" s="3175" t="s">
        <v>15</v>
      </c>
      <c r="M133" s="3147"/>
      <c r="N133" s="3175" t="s">
        <v>16</v>
      </c>
      <c r="O133" s="3147"/>
      <c r="P133" s="3177" t="s">
        <v>17</v>
      </c>
      <c r="Q133" s="3161"/>
      <c r="R133" s="3177" t="s">
        <v>18</v>
      </c>
      <c r="S133" s="3161"/>
      <c r="T133" s="3177" t="s">
        <v>19</v>
      </c>
      <c r="U133" s="3161"/>
      <c r="V133" s="3177" t="s">
        <v>20</v>
      </c>
      <c r="W133" s="3161"/>
      <c r="X133" s="3177" t="s">
        <v>21</v>
      </c>
      <c r="Y133" s="3161"/>
      <c r="Z133" s="3177" t="s">
        <v>22</v>
      </c>
      <c r="AA133" s="3161"/>
      <c r="AB133" s="3177" t="s">
        <v>23</v>
      </c>
      <c r="AC133" s="3161"/>
      <c r="AD133" s="3177" t="s">
        <v>24</v>
      </c>
      <c r="AE133" s="3161"/>
      <c r="AF133" s="3177" t="s">
        <v>25</v>
      </c>
      <c r="AG133" s="3161"/>
      <c r="AH133" s="3177" t="s">
        <v>26</v>
      </c>
      <c r="AI133" s="3161"/>
      <c r="AJ133" s="3177" t="s">
        <v>27</v>
      </c>
      <c r="AK133" s="3161"/>
      <c r="AL133" s="3177" t="s">
        <v>28</v>
      </c>
      <c r="AM133" s="3178"/>
      <c r="AN133" s="2667"/>
      <c r="AO133" s="2667"/>
      <c r="AP133" s="2667"/>
      <c r="AQ133" s="2667"/>
      <c r="AR133" s="2667"/>
      <c r="AS133" s="2667"/>
    </row>
    <row r="134" spans="1:90" x14ac:dyDescent="0.2">
      <c r="A134" s="2770"/>
      <c r="B134" s="2770"/>
      <c r="C134" s="18" t="s">
        <v>29</v>
      </c>
      <c r="D134" s="19" t="s">
        <v>30</v>
      </c>
      <c r="E134" s="2231" t="s">
        <v>31</v>
      </c>
      <c r="F134" s="2599" t="s">
        <v>30</v>
      </c>
      <c r="G134" s="2231" t="s">
        <v>31</v>
      </c>
      <c r="H134" s="2599" t="s">
        <v>30</v>
      </c>
      <c r="I134" s="2231" t="s">
        <v>31</v>
      </c>
      <c r="J134" s="2599" t="s">
        <v>30</v>
      </c>
      <c r="K134" s="2231" t="s">
        <v>31</v>
      </c>
      <c r="L134" s="2599" t="s">
        <v>30</v>
      </c>
      <c r="M134" s="2231" t="s">
        <v>31</v>
      </c>
      <c r="N134" s="2599" t="s">
        <v>30</v>
      </c>
      <c r="O134" s="2231" t="s">
        <v>31</v>
      </c>
      <c r="P134" s="2599" t="s">
        <v>30</v>
      </c>
      <c r="Q134" s="2231" t="s">
        <v>31</v>
      </c>
      <c r="R134" s="2599" t="s">
        <v>30</v>
      </c>
      <c r="S134" s="2231" t="s">
        <v>31</v>
      </c>
      <c r="T134" s="2599" t="s">
        <v>30</v>
      </c>
      <c r="U134" s="2231" t="s">
        <v>31</v>
      </c>
      <c r="V134" s="2599" t="s">
        <v>30</v>
      </c>
      <c r="W134" s="2231" t="s">
        <v>31</v>
      </c>
      <c r="X134" s="2599" t="s">
        <v>30</v>
      </c>
      <c r="Y134" s="2231" t="s">
        <v>31</v>
      </c>
      <c r="Z134" s="2599" t="s">
        <v>30</v>
      </c>
      <c r="AA134" s="2231" t="s">
        <v>31</v>
      </c>
      <c r="AB134" s="2599" t="s">
        <v>30</v>
      </c>
      <c r="AC134" s="2231" t="s">
        <v>31</v>
      </c>
      <c r="AD134" s="2599" t="s">
        <v>30</v>
      </c>
      <c r="AE134" s="2231" t="s">
        <v>31</v>
      </c>
      <c r="AF134" s="2599" t="s">
        <v>30</v>
      </c>
      <c r="AG134" s="2231" t="s">
        <v>31</v>
      </c>
      <c r="AH134" s="2599" t="s">
        <v>30</v>
      </c>
      <c r="AI134" s="2231" t="s">
        <v>31</v>
      </c>
      <c r="AJ134" s="2599" t="s">
        <v>30</v>
      </c>
      <c r="AK134" s="2231" t="s">
        <v>31</v>
      </c>
      <c r="AL134" s="2599" t="s">
        <v>30</v>
      </c>
      <c r="AM134" s="22" t="s">
        <v>31</v>
      </c>
      <c r="AN134" s="3180"/>
      <c r="AO134" s="3180"/>
      <c r="AP134" s="3180"/>
      <c r="AQ134" s="3180"/>
      <c r="AR134" s="3180"/>
      <c r="AS134" s="3180"/>
    </row>
    <row r="135" spans="1:90" ht="14.25" customHeight="1" x14ac:dyDescent="0.2">
      <c r="A135" s="2672" t="s">
        <v>151</v>
      </c>
      <c r="B135" s="2628" t="s">
        <v>33</v>
      </c>
      <c r="C135" s="2555">
        <f t="shared" ref="C135:C147" si="27">SUM(D135+E135)</f>
        <v>0</v>
      </c>
      <c r="D135" s="2556">
        <f t="shared" ref="D135:D147" si="28">SUM(F135+H135+J135+L135+N135+P135+R135+T135+V135+X135+Z135+AB135+AD135+AF135+AH135+AJ135+AL135)</f>
        <v>0</v>
      </c>
      <c r="E135" s="2545">
        <f t="shared" ref="E135:E147" si="29">SUM(G135+I135+K135+M135+O135+Q135+S135+U135+W135+Y135+AA135+AC135+AE135+AG135+AI135+AK135+AM135)</f>
        <v>0</v>
      </c>
      <c r="F135" s="2512"/>
      <c r="G135" s="2549"/>
      <c r="H135" s="2512"/>
      <c r="I135" s="2549"/>
      <c r="J135" s="2512"/>
      <c r="K135" s="2514"/>
      <c r="L135" s="2512"/>
      <c r="M135" s="2514"/>
      <c r="N135" s="2512"/>
      <c r="O135" s="2514"/>
      <c r="P135" s="2512"/>
      <c r="Q135" s="2514"/>
      <c r="R135" s="2512"/>
      <c r="S135" s="2514"/>
      <c r="T135" s="2512"/>
      <c r="U135" s="2514"/>
      <c r="V135" s="2512"/>
      <c r="W135" s="2514"/>
      <c r="X135" s="2512"/>
      <c r="Y135" s="2514"/>
      <c r="Z135" s="2512"/>
      <c r="AA135" s="2514"/>
      <c r="AB135" s="2512"/>
      <c r="AC135" s="2514"/>
      <c r="AD135" s="2512"/>
      <c r="AE135" s="2514"/>
      <c r="AF135" s="2512"/>
      <c r="AG135" s="2514"/>
      <c r="AH135" s="2512"/>
      <c r="AI135" s="2514"/>
      <c r="AJ135" s="2512"/>
      <c r="AK135" s="2514"/>
      <c r="AL135" s="2629"/>
      <c r="AM135" s="2561"/>
      <c r="AN135" s="2549"/>
      <c r="AO135" s="2549"/>
      <c r="AP135" s="2549"/>
      <c r="AQ135" s="2549"/>
      <c r="AR135" s="2549"/>
      <c r="AS135" s="2549"/>
      <c r="AT135" s="28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73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28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73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28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73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28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73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28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73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28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73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28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73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28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73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28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73"/>
      <c r="B144" s="359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28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762"/>
      <c r="B145" s="2630" t="s">
        <v>43</v>
      </c>
      <c r="C145" s="2631">
        <f t="shared" si="27"/>
        <v>0</v>
      </c>
      <c r="D145" s="2632">
        <f t="shared" si="28"/>
        <v>0</v>
      </c>
      <c r="E145" s="2529">
        <f t="shared" si="29"/>
        <v>0</v>
      </c>
      <c r="F145" s="2633">
        <f>SUM(F135:F144)</f>
        <v>0</v>
      </c>
      <c r="G145" s="2634">
        <f t="shared" ref="G145:AS145" si="38">SUM(G135:G144)</f>
        <v>0</v>
      </c>
      <c r="H145" s="2633">
        <f t="shared" si="38"/>
        <v>0</v>
      </c>
      <c r="I145" s="2634">
        <f t="shared" si="38"/>
        <v>0</v>
      </c>
      <c r="J145" s="2633">
        <f t="shared" si="38"/>
        <v>0</v>
      </c>
      <c r="K145" s="2635">
        <f t="shared" si="38"/>
        <v>0</v>
      </c>
      <c r="L145" s="2633">
        <f t="shared" si="38"/>
        <v>0</v>
      </c>
      <c r="M145" s="2635">
        <f t="shared" si="38"/>
        <v>0</v>
      </c>
      <c r="N145" s="2633">
        <f t="shared" si="38"/>
        <v>0</v>
      </c>
      <c r="O145" s="2635">
        <f t="shared" si="38"/>
        <v>0</v>
      </c>
      <c r="P145" s="2633">
        <f t="shared" si="38"/>
        <v>0</v>
      </c>
      <c r="Q145" s="2635">
        <f t="shared" si="38"/>
        <v>0</v>
      </c>
      <c r="R145" s="2633">
        <f t="shared" si="38"/>
        <v>0</v>
      </c>
      <c r="S145" s="2635">
        <f t="shared" si="38"/>
        <v>0</v>
      </c>
      <c r="T145" s="2633">
        <f t="shared" si="38"/>
        <v>0</v>
      </c>
      <c r="U145" s="2635">
        <f t="shared" si="38"/>
        <v>0</v>
      </c>
      <c r="V145" s="2633">
        <f t="shared" si="38"/>
        <v>0</v>
      </c>
      <c r="W145" s="2635">
        <f t="shared" si="38"/>
        <v>0</v>
      </c>
      <c r="X145" s="2633">
        <f t="shared" si="38"/>
        <v>0</v>
      </c>
      <c r="Y145" s="2635">
        <f t="shared" si="38"/>
        <v>0</v>
      </c>
      <c r="Z145" s="2633">
        <f t="shared" si="38"/>
        <v>0</v>
      </c>
      <c r="AA145" s="2635">
        <f t="shared" si="38"/>
        <v>0</v>
      </c>
      <c r="AB145" s="2633">
        <f t="shared" si="38"/>
        <v>0</v>
      </c>
      <c r="AC145" s="2635">
        <f t="shared" si="38"/>
        <v>0</v>
      </c>
      <c r="AD145" s="2633">
        <f t="shared" si="38"/>
        <v>0</v>
      </c>
      <c r="AE145" s="2635">
        <f t="shared" si="38"/>
        <v>0</v>
      </c>
      <c r="AF145" s="2633">
        <f t="shared" si="38"/>
        <v>0</v>
      </c>
      <c r="AG145" s="2635">
        <f t="shared" si="38"/>
        <v>0</v>
      </c>
      <c r="AH145" s="2633">
        <f t="shared" si="38"/>
        <v>0</v>
      </c>
      <c r="AI145" s="2635">
        <f t="shared" si="38"/>
        <v>0</v>
      </c>
      <c r="AJ145" s="2633">
        <f t="shared" si="38"/>
        <v>0</v>
      </c>
      <c r="AK145" s="2635">
        <f t="shared" si="38"/>
        <v>0</v>
      </c>
      <c r="AL145" s="2636">
        <f t="shared" si="38"/>
        <v>0</v>
      </c>
      <c r="AM145" s="2637">
        <f t="shared" si="38"/>
        <v>0</v>
      </c>
      <c r="AN145" s="2634">
        <f t="shared" si="38"/>
        <v>0</v>
      </c>
      <c r="AO145" s="2634">
        <f t="shared" si="38"/>
        <v>0</v>
      </c>
      <c r="AP145" s="2634">
        <f t="shared" si="38"/>
        <v>0</v>
      </c>
      <c r="AQ145" s="2634">
        <f t="shared" si="38"/>
        <v>0</v>
      </c>
      <c r="AR145" s="2634">
        <f t="shared" si="38"/>
        <v>0</v>
      </c>
      <c r="AS145" s="2634">
        <f t="shared" si="38"/>
        <v>0</v>
      </c>
      <c r="AT145" s="28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3181" t="s">
        <v>44</v>
      </c>
      <c r="B146" s="3182"/>
      <c r="C146" s="2555">
        <f t="shared" si="27"/>
        <v>0</v>
      </c>
      <c r="D146" s="2556">
        <f t="shared" si="28"/>
        <v>0</v>
      </c>
      <c r="E146" s="2545">
        <f t="shared" si="29"/>
        <v>0</v>
      </c>
      <c r="F146" s="2512"/>
      <c r="G146" s="2549"/>
      <c r="H146" s="2512"/>
      <c r="I146" s="2549"/>
      <c r="J146" s="2512"/>
      <c r="K146" s="2514"/>
      <c r="L146" s="2512"/>
      <c r="M146" s="2514"/>
      <c r="N146" s="2512"/>
      <c r="O146" s="2514"/>
      <c r="P146" s="2512"/>
      <c r="Q146" s="2514"/>
      <c r="R146" s="2512"/>
      <c r="S146" s="2514"/>
      <c r="T146" s="2512"/>
      <c r="U146" s="2514"/>
      <c r="V146" s="2512"/>
      <c r="W146" s="2514"/>
      <c r="X146" s="2512"/>
      <c r="Y146" s="2514"/>
      <c r="Z146" s="2512"/>
      <c r="AA146" s="2514"/>
      <c r="AB146" s="2512"/>
      <c r="AC146" s="2514"/>
      <c r="AD146" s="2512"/>
      <c r="AE146" s="2514"/>
      <c r="AF146" s="2512"/>
      <c r="AG146" s="2514"/>
      <c r="AH146" s="2512"/>
      <c r="AI146" s="2514"/>
      <c r="AJ146" s="2512"/>
      <c r="AK146" s="2514"/>
      <c r="AL146" s="2629"/>
      <c r="AM146" s="2561"/>
      <c r="AN146" s="2549"/>
      <c r="AO146" s="2549"/>
      <c r="AP146" s="2549"/>
      <c r="AQ146" s="2549"/>
      <c r="AR146" s="2549"/>
      <c r="AS146" s="2549"/>
      <c r="AT146" s="28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3183" t="s">
        <v>152</v>
      </c>
      <c r="B147" s="3184"/>
      <c r="C147" s="1476">
        <f t="shared" si="27"/>
        <v>0</v>
      </c>
      <c r="D147" s="369">
        <f t="shared" si="28"/>
        <v>0</v>
      </c>
      <c r="E147" s="2638">
        <f t="shared" si="29"/>
        <v>0</v>
      </c>
      <c r="F147" s="1344"/>
      <c r="G147" s="1157"/>
      <c r="H147" s="1344"/>
      <c r="I147" s="1157"/>
      <c r="J147" s="1344"/>
      <c r="K147" s="2091"/>
      <c r="L147" s="1344"/>
      <c r="M147" s="2091"/>
      <c r="N147" s="1344"/>
      <c r="O147" s="2091"/>
      <c r="P147" s="1344"/>
      <c r="Q147" s="2091"/>
      <c r="R147" s="1344"/>
      <c r="S147" s="2091"/>
      <c r="T147" s="1344"/>
      <c r="U147" s="2091"/>
      <c r="V147" s="1344"/>
      <c r="W147" s="2091"/>
      <c r="X147" s="1344"/>
      <c r="Y147" s="2091"/>
      <c r="Z147" s="1344"/>
      <c r="AA147" s="2091"/>
      <c r="AB147" s="1344"/>
      <c r="AC147" s="2091"/>
      <c r="AD147" s="1344"/>
      <c r="AE147" s="2091"/>
      <c r="AF147" s="1344"/>
      <c r="AG147" s="2091"/>
      <c r="AH147" s="1344"/>
      <c r="AI147" s="2091"/>
      <c r="AJ147" s="1344"/>
      <c r="AK147" s="2091"/>
      <c r="AL147" s="2639"/>
      <c r="AM147" s="1367"/>
      <c r="AN147" s="1157"/>
      <c r="AO147" s="1157"/>
      <c r="AP147" s="1157"/>
      <c r="AQ147" s="1157"/>
      <c r="AR147" s="1157"/>
      <c r="AS147" s="1157"/>
      <c r="AT147" s="28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655" t="s">
        <v>3</v>
      </c>
      <c r="B149" s="2655" t="s">
        <v>4</v>
      </c>
      <c r="C149" s="2658" t="s">
        <v>5</v>
      </c>
      <c r="D149" s="2659"/>
      <c r="E149" s="2660"/>
      <c r="F149" s="3175" t="s">
        <v>6</v>
      </c>
      <c r="G149" s="2665"/>
      <c r="H149" s="2665"/>
      <c r="I149" s="2665"/>
      <c r="J149" s="2665"/>
      <c r="K149" s="2665"/>
      <c r="L149" s="2665"/>
      <c r="M149" s="2665"/>
      <c r="N149" s="2665"/>
      <c r="O149" s="2665"/>
      <c r="P149" s="2665"/>
      <c r="Q149" s="2665"/>
      <c r="R149" s="2665"/>
      <c r="S149" s="2665"/>
      <c r="T149" s="2665"/>
      <c r="U149" s="2665"/>
      <c r="V149" s="2665"/>
      <c r="W149" s="2665"/>
      <c r="X149" s="2665"/>
      <c r="Y149" s="2665"/>
      <c r="Z149" s="2665"/>
      <c r="AA149" s="2665"/>
      <c r="AB149" s="2665"/>
      <c r="AC149" s="2665"/>
      <c r="AD149" s="2665"/>
      <c r="AE149" s="2665"/>
      <c r="AF149" s="2665"/>
      <c r="AG149" s="2665"/>
      <c r="AH149" s="2665"/>
      <c r="AI149" s="2665"/>
      <c r="AJ149" s="2665"/>
      <c r="AK149" s="2665"/>
      <c r="AL149" s="2665"/>
      <c r="AM149" s="3176"/>
      <c r="AN149" s="2660" t="s">
        <v>7</v>
      </c>
      <c r="AO149" s="2660" t="s">
        <v>8</v>
      </c>
      <c r="AP149" s="2672" t="s">
        <v>9</v>
      </c>
      <c r="AQ149" s="2660" t="s">
        <v>10</v>
      </c>
    </row>
    <row r="150" spans="1:90" ht="18" customHeight="1" x14ac:dyDescent="0.2">
      <c r="A150" s="2656"/>
      <c r="B150" s="2656"/>
      <c r="C150" s="2796"/>
      <c r="D150" s="2662"/>
      <c r="E150" s="3180"/>
      <c r="F150" s="3175" t="s">
        <v>12</v>
      </c>
      <c r="G150" s="3147"/>
      <c r="H150" s="3175" t="s">
        <v>13</v>
      </c>
      <c r="I150" s="3147"/>
      <c r="J150" s="3175" t="s">
        <v>14</v>
      </c>
      <c r="K150" s="3147"/>
      <c r="L150" s="3175" t="s">
        <v>15</v>
      </c>
      <c r="M150" s="3147"/>
      <c r="N150" s="3175" t="s">
        <v>16</v>
      </c>
      <c r="O150" s="3147"/>
      <c r="P150" s="3177" t="s">
        <v>17</v>
      </c>
      <c r="Q150" s="3161"/>
      <c r="R150" s="3177" t="s">
        <v>18</v>
      </c>
      <c r="S150" s="3161"/>
      <c r="T150" s="3177" t="s">
        <v>19</v>
      </c>
      <c r="U150" s="3161"/>
      <c r="V150" s="3177" t="s">
        <v>20</v>
      </c>
      <c r="W150" s="3161"/>
      <c r="X150" s="3177" t="s">
        <v>21</v>
      </c>
      <c r="Y150" s="3161"/>
      <c r="Z150" s="3177" t="s">
        <v>22</v>
      </c>
      <c r="AA150" s="3161"/>
      <c r="AB150" s="3177" t="s">
        <v>23</v>
      </c>
      <c r="AC150" s="3161"/>
      <c r="AD150" s="3177" t="s">
        <v>24</v>
      </c>
      <c r="AE150" s="3161"/>
      <c r="AF150" s="3177" t="s">
        <v>25</v>
      </c>
      <c r="AG150" s="3161"/>
      <c r="AH150" s="3177" t="s">
        <v>26</v>
      </c>
      <c r="AI150" s="3161"/>
      <c r="AJ150" s="3177" t="s">
        <v>27</v>
      </c>
      <c r="AK150" s="3161"/>
      <c r="AL150" s="3177" t="s">
        <v>28</v>
      </c>
      <c r="AM150" s="3178"/>
      <c r="AN150" s="2667"/>
      <c r="AO150" s="2667"/>
      <c r="AP150" s="2673"/>
      <c r="AQ150" s="2667"/>
    </row>
    <row r="151" spans="1:90" ht="33.75" customHeight="1" x14ac:dyDescent="0.2">
      <c r="A151" s="2770"/>
      <c r="B151" s="2770"/>
      <c r="C151" s="18" t="s">
        <v>29</v>
      </c>
      <c r="D151" s="19" t="s">
        <v>30</v>
      </c>
      <c r="E151" s="2231" t="s">
        <v>31</v>
      </c>
      <c r="F151" s="2599" t="s">
        <v>30</v>
      </c>
      <c r="G151" s="2231" t="s">
        <v>31</v>
      </c>
      <c r="H151" s="2599" t="s">
        <v>30</v>
      </c>
      <c r="I151" s="2231" t="s">
        <v>31</v>
      </c>
      <c r="J151" s="2599" t="s">
        <v>30</v>
      </c>
      <c r="K151" s="2231" t="s">
        <v>31</v>
      </c>
      <c r="L151" s="2599" t="s">
        <v>30</v>
      </c>
      <c r="M151" s="2231" t="s">
        <v>31</v>
      </c>
      <c r="N151" s="2599" t="s">
        <v>30</v>
      </c>
      <c r="O151" s="2231" t="s">
        <v>31</v>
      </c>
      <c r="P151" s="2599" t="s">
        <v>30</v>
      </c>
      <c r="Q151" s="2231" t="s">
        <v>31</v>
      </c>
      <c r="R151" s="2599" t="s">
        <v>30</v>
      </c>
      <c r="S151" s="2231" t="s">
        <v>31</v>
      </c>
      <c r="T151" s="2599" t="s">
        <v>30</v>
      </c>
      <c r="U151" s="2231" t="s">
        <v>31</v>
      </c>
      <c r="V151" s="2599" t="s">
        <v>30</v>
      </c>
      <c r="W151" s="2231" t="s">
        <v>31</v>
      </c>
      <c r="X151" s="2599" t="s">
        <v>30</v>
      </c>
      <c r="Y151" s="2231" t="s">
        <v>31</v>
      </c>
      <c r="Z151" s="2599" t="s">
        <v>30</v>
      </c>
      <c r="AA151" s="2231" t="s">
        <v>31</v>
      </c>
      <c r="AB151" s="2599" t="s">
        <v>30</v>
      </c>
      <c r="AC151" s="2231" t="s">
        <v>31</v>
      </c>
      <c r="AD151" s="2599" t="s">
        <v>30</v>
      </c>
      <c r="AE151" s="2231" t="s">
        <v>31</v>
      </c>
      <c r="AF151" s="2599" t="s">
        <v>30</v>
      </c>
      <c r="AG151" s="2231" t="s">
        <v>31</v>
      </c>
      <c r="AH151" s="2599" t="s">
        <v>30</v>
      </c>
      <c r="AI151" s="2231" t="s">
        <v>31</v>
      </c>
      <c r="AJ151" s="2599" t="s">
        <v>30</v>
      </c>
      <c r="AK151" s="2231" t="s">
        <v>31</v>
      </c>
      <c r="AL151" s="2599" t="s">
        <v>30</v>
      </c>
      <c r="AM151" s="22" t="s">
        <v>31</v>
      </c>
      <c r="AN151" s="3180"/>
      <c r="AO151" s="3180"/>
      <c r="AP151" s="2762"/>
      <c r="AQ151" s="3180"/>
    </row>
    <row r="152" spans="1:90" x14ac:dyDescent="0.2">
      <c r="A152" s="2743" t="s">
        <v>154</v>
      </c>
      <c r="B152" s="2640" t="s">
        <v>155</v>
      </c>
      <c r="C152" s="2641">
        <f>SUM(D152+E152)</f>
        <v>19</v>
      </c>
      <c r="D152" s="2642">
        <f t="shared" ref="D152:E155" si="39">SUM(F152+H152+J152+L152+N152+P152+R152+T152+V152+X152+Z152+AB152+AD152+AF152+AH152+AJ152+AL152)</f>
        <v>7</v>
      </c>
      <c r="E152" s="2643">
        <f t="shared" si="39"/>
        <v>12</v>
      </c>
      <c r="F152" s="2512">
        <v>0</v>
      </c>
      <c r="G152" s="2514">
        <v>0</v>
      </c>
      <c r="H152" s="2512">
        <v>0</v>
      </c>
      <c r="I152" s="2514">
        <v>0</v>
      </c>
      <c r="J152" s="2512">
        <v>2</v>
      </c>
      <c r="K152" s="2514">
        <v>4</v>
      </c>
      <c r="L152" s="2512">
        <v>3</v>
      </c>
      <c r="M152" s="2514">
        <v>5</v>
      </c>
      <c r="N152" s="2512">
        <v>1</v>
      </c>
      <c r="O152" s="2514">
        <v>0</v>
      </c>
      <c r="P152" s="2512">
        <v>0</v>
      </c>
      <c r="Q152" s="2514">
        <v>1</v>
      </c>
      <c r="R152" s="2512">
        <v>1</v>
      </c>
      <c r="S152" s="2514">
        <v>0</v>
      </c>
      <c r="T152" s="2512">
        <v>0</v>
      </c>
      <c r="U152" s="2514">
        <v>1</v>
      </c>
      <c r="V152" s="2512">
        <v>0</v>
      </c>
      <c r="W152" s="2514">
        <v>0</v>
      </c>
      <c r="X152" s="2512">
        <v>0</v>
      </c>
      <c r="Y152" s="2514">
        <v>0</v>
      </c>
      <c r="Z152" s="2512">
        <v>0</v>
      </c>
      <c r="AA152" s="2514">
        <v>0</v>
      </c>
      <c r="AB152" s="2512">
        <v>0</v>
      </c>
      <c r="AC152" s="2514">
        <v>0</v>
      </c>
      <c r="AD152" s="2512">
        <v>0</v>
      </c>
      <c r="AE152" s="2514">
        <v>1</v>
      </c>
      <c r="AF152" s="2512">
        <v>0</v>
      </c>
      <c r="AG152" s="2514">
        <v>0</v>
      </c>
      <c r="AH152" s="2512">
        <v>0</v>
      </c>
      <c r="AI152" s="2514">
        <v>0</v>
      </c>
      <c r="AJ152" s="2512">
        <v>0</v>
      </c>
      <c r="AK152" s="2514">
        <v>0</v>
      </c>
      <c r="AL152" s="2512">
        <v>0</v>
      </c>
      <c r="AM152" s="2561">
        <v>0</v>
      </c>
      <c r="AN152" s="2549">
        <v>19</v>
      </c>
      <c r="AO152" s="2549">
        <v>5</v>
      </c>
      <c r="AP152" s="2590">
        <v>0</v>
      </c>
      <c r="AQ152" s="2549">
        <v>0</v>
      </c>
      <c r="AR152" s="28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4"/>
      <c r="B153" s="377" t="s">
        <v>156</v>
      </c>
      <c r="C153" s="378">
        <f>SUM(D153+E153)</f>
        <v>0</v>
      </c>
      <c r="D153" s="379">
        <f t="shared" si="39"/>
        <v>0</v>
      </c>
      <c r="E153" s="380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2"/>
      <c r="AQ153" s="38"/>
      <c r="AR153" s="28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4"/>
      <c r="B154" s="377" t="s">
        <v>157</v>
      </c>
      <c r="C154" s="378">
        <f>SUM(D154+E154)</f>
        <v>0</v>
      </c>
      <c r="D154" s="379">
        <f t="shared" si="39"/>
        <v>0</v>
      </c>
      <c r="E154" s="380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28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3084"/>
      <c r="B155" s="2644" t="s">
        <v>43</v>
      </c>
      <c r="C155" s="2645">
        <f>SUM(D155+E155)</f>
        <v>19</v>
      </c>
      <c r="D155" s="2646">
        <f t="shared" si="39"/>
        <v>7</v>
      </c>
      <c r="E155" s="2647">
        <f t="shared" si="39"/>
        <v>12</v>
      </c>
      <c r="F155" s="2648">
        <f t="shared" ref="F155:AQ155" si="41">SUM(F152:F154)</f>
        <v>0</v>
      </c>
      <c r="G155" s="2649">
        <f t="shared" si="41"/>
        <v>0</v>
      </c>
      <c r="H155" s="2648">
        <f t="shared" si="41"/>
        <v>0</v>
      </c>
      <c r="I155" s="2649">
        <f t="shared" si="41"/>
        <v>0</v>
      </c>
      <c r="J155" s="2648">
        <f t="shared" si="41"/>
        <v>2</v>
      </c>
      <c r="K155" s="2650">
        <f t="shared" si="41"/>
        <v>4</v>
      </c>
      <c r="L155" s="2648">
        <f t="shared" si="41"/>
        <v>3</v>
      </c>
      <c r="M155" s="2650">
        <f t="shared" si="41"/>
        <v>5</v>
      </c>
      <c r="N155" s="2648">
        <f t="shared" si="41"/>
        <v>1</v>
      </c>
      <c r="O155" s="2650">
        <f t="shared" si="41"/>
        <v>0</v>
      </c>
      <c r="P155" s="2648">
        <f t="shared" si="41"/>
        <v>0</v>
      </c>
      <c r="Q155" s="2650">
        <f t="shared" si="41"/>
        <v>1</v>
      </c>
      <c r="R155" s="2648">
        <f t="shared" si="41"/>
        <v>1</v>
      </c>
      <c r="S155" s="2650">
        <f t="shared" si="41"/>
        <v>0</v>
      </c>
      <c r="T155" s="2648">
        <f t="shared" si="41"/>
        <v>0</v>
      </c>
      <c r="U155" s="2650">
        <f t="shared" si="41"/>
        <v>1</v>
      </c>
      <c r="V155" s="2648">
        <f t="shared" si="41"/>
        <v>0</v>
      </c>
      <c r="W155" s="2650">
        <f t="shared" si="41"/>
        <v>0</v>
      </c>
      <c r="X155" s="2648">
        <f t="shared" si="41"/>
        <v>0</v>
      </c>
      <c r="Y155" s="2650">
        <f t="shared" si="41"/>
        <v>0</v>
      </c>
      <c r="Z155" s="2648">
        <f t="shared" si="41"/>
        <v>0</v>
      </c>
      <c r="AA155" s="2650">
        <f t="shared" si="41"/>
        <v>0</v>
      </c>
      <c r="AB155" s="2648">
        <f t="shared" si="41"/>
        <v>0</v>
      </c>
      <c r="AC155" s="2650">
        <f t="shared" si="41"/>
        <v>0</v>
      </c>
      <c r="AD155" s="2648">
        <f t="shared" si="41"/>
        <v>0</v>
      </c>
      <c r="AE155" s="2650">
        <f t="shared" si="41"/>
        <v>1</v>
      </c>
      <c r="AF155" s="2648">
        <f t="shared" si="41"/>
        <v>0</v>
      </c>
      <c r="AG155" s="2650">
        <f t="shared" si="41"/>
        <v>0</v>
      </c>
      <c r="AH155" s="2648">
        <f t="shared" si="41"/>
        <v>0</v>
      </c>
      <c r="AI155" s="2650">
        <f t="shared" si="41"/>
        <v>0</v>
      </c>
      <c r="AJ155" s="2648">
        <f t="shared" si="41"/>
        <v>0</v>
      </c>
      <c r="AK155" s="2650">
        <f t="shared" si="41"/>
        <v>0</v>
      </c>
      <c r="AL155" s="2651">
        <f t="shared" si="41"/>
        <v>0</v>
      </c>
      <c r="AM155" s="2652">
        <f t="shared" si="41"/>
        <v>0</v>
      </c>
      <c r="AN155" s="2649">
        <f t="shared" si="41"/>
        <v>19</v>
      </c>
      <c r="AO155" s="2649">
        <f t="shared" si="41"/>
        <v>5</v>
      </c>
      <c r="AP155" s="2653">
        <f t="shared" si="41"/>
        <v>0</v>
      </c>
      <c r="AQ155" s="2649">
        <f t="shared" si="41"/>
        <v>0</v>
      </c>
    </row>
    <row r="175" spans="1:104" ht="14.25" customHeight="1" x14ac:dyDescent="0.2"/>
    <row r="176" spans="1:104" s="391" customFormat="1" ht="16.5" hidden="1" customHeight="1" x14ac:dyDescent="0.2">
      <c r="A176" s="391">
        <f>SUM(C23,C25:C27,C51:C52,C57:C78,B109:B110,B89:D95,B104,C43:C46,C82:J85,B115,B119:E119,B124:B126,B130,C135:C147,C152:C155,B39,B33)</f>
        <v>857</v>
      </c>
      <c r="B176" s="391">
        <f>SUM(CG8:CL155)</f>
        <v>0</v>
      </c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3F724F56-AEA7-4270-8912-A7FD83400D91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FE8753F8-634A-4041-A447-44EC3CC45DCF}">
      <formula1>0</formula1>
      <formula2>1E+30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5EE4-38D8-4295-B45D-4278C20A344C}">
  <dimension ref="A1:CZ178"/>
  <sheetViews>
    <sheetView tabSelected="1" workbookViewId="0">
      <selection activeCell="A6" sqref="A6:W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0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",[13]NOMBRE!B6," - ","( ",[13]NOMBRE!C6,[13]NOMBRE!D6," )")</f>
        <v>MES: DICIEMBRE - ( 12 )</v>
      </c>
    </row>
    <row r="5" spans="1:90" ht="16.350000000000001" customHeight="1" x14ac:dyDescent="0.2">
      <c r="A5" s="1" t="str">
        <f>CONCATENATE("AÑO: ",[13]NOMBRE!B7)</f>
        <v>AÑO: 2022</v>
      </c>
    </row>
    <row r="6" spans="1:90" ht="15" x14ac:dyDescent="0.2">
      <c r="A6" s="2654" t="s">
        <v>1</v>
      </c>
      <c r="B6" s="2654"/>
      <c r="C6" s="2654"/>
      <c r="D6" s="2654"/>
      <c r="E6" s="2654"/>
      <c r="F6" s="2654"/>
      <c r="G6" s="2654"/>
      <c r="H6" s="2654"/>
      <c r="I6" s="2654"/>
      <c r="J6" s="2654"/>
      <c r="K6" s="2654"/>
      <c r="L6" s="2654"/>
      <c r="M6" s="2654"/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2474"/>
      <c r="B7" s="2474"/>
      <c r="C7" s="2474"/>
      <c r="D7" s="2474"/>
      <c r="E7" s="2474"/>
      <c r="F7" s="2474"/>
      <c r="G7" s="2474"/>
      <c r="H7" s="2474"/>
      <c r="I7" s="2474"/>
      <c r="J7" s="2474"/>
      <c r="K7" s="2474"/>
      <c r="L7" s="2474"/>
      <c r="M7" s="2474"/>
      <c r="N7" s="2474"/>
      <c r="O7" s="2474"/>
      <c r="P7" s="2474"/>
      <c r="Q7" s="2474"/>
      <c r="R7" s="2474"/>
      <c r="S7" s="2474"/>
      <c r="T7" s="2474"/>
      <c r="U7" s="2474"/>
      <c r="V7" s="2474"/>
      <c r="W7" s="247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3185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897" t="s">
        <v>3</v>
      </c>
      <c r="B10" s="2897" t="s">
        <v>4</v>
      </c>
      <c r="C10" s="2658" t="s">
        <v>5</v>
      </c>
      <c r="D10" s="2659"/>
      <c r="E10" s="2660"/>
      <c r="F10" s="3175" t="s">
        <v>6</v>
      </c>
      <c r="G10" s="2751"/>
      <c r="H10" s="2751"/>
      <c r="I10" s="2751"/>
      <c r="J10" s="2751"/>
      <c r="K10" s="2751"/>
      <c r="L10" s="2751"/>
      <c r="M10" s="2751"/>
      <c r="N10" s="2751"/>
      <c r="O10" s="2751"/>
      <c r="P10" s="2751"/>
      <c r="Q10" s="2751"/>
      <c r="R10" s="2751"/>
      <c r="S10" s="2751"/>
      <c r="T10" s="2751"/>
      <c r="U10" s="2751"/>
      <c r="V10" s="2751"/>
      <c r="W10" s="2751"/>
      <c r="X10" s="2751"/>
      <c r="Y10" s="2751"/>
      <c r="Z10" s="2751"/>
      <c r="AA10" s="2751"/>
      <c r="AB10" s="2751"/>
      <c r="AC10" s="2751"/>
      <c r="AD10" s="2751"/>
      <c r="AE10" s="2751"/>
      <c r="AF10" s="2751"/>
      <c r="AG10" s="2751"/>
      <c r="AH10" s="2751"/>
      <c r="AI10" s="2751"/>
      <c r="AJ10" s="2751"/>
      <c r="AK10" s="2751"/>
      <c r="AL10" s="2751"/>
      <c r="AM10" s="3176"/>
      <c r="AN10" s="2660" t="s">
        <v>7</v>
      </c>
      <c r="AO10" s="2660" t="s">
        <v>8</v>
      </c>
      <c r="AP10" s="2660" t="s">
        <v>9</v>
      </c>
      <c r="AQ10" s="2660" t="s">
        <v>10</v>
      </c>
      <c r="AR10" s="2660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656"/>
      <c r="B11" s="2656"/>
      <c r="C11" s="3186"/>
      <c r="D11" s="2662"/>
      <c r="E11" s="2891"/>
      <c r="F11" s="3175" t="s">
        <v>12</v>
      </c>
      <c r="G11" s="2755"/>
      <c r="H11" s="3175" t="s">
        <v>13</v>
      </c>
      <c r="I11" s="2755"/>
      <c r="J11" s="3175" t="s">
        <v>14</v>
      </c>
      <c r="K11" s="2755"/>
      <c r="L11" s="3175" t="s">
        <v>15</v>
      </c>
      <c r="M11" s="2755"/>
      <c r="N11" s="3175" t="s">
        <v>16</v>
      </c>
      <c r="O11" s="2755"/>
      <c r="P11" s="3177" t="s">
        <v>17</v>
      </c>
      <c r="Q11" s="2754"/>
      <c r="R11" s="3177" t="s">
        <v>18</v>
      </c>
      <c r="S11" s="2754"/>
      <c r="T11" s="3177" t="s">
        <v>19</v>
      </c>
      <c r="U11" s="2754"/>
      <c r="V11" s="3177" t="s">
        <v>20</v>
      </c>
      <c r="W11" s="2754"/>
      <c r="X11" s="3177" t="s">
        <v>21</v>
      </c>
      <c r="Y11" s="2754"/>
      <c r="Z11" s="3177" t="s">
        <v>22</v>
      </c>
      <c r="AA11" s="2754"/>
      <c r="AB11" s="3177" t="s">
        <v>23</v>
      </c>
      <c r="AC11" s="2754"/>
      <c r="AD11" s="3177" t="s">
        <v>24</v>
      </c>
      <c r="AE11" s="2754"/>
      <c r="AF11" s="3177" t="s">
        <v>25</v>
      </c>
      <c r="AG11" s="2754"/>
      <c r="AH11" s="3177" t="s">
        <v>26</v>
      </c>
      <c r="AI11" s="2754"/>
      <c r="AJ11" s="3177" t="s">
        <v>27</v>
      </c>
      <c r="AK11" s="2754"/>
      <c r="AL11" s="3177" t="s">
        <v>28</v>
      </c>
      <c r="AM11" s="3178"/>
      <c r="AN11" s="2667"/>
      <c r="AO11" s="2667"/>
      <c r="AP11" s="2667"/>
      <c r="AQ11" s="2667"/>
      <c r="AR11" s="266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817"/>
      <c r="B12" s="2817"/>
      <c r="C12" s="2479" t="s">
        <v>29</v>
      </c>
      <c r="D12" s="2480" t="s">
        <v>30</v>
      </c>
      <c r="E12" s="2469" t="s">
        <v>31</v>
      </c>
      <c r="F12" s="2599" t="s">
        <v>30</v>
      </c>
      <c r="G12" s="2469" t="s">
        <v>31</v>
      </c>
      <c r="H12" s="2599" t="s">
        <v>30</v>
      </c>
      <c r="I12" s="2469" t="s">
        <v>31</v>
      </c>
      <c r="J12" s="2599" t="s">
        <v>30</v>
      </c>
      <c r="K12" s="2469" t="s">
        <v>31</v>
      </c>
      <c r="L12" s="2599" t="s">
        <v>30</v>
      </c>
      <c r="M12" s="2469" t="s">
        <v>31</v>
      </c>
      <c r="N12" s="2599" t="s">
        <v>30</v>
      </c>
      <c r="O12" s="2469" t="s">
        <v>31</v>
      </c>
      <c r="P12" s="2599" t="s">
        <v>30</v>
      </c>
      <c r="Q12" s="2469" t="s">
        <v>31</v>
      </c>
      <c r="R12" s="2599" t="s">
        <v>30</v>
      </c>
      <c r="S12" s="2469" t="s">
        <v>31</v>
      </c>
      <c r="T12" s="2599" t="s">
        <v>30</v>
      </c>
      <c r="U12" s="2469" t="s">
        <v>31</v>
      </c>
      <c r="V12" s="2599" t="s">
        <v>30</v>
      </c>
      <c r="W12" s="2469" t="s">
        <v>31</v>
      </c>
      <c r="X12" s="2599" t="s">
        <v>30</v>
      </c>
      <c r="Y12" s="2469" t="s">
        <v>31</v>
      </c>
      <c r="Z12" s="2599" t="s">
        <v>30</v>
      </c>
      <c r="AA12" s="2469" t="s">
        <v>31</v>
      </c>
      <c r="AB12" s="2599" t="s">
        <v>30</v>
      </c>
      <c r="AC12" s="2469" t="s">
        <v>31</v>
      </c>
      <c r="AD12" s="2599" t="s">
        <v>30</v>
      </c>
      <c r="AE12" s="2469" t="s">
        <v>31</v>
      </c>
      <c r="AF12" s="2599" t="s">
        <v>30</v>
      </c>
      <c r="AG12" s="2469" t="s">
        <v>31</v>
      </c>
      <c r="AH12" s="2599" t="s">
        <v>30</v>
      </c>
      <c r="AI12" s="2469" t="s">
        <v>31</v>
      </c>
      <c r="AJ12" s="2599" t="s">
        <v>30</v>
      </c>
      <c r="AK12" s="2469" t="s">
        <v>31</v>
      </c>
      <c r="AL12" s="2599" t="s">
        <v>30</v>
      </c>
      <c r="AM12" s="22" t="s">
        <v>31</v>
      </c>
      <c r="AN12" s="2891"/>
      <c r="AO12" s="2891"/>
      <c r="AP12" s="2891"/>
      <c r="AQ12" s="2891"/>
      <c r="AR12" s="2891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906" t="s">
        <v>32</v>
      </c>
      <c r="B13" s="3187" t="s">
        <v>33</v>
      </c>
      <c r="C13" s="3188">
        <f t="shared" ref="C13:C27" si="0">SUM(D13+E13)</f>
        <v>0</v>
      </c>
      <c r="D13" s="3189">
        <f t="shared" ref="D13:D27" si="1">SUM(F13+H13+J13+L13+N13+P13+R13+T13+V13+X13+Z13+AB13+AD13+AF13+AH13+AJ13+AL13)</f>
        <v>0</v>
      </c>
      <c r="E13" s="3190">
        <f t="shared" ref="E13:E27" si="2">SUM(G13+I13+K13+M13+O13+Q13+S13+U13+W13+Y13+AA13+AC13+AE13+AG13+AI13+AK13+AM13)</f>
        <v>0</v>
      </c>
      <c r="F13" s="3191"/>
      <c r="G13" s="3192"/>
      <c r="H13" s="3191"/>
      <c r="I13" s="3192"/>
      <c r="J13" s="3191"/>
      <c r="K13" s="3193"/>
      <c r="L13" s="3191"/>
      <c r="M13" s="3193"/>
      <c r="N13" s="3191"/>
      <c r="O13" s="3193"/>
      <c r="P13" s="3191"/>
      <c r="Q13" s="3193"/>
      <c r="R13" s="3191"/>
      <c r="S13" s="3193"/>
      <c r="T13" s="3191"/>
      <c r="U13" s="3193"/>
      <c r="V13" s="3191"/>
      <c r="W13" s="3193"/>
      <c r="X13" s="3191"/>
      <c r="Y13" s="3193"/>
      <c r="Z13" s="3191"/>
      <c r="AA13" s="3193"/>
      <c r="AB13" s="3191"/>
      <c r="AC13" s="3193"/>
      <c r="AD13" s="3191"/>
      <c r="AE13" s="3193"/>
      <c r="AF13" s="3191"/>
      <c r="AG13" s="3193"/>
      <c r="AH13" s="3191"/>
      <c r="AI13" s="3193"/>
      <c r="AJ13" s="3191"/>
      <c r="AK13" s="3193"/>
      <c r="AL13" s="3194"/>
      <c r="AM13" s="3195"/>
      <c r="AN13" s="3192"/>
      <c r="AO13" s="3192"/>
      <c r="AP13" s="3192"/>
      <c r="AQ13" s="3192"/>
      <c r="AR13" s="3192"/>
      <c r="AS13" s="28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73"/>
      <c r="B14" s="33" t="s">
        <v>34</v>
      </c>
      <c r="C14" s="34">
        <f t="shared" si="0"/>
        <v>109</v>
      </c>
      <c r="D14" s="35">
        <f t="shared" si="1"/>
        <v>13</v>
      </c>
      <c r="E14" s="36">
        <f t="shared" si="2"/>
        <v>96</v>
      </c>
      <c r="F14" s="37">
        <v>0</v>
      </c>
      <c r="G14" s="38">
        <v>0</v>
      </c>
      <c r="H14" s="37">
        <v>1</v>
      </c>
      <c r="I14" s="38">
        <v>1</v>
      </c>
      <c r="J14" s="37">
        <v>7</v>
      </c>
      <c r="K14" s="39">
        <v>34</v>
      </c>
      <c r="L14" s="37">
        <v>5</v>
      </c>
      <c r="M14" s="39">
        <v>59</v>
      </c>
      <c r="N14" s="37">
        <v>0</v>
      </c>
      <c r="O14" s="39">
        <v>1</v>
      </c>
      <c r="P14" s="37">
        <v>0</v>
      </c>
      <c r="Q14" s="39">
        <v>0</v>
      </c>
      <c r="R14" s="37">
        <v>0</v>
      </c>
      <c r="S14" s="39">
        <v>0</v>
      </c>
      <c r="T14" s="37">
        <v>0</v>
      </c>
      <c r="U14" s="39">
        <v>1</v>
      </c>
      <c r="V14" s="37">
        <v>0</v>
      </c>
      <c r="W14" s="39">
        <v>0</v>
      </c>
      <c r="X14" s="37">
        <v>0</v>
      </c>
      <c r="Y14" s="39">
        <v>0</v>
      </c>
      <c r="Z14" s="37">
        <v>0</v>
      </c>
      <c r="AA14" s="39">
        <v>0</v>
      </c>
      <c r="AB14" s="37">
        <v>0</v>
      </c>
      <c r="AC14" s="39">
        <v>0</v>
      </c>
      <c r="AD14" s="37">
        <v>0</v>
      </c>
      <c r="AE14" s="39">
        <v>0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109</v>
      </c>
      <c r="AO14" s="38">
        <v>0</v>
      </c>
      <c r="AP14" s="38">
        <v>0</v>
      </c>
      <c r="AQ14" s="38">
        <v>0</v>
      </c>
      <c r="AR14" s="38">
        <v>0</v>
      </c>
      <c r="AS14" s="28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73"/>
      <c r="B15" s="33" t="s">
        <v>35</v>
      </c>
      <c r="C15" s="34">
        <f t="shared" si="0"/>
        <v>244</v>
      </c>
      <c r="D15" s="35">
        <f t="shared" si="1"/>
        <v>107</v>
      </c>
      <c r="E15" s="36">
        <f t="shared" si="2"/>
        <v>137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0</v>
      </c>
      <c r="M15" s="39">
        <v>0</v>
      </c>
      <c r="N15" s="37">
        <v>9</v>
      </c>
      <c r="O15" s="39">
        <v>2</v>
      </c>
      <c r="P15" s="37">
        <v>9</v>
      </c>
      <c r="Q15" s="39">
        <v>3</v>
      </c>
      <c r="R15" s="37">
        <v>10</v>
      </c>
      <c r="S15" s="39">
        <v>10</v>
      </c>
      <c r="T15" s="37">
        <v>12</v>
      </c>
      <c r="U15" s="39">
        <v>7</v>
      </c>
      <c r="V15" s="37">
        <v>9</v>
      </c>
      <c r="W15" s="39">
        <v>9</v>
      </c>
      <c r="X15" s="37">
        <v>10</v>
      </c>
      <c r="Y15" s="39">
        <v>7</v>
      </c>
      <c r="Z15" s="37">
        <v>14</v>
      </c>
      <c r="AA15" s="39">
        <v>25</v>
      </c>
      <c r="AB15" s="37">
        <v>7</v>
      </c>
      <c r="AC15" s="39">
        <v>29</v>
      </c>
      <c r="AD15" s="37">
        <v>11</v>
      </c>
      <c r="AE15" s="39">
        <v>23</v>
      </c>
      <c r="AF15" s="37">
        <v>10</v>
      </c>
      <c r="AG15" s="39">
        <v>13</v>
      </c>
      <c r="AH15" s="37">
        <v>5</v>
      </c>
      <c r="AI15" s="39">
        <v>7</v>
      </c>
      <c r="AJ15" s="37">
        <v>0</v>
      </c>
      <c r="AK15" s="39">
        <v>1</v>
      </c>
      <c r="AL15" s="40">
        <v>1</v>
      </c>
      <c r="AM15" s="41">
        <v>1</v>
      </c>
      <c r="AN15" s="38">
        <v>244</v>
      </c>
      <c r="AO15" s="38">
        <v>0</v>
      </c>
      <c r="AP15" s="38">
        <v>0</v>
      </c>
      <c r="AQ15" s="38">
        <v>0</v>
      </c>
      <c r="AR15" s="38">
        <v>0</v>
      </c>
      <c r="AS15" s="28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73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/>
      <c r="AP16" s="38"/>
      <c r="AQ16" s="38"/>
      <c r="AR16" s="38"/>
      <c r="AS16" s="28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73"/>
      <c r="B17" s="33" t="s">
        <v>37</v>
      </c>
      <c r="C17" s="34">
        <f t="shared" si="0"/>
        <v>333</v>
      </c>
      <c r="D17" s="35">
        <f t="shared" si="1"/>
        <v>141</v>
      </c>
      <c r="E17" s="36">
        <f t="shared" si="2"/>
        <v>192</v>
      </c>
      <c r="F17" s="37">
        <v>0</v>
      </c>
      <c r="G17" s="38">
        <v>0</v>
      </c>
      <c r="H17" s="37">
        <v>0</v>
      </c>
      <c r="I17" s="38">
        <v>0</v>
      </c>
      <c r="J17" s="37">
        <v>2</v>
      </c>
      <c r="K17" s="39">
        <v>5</v>
      </c>
      <c r="L17" s="37">
        <v>5</v>
      </c>
      <c r="M17" s="39">
        <v>4</v>
      </c>
      <c r="N17" s="37">
        <v>14</v>
      </c>
      <c r="O17" s="39">
        <v>5</v>
      </c>
      <c r="P17" s="37">
        <v>11</v>
      </c>
      <c r="Q17" s="39">
        <v>7</v>
      </c>
      <c r="R17" s="37">
        <v>13</v>
      </c>
      <c r="S17" s="39">
        <v>14</v>
      </c>
      <c r="T17" s="37">
        <v>14</v>
      </c>
      <c r="U17" s="39">
        <v>18</v>
      </c>
      <c r="V17" s="37">
        <v>10</v>
      </c>
      <c r="W17" s="39">
        <v>16</v>
      </c>
      <c r="X17" s="37">
        <v>15</v>
      </c>
      <c r="Y17" s="39">
        <v>14</v>
      </c>
      <c r="Z17" s="37">
        <v>19</v>
      </c>
      <c r="AA17" s="39">
        <v>27</v>
      </c>
      <c r="AB17" s="37">
        <v>9</v>
      </c>
      <c r="AC17" s="39">
        <v>35</v>
      </c>
      <c r="AD17" s="37">
        <v>12</v>
      </c>
      <c r="AE17" s="39">
        <v>24</v>
      </c>
      <c r="AF17" s="37">
        <v>10</v>
      </c>
      <c r="AG17" s="39">
        <v>13</v>
      </c>
      <c r="AH17" s="37">
        <v>6</v>
      </c>
      <c r="AI17" s="39">
        <v>6</v>
      </c>
      <c r="AJ17" s="37">
        <v>0</v>
      </c>
      <c r="AK17" s="39">
        <v>1</v>
      </c>
      <c r="AL17" s="40">
        <v>1</v>
      </c>
      <c r="AM17" s="41">
        <v>3</v>
      </c>
      <c r="AN17" s="38">
        <v>333</v>
      </c>
      <c r="AO17" s="38">
        <v>0</v>
      </c>
      <c r="AP17" s="38">
        <v>0</v>
      </c>
      <c r="AQ17" s="38">
        <v>0</v>
      </c>
      <c r="AR17" s="38">
        <v>0</v>
      </c>
      <c r="AS17" s="28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73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/>
      <c r="AP18" s="38"/>
      <c r="AQ18" s="38"/>
      <c r="AR18" s="38"/>
      <c r="AS18" s="28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73"/>
      <c r="B19" s="33" t="s">
        <v>39</v>
      </c>
      <c r="C19" s="42">
        <f t="shared" si="0"/>
        <v>96</v>
      </c>
      <c r="D19" s="43">
        <f t="shared" si="1"/>
        <v>64</v>
      </c>
      <c r="E19" s="44">
        <f t="shared" si="2"/>
        <v>32</v>
      </c>
      <c r="F19" s="45">
        <v>7</v>
      </c>
      <c r="G19" s="46">
        <v>3</v>
      </c>
      <c r="H19" s="45">
        <v>37</v>
      </c>
      <c r="I19" s="46">
        <v>11</v>
      </c>
      <c r="J19" s="45">
        <v>10</v>
      </c>
      <c r="K19" s="47">
        <v>9</v>
      </c>
      <c r="L19" s="45">
        <v>3</v>
      </c>
      <c r="M19" s="47">
        <v>6</v>
      </c>
      <c r="N19" s="45">
        <v>1</v>
      </c>
      <c r="O19" s="47">
        <v>0</v>
      </c>
      <c r="P19" s="45">
        <v>1</v>
      </c>
      <c r="Q19" s="47">
        <v>0</v>
      </c>
      <c r="R19" s="45">
        <v>2</v>
      </c>
      <c r="S19" s="47">
        <v>1</v>
      </c>
      <c r="T19" s="45">
        <v>1</v>
      </c>
      <c r="U19" s="47">
        <v>0</v>
      </c>
      <c r="V19" s="45">
        <v>0</v>
      </c>
      <c r="W19" s="47">
        <v>0</v>
      </c>
      <c r="X19" s="45">
        <v>1</v>
      </c>
      <c r="Y19" s="47">
        <v>1</v>
      </c>
      <c r="Z19" s="45">
        <v>1</v>
      </c>
      <c r="AA19" s="47">
        <v>0</v>
      </c>
      <c r="AB19" s="45">
        <v>0</v>
      </c>
      <c r="AC19" s="47">
        <v>1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96</v>
      </c>
      <c r="AO19" s="46">
        <v>0</v>
      </c>
      <c r="AP19" s="46">
        <v>0</v>
      </c>
      <c r="AQ19" s="46">
        <v>0</v>
      </c>
      <c r="AR19" s="46">
        <v>0</v>
      </c>
      <c r="AS19" s="28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73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28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73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28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73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28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809"/>
      <c r="B23" s="2630" t="s">
        <v>43</v>
      </c>
      <c r="C23" s="2631">
        <f t="shared" si="0"/>
        <v>782</v>
      </c>
      <c r="D23" s="1463">
        <f t="shared" si="1"/>
        <v>325</v>
      </c>
      <c r="E23" s="1765">
        <f t="shared" si="2"/>
        <v>457</v>
      </c>
      <c r="F23" s="2633">
        <f>SUM(F13:F22)</f>
        <v>7</v>
      </c>
      <c r="G23" s="1868">
        <f t="shared" ref="G23:AR23" si="12">SUM(G13:G22)</f>
        <v>3</v>
      </c>
      <c r="H23" s="2633">
        <f t="shared" si="12"/>
        <v>38</v>
      </c>
      <c r="I23" s="1868">
        <f t="shared" si="12"/>
        <v>12</v>
      </c>
      <c r="J23" s="2633">
        <f t="shared" si="12"/>
        <v>19</v>
      </c>
      <c r="K23" s="3196">
        <f t="shared" si="12"/>
        <v>48</v>
      </c>
      <c r="L23" s="3197">
        <f t="shared" si="12"/>
        <v>13</v>
      </c>
      <c r="M23" s="3196">
        <f t="shared" si="12"/>
        <v>69</v>
      </c>
      <c r="N23" s="3197">
        <f t="shared" si="12"/>
        <v>24</v>
      </c>
      <c r="O23" s="3196">
        <f t="shared" si="12"/>
        <v>8</v>
      </c>
      <c r="P23" s="3197">
        <f t="shared" si="12"/>
        <v>21</v>
      </c>
      <c r="Q23" s="3196">
        <f t="shared" si="12"/>
        <v>10</v>
      </c>
      <c r="R23" s="3197">
        <f t="shared" si="12"/>
        <v>25</v>
      </c>
      <c r="S23" s="3196">
        <f t="shared" si="12"/>
        <v>25</v>
      </c>
      <c r="T23" s="3197">
        <f t="shared" si="12"/>
        <v>27</v>
      </c>
      <c r="U23" s="3196">
        <f t="shared" si="12"/>
        <v>26</v>
      </c>
      <c r="V23" s="3197">
        <f t="shared" si="12"/>
        <v>19</v>
      </c>
      <c r="W23" s="3196">
        <f t="shared" si="12"/>
        <v>25</v>
      </c>
      <c r="X23" s="3197">
        <f t="shared" si="12"/>
        <v>26</v>
      </c>
      <c r="Y23" s="3196">
        <f t="shared" si="12"/>
        <v>22</v>
      </c>
      <c r="Z23" s="3197">
        <f t="shared" si="12"/>
        <v>34</v>
      </c>
      <c r="AA23" s="3196">
        <f t="shared" si="12"/>
        <v>52</v>
      </c>
      <c r="AB23" s="3197">
        <f t="shared" si="12"/>
        <v>16</v>
      </c>
      <c r="AC23" s="3196">
        <f t="shared" si="12"/>
        <v>65</v>
      </c>
      <c r="AD23" s="3197">
        <f t="shared" si="12"/>
        <v>23</v>
      </c>
      <c r="AE23" s="3196">
        <f t="shared" si="12"/>
        <v>47</v>
      </c>
      <c r="AF23" s="3197">
        <f t="shared" si="12"/>
        <v>20</v>
      </c>
      <c r="AG23" s="3196">
        <f t="shared" si="12"/>
        <v>26</v>
      </c>
      <c r="AH23" s="3197">
        <f t="shared" si="12"/>
        <v>11</v>
      </c>
      <c r="AI23" s="3196">
        <f t="shared" si="12"/>
        <v>13</v>
      </c>
      <c r="AJ23" s="3197">
        <f t="shared" si="12"/>
        <v>0</v>
      </c>
      <c r="AK23" s="3196">
        <f t="shared" si="12"/>
        <v>2</v>
      </c>
      <c r="AL23" s="2636">
        <f t="shared" si="12"/>
        <v>2</v>
      </c>
      <c r="AM23" s="3198">
        <f t="shared" si="12"/>
        <v>4</v>
      </c>
      <c r="AN23" s="1868">
        <f t="shared" si="12"/>
        <v>782</v>
      </c>
      <c r="AO23" s="1868">
        <f t="shared" si="12"/>
        <v>0</v>
      </c>
      <c r="AP23" s="1868">
        <f t="shared" si="12"/>
        <v>0</v>
      </c>
      <c r="AQ23" s="1868">
        <f t="shared" si="12"/>
        <v>0</v>
      </c>
      <c r="AR23" s="1868">
        <f t="shared" si="12"/>
        <v>0</v>
      </c>
      <c r="AS23" s="28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3199" t="s">
        <v>44</v>
      </c>
      <c r="B24" s="2760"/>
      <c r="C24" s="1357">
        <f t="shared" si="0"/>
        <v>19</v>
      </c>
      <c r="D24" s="1358">
        <f t="shared" si="1"/>
        <v>4</v>
      </c>
      <c r="E24" s="1765">
        <f t="shared" si="2"/>
        <v>15</v>
      </c>
      <c r="F24" s="1360">
        <v>0</v>
      </c>
      <c r="G24" s="1918">
        <v>0</v>
      </c>
      <c r="H24" s="1360">
        <v>0</v>
      </c>
      <c r="I24" s="1918">
        <v>0</v>
      </c>
      <c r="J24" s="1360">
        <v>0</v>
      </c>
      <c r="K24" s="3200">
        <v>0</v>
      </c>
      <c r="L24" s="1360">
        <v>0</v>
      </c>
      <c r="M24" s="3200">
        <v>0</v>
      </c>
      <c r="N24" s="1360">
        <v>0</v>
      </c>
      <c r="O24" s="3200">
        <v>0</v>
      </c>
      <c r="P24" s="1360">
        <v>1</v>
      </c>
      <c r="Q24" s="3200">
        <v>1</v>
      </c>
      <c r="R24" s="1360">
        <v>0</v>
      </c>
      <c r="S24" s="3200">
        <v>0</v>
      </c>
      <c r="T24" s="1360">
        <v>0</v>
      </c>
      <c r="U24" s="3200">
        <v>2</v>
      </c>
      <c r="V24" s="1360">
        <v>0</v>
      </c>
      <c r="W24" s="3200">
        <v>3</v>
      </c>
      <c r="X24" s="1360">
        <v>0</v>
      </c>
      <c r="Y24" s="3200">
        <v>3</v>
      </c>
      <c r="Z24" s="1360">
        <v>0</v>
      </c>
      <c r="AA24" s="3200">
        <v>6</v>
      </c>
      <c r="AB24" s="1360">
        <v>3</v>
      </c>
      <c r="AC24" s="3200">
        <v>0</v>
      </c>
      <c r="AD24" s="1360">
        <v>0</v>
      </c>
      <c r="AE24" s="3200">
        <v>0</v>
      </c>
      <c r="AF24" s="1360">
        <v>0</v>
      </c>
      <c r="AG24" s="3200">
        <v>0</v>
      </c>
      <c r="AH24" s="1360">
        <v>0</v>
      </c>
      <c r="AI24" s="3200">
        <v>0</v>
      </c>
      <c r="AJ24" s="1360">
        <v>0</v>
      </c>
      <c r="AK24" s="3200">
        <v>0</v>
      </c>
      <c r="AL24" s="3201">
        <v>0</v>
      </c>
      <c r="AM24" s="3202">
        <v>0</v>
      </c>
      <c r="AN24" s="1918">
        <v>19</v>
      </c>
      <c r="AO24" s="1918">
        <v>0</v>
      </c>
      <c r="AP24" s="1918">
        <v>0</v>
      </c>
      <c r="AQ24" s="1918">
        <v>0</v>
      </c>
      <c r="AR24" s="1918">
        <v>0</v>
      </c>
      <c r="AS24" s="28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3203" t="s">
        <v>45</v>
      </c>
      <c r="B25" s="63" t="s">
        <v>34</v>
      </c>
      <c r="C25" s="2481">
        <f t="shared" si="0"/>
        <v>3</v>
      </c>
      <c r="D25" s="2482">
        <f t="shared" si="1"/>
        <v>0</v>
      </c>
      <c r="E25" s="66">
        <f t="shared" si="2"/>
        <v>3</v>
      </c>
      <c r="F25" s="2483">
        <v>0</v>
      </c>
      <c r="G25" s="68">
        <v>0</v>
      </c>
      <c r="H25" s="2483">
        <v>0</v>
      </c>
      <c r="I25" s="68">
        <v>0</v>
      </c>
      <c r="J25" s="2483">
        <v>0</v>
      </c>
      <c r="K25" s="2484">
        <v>0</v>
      </c>
      <c r="L25" s="2483">
        <v>0</v>
      </c>
      <c r="M25" s="2484">
        <v>0</v>
      </c>
      <c r="N25" s="2483">
        <v>0</v>
      </c>
      <c r="O25" s="2484">
        <v>0</v>
      </c>
      <c r="P25" s="2483">
        <v>0</v>
      </c>
      <c r="Q25" s="2484">
        <v>1</v>
      </c>
      <c r="R25" s="2483">
        <v>0</v>
      </c>
      <c r="S25" s="2484">
        <v>0</v>
      </c>
      <c r="T25" s="2483">
        <v>0</v>
      </c>
      <c r="U25" s="2484">
        <v>0</v>
      </c>
      <c r="V25" s="2483">
        <v>0</v>
      </c>
      <c r="W25" s="2484">
        <v>1</v>
      </c>
      <c r="X25" s="2483">
        <v>0</v>
      </c>
      <c r="Y25" s="2484">
        <v>0</v>
      </c>
      <c r="Z25" s="2483">
        <v>0</v>
      </c>
      <c r="AA25" s="2484">
        <v>1</v>
      </c>
      <c r="AB25" s="2483">
        <v>0</v>
      </c>
      <c r="AC25" s="2484">
        <v>0</v>
      </c>
      <c r="AD25" s="2483">
        <v>0</v>
      </c>
      <c r="AE25" s="2484">
        <v>0</v>
      </c>
      <c r="AF25" s="2483">
        <v>0</v>
      </c>
      <c r="AG25" s="2484">
        <v>0</v>
      </c>
      <c r="AH25" s="2483">
        <v>0</v>
      </c>
      <c r="AI25" s="2484">
        <v>0</v>
      </c>
      <c r="AJ25" s="2483">
        <v>0</v>
      </c>
      <c r="AK25" s="2484">
        <v>0</v>
      </c>
      <c r="AL25" s="70">
        <v>0</v>
      </c>
      <c r="AM25" s="2485">
        <v>0</v>
      </c>
      <c r="AN25" s="68">
        <v>3</v>
      </c>
      <c r="AO25" s="68">
        <v>0</v>
      </c>
      <c r="AP25" s="68">
        <v>0</v>
      </c>
      <c r="AQ25" s="68">
        <v>0</v>
      </c>
      <c r="AR25" s="68">
        <v>0</v>
      </c>
      <c r="AS25" s="28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906" t="s">
        <v>46</v>
      </c>
      <c r="B26" s="3204" t="s">
        <v>34</v>
      </c>
      <c r="C26" s="3188">
        <f t="shared" si="0"/>
        <v>164</v>
      </c>
      <c r="D26" s="3189">
        <f t="shared" si="1"/>
        <v>50</v>
      </c>
      <c r="E26" s="3190">
        <f t="shared" si="2"/>
        <v>114</v>
      </c>
      <c r="F26" s="3191">
        <v>0</v>
      </c>
      <c r="G26" s="3192">
        <v>0</v>
      </c>
      <c r="H26" s="3191">
        <v>0</v>
      </c>
      <c r="I26" s="3192">
        <v>0</v>
      </c>
      <c r="J26" s="3191">
        <v>0</v>
      </c>
      <c r="K26" s="3193">
        <v>0</v>
      </c>
      <c r="L26" s="3191">
        <v>5</v>
      </c>
      <c r="M26" s="3193">
        <v>7</v>
      </c>
      <c r="N26" s="3191">
        <v>7</v>
      </c>
      <c r="O26" s="3193">
        <v>12</v>
      </c>
      <c r="P26" s="3191">
        <v>8</v>
      </c>
      <c r="Q26" s="3193">
        <v>8</v>
      </c>
      <c r="R26" s="3191">
        <v>0</v>
      </c>
      <c r="S26" s="3193">
        <v>5</v>
      </c>
      <c r="T26" s="3191">
        <v>5</v>
      </c>
      <c r="U26" s="3193">
        <v>11</v>
      </c>
      <c r="V26" s="3191">
        <v>5</v>
      </c>
      <c r="W26" s="3193">
        <v>14</v>
      </c>
      <c r="X26" s="3191">
        <v>5</v>
      </c>
      <c r="Y26" s="3193">
        <v>15</v>
      </c>
      <c r="Z26" s="3191">
        <v>6</v>
      </c>
      <c r="AA26" s="3193">
        <v>12</v>
      </c>
      <c r="AB26" s="3191">
        <v>3</v>
      </c>
      <c r="AC26" s="3193">
        <v>14</v>
      </c>
      <c r="AD26" s="3191">
        <v>3</v>
      </c>
      <c r="AE26" s="3193">
        <v>10</v>
      </c>
      <c r="AF26" s="3191">
        <v>2</v>
      </c>
      <c r="AG26" s="3193">
        <v>2</v>
      </c>
      <c r="AH26" s="3191">
        <v>1</v>
      </c>
      <c r="AI26" s="3193">
        <v>3</v>
      </c>
      <c r="AJ26" s="3191">
        <v>0</v>
      </c>
      <c r="AK26" s="3193">
        <v>1</v>
      </c>
      <c r="AL26" s="3194">
        <v>0</v>
      </c>
      <c r="AM26" s="3195">
        <v>0</v>
      </c>
      <c r="AN26" s="3192">
        <v>164</v>
      </c>
      <c r="AO26" s="3192">
        <v>0</v>
      </c>
      <c r="AP26" s="3192">
        <v>0</v>
      </c>
      <c r="AQ26" s="3192">
        <v>0</v>
      </c>
      <c r="AR26" s="3192">
        <v>0</v>
      </c>
      <c r="AS26" s="28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809"/>
      <c r="B27" s="3205" t="s">
        <v>47</v>
      </c>
      <c r="C27" s="2211">
        <f t="shared" si="0"/>
        <v>0</v>
      </c>
      <c r="D27" s="369">
        <f t="shared" si="1"/>
        <v>0</v>
      </c>
      <c r="E27" s="76">
        <f t="shared" si="2"/>
        <v>0</v>
      </c>
      <c r="F27" s="77"/>
      <c r="G27" s="2451"/>
      <c r="H27" s="77"/>
      <c r="I27" s="79"/>
      <c r="J27" s="77"/>
      <c r="K27" s="79"/>
      <c r="L27" s="77"/>
      <c r="M27" s="79"/>
      <c r="N27" s="77"/>
      <c r="O27" s="80"/>
      <c r="P27" s="77"/>
      <c r="Q27" s="2451"/>
      <c r="R27" s="3206"/>
      <c r="S27" s="79"/>
      <c r="T27" s="77"/>
      <c r="U27" s="79"/>
      <c r="V27" s="77"/>
      <c r="W27" s="79"/>
      <c r="X27" s="77"/>
      <c r="Y27" s="2451"/>
      <c r="Z27" s="77"/>
      <c r="AA27" s="2451"/>
      <c r="AB27" s="77"/>
      <c r="AC27" s="79"/>
      <c r="AD27" s="77"/>
      <c r="AE27" s="2451"/>
      <c r="AF27" s="77"/>
      <c r="AG27" s="2451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28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906" t="s">
        <v>3</v>
      </c>
      <c r="B29" s="2906" t="s">
        <v>49</v>
      </c>
      <c r="C29" s="3175" t="s">
        <v>50</v>
      </c>
      <c r="D29" s="2755"/>
      <c r="E29" s="3175" t="s">
        <v>51</v>
      </c>
      <c r="F29" s="2751"/>
      <c r="G29" s="2755"/>
      <c r="H29" s="3175" t="s">
        <v>12</v>
      </c>
      <c r="I29" s="2755"/>
      <c r="J29" s="3175" t="s">
        <v>13</v>
      </c>
      <c r="K29" s="2755"/>
      <c r="L29" s="3175" t="s">
        <v>14</v>
      </c>
      <c r="M29" s="2755"/>
      <c r="N29" s="3175" t="s">
        <v>15</v>
      </c>
      <c r="O29" s="2755"/>
      <c r="P29" s="3175" t="s">
        <v>16</v>
      </c>
      <c r="Q29" s="2755"/>
      <c r="R29" s="3177" t="s">
        <v>17</v>
      </c>
      <c r="S29" s="2754"/>
      <c r="T29" s="2769" t="s">
        <v>18</v>
      </c>
      <c r="U29" s="2769"/>
      <c r="V29" s="3177" t="s">
        <v>19</v>
      </c>
      <c r="W29" s="2754"/>
      <c r="X29" s="3177" t="s">
        <v>20</v>
      </c>
      <c r="Y29" s="2754"/>
      <c r="Z29" s="3177" t="s">
        <v>21</v>
      </c>
      <c r="AA29" s="2754"/>
      <c r="AB29" s="3177" t="s">
        <v>22</v>
      </c>
      <c r="AC29" s="2754"/>
      <c r="AD29" s="3177" t="s">
        <v>23</v>
      </c>
      <c r="AE29" s="2754"/>
      <c r="AF29" s="3177" t="s">
        <v>24</v>
      </c>
      <c r="AG29" s="2754"/>
      <c r="AH29" s="3177" t="s">
        <v>25</v>
      </c>
      <c r="AI29" s="2754"/>
      <c r="AJ29" s="3177" t="s">
        <v>26</v>
      </c>
      <c r="AK29" s="2754"/>
      <c r="AL29" s="3177" t="s">
        <v>27</v>
      </c>
      <c r="AM29" s="2754"/>
      <c r="AN29" s="3177" t="s">
        <v>28</v>
      </c>
      <c r="AO29" s="2754"/>
      <c r="AP29" s="2056"/>
      <c r="AQ29" s="2057"/>
      <c r="AR29" s="2056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762"/>
      <c r="B30" s="2762"/>
      <c r="C30" s="2478" t="s">
        <v>52</v>
      </c>
      <c r="D30" s="2478" t="s">
        <v>53</v>
      </c>
      <c r="E30" s="2599" t="s">
        <v>29</v>
      </c>
      <c r="F30" s="1331" t="s">
        <v>30</v>
      </c>
      <c r="G30" s="2476" t="s">
        <v>31</v>
      </c>
      <c r="H30" s="2599" t="s">
        <v>30</v>
      </c>
      <c r="I30" s="2476" t="s">
        <v>31</v>
      </c>
      <c r="J30" s="2599" t="s">
        <v>30</v>
      </c>
      <c r="K30" s="2476" t="s">
        <v>31</v>
      </c>
      <c r="L30" s="2599" t="s">
        <v>30</v>
      </c>
      <c r="M30" s="2476" t="s">
        <v>31</v>
      </c>
      <c r="N30" s="2599" t="s">
        <v>30</v>
      </c>
      <c r="O30" s="2476" t="s">
        <v>31</v>
      </c>
      <c r="P30" s="2599" t="s">
        <v>30</v>
      </c>
      <c r="Q30" s="2476" t="s">
        <v>31</v>
      </c>
      <c r="R30" s="2599" t="s">
        <v>30</v>
      </c>
      <c r="S30" s="2476" t="s">
        <v>31</v>
      </c>
      <c r="T30" s="2599" t="s">
        <v>30</v>
      </c>
      <c r="U30" s="2477" t="s">
        <v>31</v>
      </c>
      <c r="V30" s="2599" t="s">
        <v>30</v>
      </c>
      <c r="W30" s="2476" t="s">
        <v>31</v>
      </c>
      <c r="X30" s="2599" t="s">
        <v>30</v>
      </c>
      <c r="Y30" s="2476" t="s">
        <v>31</v>
      </c>
      <c r="Z30" s="2599" t="s">
        <v>30</v>
      </c>
      <c r="AA30" s="2476" t="s">
        <v>31</v>
      </c>
      <c r="AB30" s="2599" t="s">
        <v>30</v>
      </c>
      <c r="AC30" s="2476" t="s">
        <v>31</v>
      </c>
      <c r="AD30" s="2599" t="s">
        <v>30</v>
      </c>
      <c r="AE30" s="2476" t="s">
        <v>31</v>
      </c>
      <c r="AF30" s="2599" t="s">
        <v>30</v>
      </c>
      <c r="AG30" s="2476" t="s">
        <v>31</v>
      </c>
      <c r="AH30" s="2599" t="s">
        <v>30</v>
      </c>
      <c r="AI30" s="2476" t="s">
        <v>31</v>
      </c>
      <c r="AJ30" s="2599" t="s">
        <v>30</v>
      </c>
      <c r="AK30" s="2476" t="s">
        <v>31</v>
      </c>
      <c r="AL30" s="2599" t="s">
        <v>30</v>
      </c>
      <c r="AM30" s="2476" t="s">
        <v>31</v>
      </c>
      <c r="AN30" s="2599" t="s">
        <v>30</v>
      </c>
      <c r="AO30" s="2476" t="s">
        <v>31</v>
      </c>
      <c r="AP30" s="731"/>
      <c r="AQ30" s="732"/>
      <c r="AR30" s="731"/>
      <c r="AS30" s="733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3207" t="s">
        <v>54</v>
      </c>
      <c r="B31" s="3208">
        <f>SUM(C31:D31)</f>
        <v>0</v>
      </c>
      <c r="C31" s="3192"/>
      <c r="D31" s="3209"/>
      <c r="E31" s="3210">
        <f>SUM(F31+G31)</f>
        <v>0</v>
      </c>
      <c r="F31" s="3211">
        <f>SUM(H31+J31+L31+N31+P31+R31+T31+V31+X31+Z31+AB31+AD31+AF31+AH31+AJ31+AL31+AN31)</f>
        <v>0</v>
      </c>
      <c r="G31" s="3212">
        <f>SUM(I31+K31+M31+O31+Q31+S31+U31+W31+Y31+AA31+AC31+AE31+AG31+AI31+AK31+AM31+AO31)</f>
        <v>0</v>
      </c>
      <c r="H31" s="3213"/>
      <c r="I31" s="3192"/>
      <c r="J31" s="3213"/>
      <c r="K31" s="3214"/>
      <c r="L31" s="3213"/>
      <c r="M31" s="3214"/>
      <c r="N31" s="3213"/>
      <c r="O31" s="3214"/>
      <c r="P31" s="3213"/>
      <c r="Q31" s="3192"/>
      <c r="R31" s="3213"/>
      <c r="S31" s="3192"/>
      <c r="T31" s="3194"/>
      <c r="U31" s="3214"/>
      <c r="V31" s="3213"/>
      <c r="W31" s="3214"/>
      <c r="X31" s="3213"/>
      <c r="Y31" s="3214"/>
      <c r="Z31" s="3213"/>
      <c r="AA31" s="3192"/>
      <c r="AB31" s="3213"/>
      <c r="AC31" s="3192"/>
      <c r="AD31" s="3213"/>
      <c r="AE31" s="3214"/>
      <c r="AF31" s="3213"/>
      <c r="AG31" s="3192"/>
      <c r="AH31" s="3213"/>
      <c r="AI31" s="3192"/>
      <c r="AJ31" s="3213"/>
      <c r="AK31" s="3214"/>
      <c r="AL31" s="3213"/>
      <c r="AM31" s="3214"/>
      <c r="AN31" s="3194"/>
      <c r="AO31" s="3214"/>
      <c r="AP31" s="3215"/>
      <c r="AQ31" s="3216"/>
      <c r="AR31" s="3215"/>
      <c r="AS31" s="32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3215"/>
      <c r="AQ32" s="3216"/>
      <c r="AR32" s="3215"/>
      <c r="AS32" s="32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3218" t="s">
        <v>43</v>
      </c>
      <c r="B33" s="3219">
        <f t="shared" ref="B33:H33" si="13">SUM(B31:B32)</f>
        <v>0</v>
      </c>
      <c r="C33" s="1931">
        <f t="shared" si="13"/>
        <v>0</v>
      </c>
      <c r="D33" s="3219">
        <f t="shared" si="13"/>
        <v>0</v>
      </c>
      <c r="E33" s="3220">
        <f t="shared" si="13"/>
        <v>0</v>
      </c>
      <c r="F33" s="3220">
        <f t="shared" si="13"/>
        <v>0</v>
      </c>
      <c r="G33" s="3220">
        <f t="shared" si="13"/>
        <v>0</v>
      </c>
      <c r="H33" s="2648">
        <f t="shared" si="13"/>
        <v>0</v>
      </c>
      <c r="I33" s="3221">
        <f t="shared" ref="I33:AO33" si="14">SUM(I31:I32)</f>
        <v>0</v>
      </c>
      <c r="J33" s="2648">
        <f t="shared" si="14"/>
        <v>0</v>
      </c>
      <c r="K33" s="3221">
        <f t="shared" si="14"/>
        <v>0</v>
      </c>
      <c r="L33" s="2648">
        <f t="shared" si="14"/>
        <v>0</v>
      </c>
      <c r="M33" s="3221">
        <f t="shared" si="14"/>
        <v>0</v>
      </c>
      <c r="N33" s="2648">
        <f t="shared" si="14"/>
        <v>0</v>
      </c>
      <c r="O33" s="3221">
        <f t="shared" si="14"/>
        <v>0</v>
      </c>
      <c r="P33" s="2648">
        <f t="shared" si="14"/>
        <v>0</v>
      </c>
      <c r="Q33" s="3221">
        <f t="shared" si="14"/>
        <v>0</v>
      </c>
      <c r="R33" s="2648">
        <f t="shared" si="14"/>
        <v>0</v>
      </c>
      <c r="S33" s="3221">
        <f t="shared" si="14"/>
        <v>0</v>
      </c>
      <c r="T33" s="2648">
        <f t="shared" si="14"/>
        <v>0</v>
      </c>
      <c r="U33" s="3221">
        <f t="shared" si="14"/>
        <v>0</v>
      </c>
      <c r="V33" s="2648">
        <f t="shared" si="14"/>
        <v>0</v>
      </c>
      <c r="W33" s="3221">
        <f t="shared" si="14"/>
        <v>0</v>
      </c>
      <c r="X33" s="2648">
        <f t="shared" si="14"/>
        <v>0</v>
      </c>
      <c r="Y33" s="3221">
        <f t="shared" si="14"/>
        <v>0</v>
      </c>
      <c r="Z33" s="2648">
        <f t="shared" si="14"/>
        <v>0</v>
      </c>
      <c r="AA33" s="3221">
        <f t="shared" si="14"/>
        <v>0</v>
      </c>
      <c r="AB33" s="2648">
        <f t="shared" si="14"/>
        <v>0</v>
      </c>
      <c r="AC33" s="3221">
        <f t="shared" si="14"/>
        <v>0</v>
      </c>
      <c r="AD33" s="2648">
        <f t="shared" si="14"/>
        <v>0</v>
      </c>
      <c r="AE33" s="3221">
        <f t="shared" si="14"/>
        <v>0</v>
      </c>
      <c r="AF33" s="2648">
        <f t="shared" si="14"/>
        <v>0</v>
      </c>
      <c r="AG33" s="3221">
        <f t="shared" si="14"/>
        <v>0</v>
      </c>
      <c r="AH33" s="2648">
        <f t="shared" si="14"/>
        <v>0</v>
      </c>
      <c r="AI33" s="3221">
        <f t="shared" si="14"/>
        <v>0</v>
      </c>
      <c r="AJ33" s="2648">
        <f t="shared" si="14"/>
        <v>0</v>
      </c>
      <c r="AK33" s="3221">
        <f t="shared" si="14"/>
        <v>0</v>
      </c>
      <c r="AL33" s="2648">
        <f t="shared" si="14"/>
        <v>0</v>
      </c>
      <c r="AM33" s="3221">
        <f t="shared" si="14"/>
        <v>0</v>
      </c>
      <c r="AN33" s="2648">
        <f t="shared" si="14"/>
        <v>0</v>
      </c>
      <c r="AO33" s="1890">
        <f t="shared" si="14"/>
        <v>0</v>
      </c>
      <c r="AP33" s="3222"/>
      <c r="AQ33" s="3216"/>
      <c r="AR33" s="3215"/>
      <c r="AS33" s="32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3223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906" t="s">
        <v>3</v>
      </c>
      <c r="B35" s="2906" t="s">
        <v>57</v>
      </c>
      <c r="C35" s="3175" t="s">
        <v>58</v>
      </c>
      <c r="D35" s="2755"/>
      <c r="E35" s="3175" t="s">
        <v>51</v>
      </c>
      <c r="F35" s="2751"/>
      <c r="G35" s="2755"/>
      <c r="H35" s="3224" t="s">
        <v>59</v>
      </c>
      <c r="I35" s="3122"/>
      <c r="J35" s="3122"/>
      <c r="K35" s="3122"/>
      <c r="L35" s="3122"/>
      <c r="M35" s="312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62"/>
      <c r="B36" s="2762"/>
      <c r="C36" s="2478" t="s">
        <v>52</v>
      </c>
      <c r="D36" s="2478" t="s">
        <v>53</v>
      </c>
      <c r="E36" s="2599" t="s">
        <v>29</v>
      </c>
      <c r="F36" s="1331" t="s">
        <v>30</v>
      </c>
      <c r="G36" s="1745" t="s">
        <v>31</v>
      </c>
      <c r="H36" s="3225" t="s">
        <v>60</v>
      </c>
      <c r="I36" s="1334" t="s">
        <v>61</v>
      </c>
      <c r="J36" s="1334" t="s">
        <v>62</v>
      </c>
      <c r="K36" s="1334" t="s">
        <v>63</v>
      </c>
      <c r="L36" s="1334" t="s">
        <v>64</v>
      </c>
      <c r="M36" s="1748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3207" t="s">
        <v>54</v>
      </c>
      <c r="B37" s="3208">
        <f>SUM(C37:D37)</f>
        <v>3</v>
      </c>
      <c r="C37" s="3192"/>
      <c r="D37" s="3192">
        <v>3</v>
      </c>
      <c r="E37" s="3226">
        <f>SUM(F37:G37)</f>
        <v>8</v>
      </c>
      <c r="F37" s="3227">
        <v>4</v>
      </c>
      <c r="G37" s="3192">
        <v>4</v>
      </c>
      <c r="H37" s="3213"/>
      <c r="I37" s="3228">
        <v>3</v>
      </c>
      <c r="J37" s="3228"/>
      <c r="K37" s="3228"/>
      <c r="L37" s="3228"/>
      <c r="M37" s="321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1339" t="s">
        <v>55</v>
      </c>
      <c r="B38" s="1340">
        <f>SUM(C38:D38)</f>
        <v>0</v>
      </c>
      <c r="C38" s="1157"/>
      <c r="D38" s="1157"/>
      <c r="E38" s="2088">
        <f>SUM(F38:G38)</f>
        <v>0</v>
      </c>
      <c r="F38" s="1158"/>
      <c r="G38" s="1157"/>
      <c r="H38" s="2090"/>
      <c r="I38" s="136"/>
      <c r="J38" s="136"/>
      <c r="K38" s="136"/>
      <c r="L38" s="136"/>
      <c r="M38" s="3229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3218" t="s">
        <v>43</v>
      </c>
      <c r="B39" s="3219">
        <f t="shared" ref="B39:M39" si="15">SUM(B37:B38)</f>
        <v>3</v>
      </c>
      <c r="C39" s="2648">
        <f t="shared" si="15"/>
        <v>0</v>
      </c>
      <c r="D39" s="2653">
        <f t="shared" si="15"/>
        <v>3</v>
      </c>
      <c r="E39" s="3230">
        <f t="shared" si="15"/>
        <v>8</v>
      </c>
      <c r="F39" s="3221">
        <f t="shared" si="15"/>
        <v>4</v>
      </c>
      <c r="G39" s="3221">
        <f t="shared" si="15"/>
        <v>4</v>
      </c>
      <c r="H39" s="2648">
        <f t="shared" si="15"/>
        <v>0</v>
      </c>
      <c r="I39" s="1352">
        <f t="shared" si="15"/>
        <v>3</v>
      </c>
      <c r="J39" s="1352">
        <f t="shared" si="15"/>
        <v>0</v>
      </c>
      <c r="K39" s="1352">
        <f t="shared" si="15"/>
        <v>0</v>
      </c>
      <c r="L39" s="1352">
        <f t="shared" si="15"/>
        <v>0</v>
      </c>
      <c r="M39" s="3231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2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3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897" t="s">
        <v>3</v>
      </c>
      <c r="B41" s="2906" t="s">
        <v>4</v>
      </c>
      <c r="C41" s="2906" t="s">
        <v>5</v>
      </c>
      <c r="D41" s="144"/>
      <c r="E41" s="144"/>
      <c r="F41" s="144"/>
      <c r="G41" s="144"/>
      <c r="H41" s="144"/>
      <c r="I41" s="144"/>
      <c r="J41" s="144"/>
      <c r="K41" s="144"/>
      <c r="L41" s="145"/>
      <c r="M41" s="146"/>
      <c r="N41" s="5"/>
      <c r="O41" s="5"/>
      <c r="P41" s="5"/>
      <c r="Q41" s="5"/>
      <c r="R41" s="5"/>
      <c r="S41" s="5"/>
      <c r="T41" s="5"/>
      <c r="U41" s="5"/>
      <c r="V41" s="11"/>
      <c r="W41" s="5"/>
      <c r="X41" s="398"/>
      <c r="Y41" s="399"/>
      <c r="Z41" s="399"/>
      <c r="AA41" s="399"/>
      <c r="AB41" s="399"/>
      <c r="AC41" s="399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70"/>
      <c r="B42" s="2762"/>
      <c r="C42" s="2762"/>
      <c r="D42" s="149"/>
      <c r="E42" s="144"/>
      <c r="F42" s="144"/>
      <c r="G42" s="144"/>
      <c r="H42" s="144"/>
      <c r="I42" s="144"/>
      <c r="J42" s="144"/>
      <c r="K42" s="144"/>
      <c r="L42" s="145"/>
      <c r="M42" s="146"/>
      <c r="N42" s="5"/>
      <c r="O42" s="5"/>
      <c r="P42" s="5"/>
      <c r="Q42" s="5"/>
      <c r="R42" s="5"/>
      <c r="S42" s="5"/>
      <c r="T42" s="5"/>
      <c r="U42" s="5"/>
      <c r="V42" s="11"/>
      <c r="W42" s="5"/>
      <c r="X42" s="398"/>
      <c r="Y42" s="399"/>
      <c r="Z42" s="399"/>
      <c r="AA42" s="399"/>
      <c r="AB42" s="399"/>
      <c r="AC42" s="399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72" t="s">
        <v>67</v>
      </c>
      <c r="B43" s="63" t="s">
        <v>47</v>
      </c>
      <c r="C43" s="150"/>
      <c r="D43" s="149"/>
      <c r="E43" s="144"/>
      <c r="F43" s="144"/>
      <c r="G43" s="144"/>
      <c r="H43" s="5"/>
      <c r="I43" s="144"/>
      <c r="J43" s="144"/>
      <c r="K43" s="5"/>
      <c r="L43" s="145"/>
      <c r="M43" s="146"/>
      <c r="N43" s="5"/>
      <c r="O43" s="5"/>
      <c r="P43" s="5"/>
      <c r="Q43" s="5"/>
      <c r="R43" s="5"/>
      <c r="S43" s="5"/>
      <c r="T43" s="5"/>
      <c r="U43" s="5"/>
      <c r="V43" s="11"/>
      <c r="W43" s="5"/>
      <c r="X43" s="398"/>
      <c r="Y43" s="399"/>
      <c r="Z43" s="399"/>
      <c r="AA43" s="399"/>
      <c r="AB43" s="399"/>
      <c r="AC43" s="399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62"/>
      <c r="B44" s="151" t="s">
        <v>68</v>
      </c>
      <c r="C44" s="152"/>
      <c r="D44" s="149"/>
      <c r="E44" s="144"/>
      <c r="F44" s="144"/>
      <c r="G44" s="144"/>
      <c r="H44" s="144"/>
      <c r="I44" s="144"/>
      <c r="J44" s="144"/>
      <c r="K44" s="144"/>
      <c r="L44" s="145"/>
      <c r="M44" s="146"/>
      <c r="N44" s="5"/>
      <c r="O44" s="5"/>
      <c r="P44" s="5"/>
      <c r="Q44" s="5"/>
      <c r="R44" s="5"/>
      <c r="S44" s="5"/>
      <c r="T44" s="5"/>
      <c r="U44" s="5"/>
      <c r="V44" s="11"/>
      <c r="W44" s="5"/>
      <c r="X44" s="398"/>
      <c r="Y44" s="399"/>
      <c r="Z44" s="399"/>
      <c r="AA44" s="399"/>
      <c r="AB44" s="399"/>
      <c r="AC44" s="399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72" t="s">
        <v>69</v>
      </c>
      <c r="B45" s="63" t="s">
        <v>47</v>
      </c>
      <c r="C45" s="150"/>
      <c r="D45" s="149"/>
      <c r="E45" s="144"/>
      <c r="F45" s="144"/>
      <c r="G45" s="144"/>
      <c r="H45" s="144"/>
      <c r="I45" s="144"/>
      <c r="J45" s="144"/>
      <c r="K45" s="144"/>
      <c r="L45" s="145"/>
      <c r="M45" s="146"/>
      <c r="N45" s="5"/>
      <c r="O45" s="5"/>
      <c r="P45" s="5"/>
      <c r="Q45" s="5"/>
      <c r="R45" s="5"/>
      <c r="S45" s="5"/>
      <c r="T45" s="5"/>
      <c r="U45" s="5"/>
      <c r="V45" s="11"/>
      <c r="W45" s="5"/>
      <c r="X45" s="398"/>
      <c r="Y45" s="399"/>
      <c r="Z45" s="399"/>
      <c r="AA45" s="399"/>
      <c r="AB45" s="399"/>
      <c r="AC45" s="39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62"/>
      <c r="B46" s="153" t="s">
        <v>68</v>
      </c>
      <c r="C46" s="106"/>
      <c r="D46" s="154"/>
      <c r="E46" s="144"/>
      <c r="F46" s="144"/>
      <c r="G46" s="144"/>
      <c r="H46" s="144"/>
      <c r="I46" s="144"/>
      <c r="J46" s="144"/>
      <c r="K46" s="144"/>
      <c r="L46" s="145"/>
      <c r="M46" s="146"/>
      <c r="N46" s="5"/>
      <c r="O46" s="5"/>
      <c r="P46" s="5"/>
      <c r="Q46" s="5"/>
      <c r="R46" s="5"/>
      <c r="S46" s="5"/>
      <c r="T46" s="5"/>
      <c r="U46" s="5"/>
      <c r="V46" s="11"/>
      <c r="W46" s="5"/>
      <c r="X46" s="398"/>
      <c r="Y46" s="399"/>
      <c r="Z46" s="399"/>
      <c r="AA46" s="399"/>
      <c r="AB46" s="399"/>
      <c r="AC46" s="39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5"/>
      <c r="C47" s="155"/>
      <c r="D47" s="156"/>
      <c r="E47" s="156"/>
      <c r="F47" s="156"/>
      <c r="G47" s="156"/>
      <c r="H47" s="156"/>
      <c r="I47" s="156"/>
      <c r="J47" s="156"/>
      <c r="K47" s="156"/>
      <c r="L47" s="157"/>
      <c r="M47" s="158"/>
      <c r="N47" s="159"/>
      <c r="O47" s="160"/>
      <c r="P47" s="160"/>
      <c r="Q47" s="160"/>
      <c r="R47" s="160"/>
      <c r="S47" s="160"/>
      <c r="T47" s="160"/>
      <c r="U47" s="160"/>
      <c r="V47" s="161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2"/>
      <c r="AO47" s="163"/>
      <c r="AP47" s="163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88" t="s">
        <v>71</v>
      </c>
      <c r="B48" s="2689"/>
      <c r="C48" s="2694" t="s">
        <v>5</v>
      </c>
      <c r="D48" s="2695"/>
      <c r="E48" s="2696"/>
      <c r="F48" s="3175" t="s">
        <v>72</v>
      </c>
      <c r="G48" s="2665"/>
      <c r="H48" s="2665"/>
      <c r="I48" s="2665"/>
      <c r="J48" s="2665"/>
      <c r="K48" s="2665"/>
      <c r="L48" s="2665"/>
      <c r="M48" s="2665"/>
      <c r="N48" s="2665"/>
      <c r="O48" s="2665"/>
      <c r="P48" s="2665"/>
      <c r="Q48" s="2665"/>
      <c r="R48" s="2665"/>
      <c r="S48" s="2665"/>
      <c r="T48" s="2665"/>
      <c r="U48" s="2665"/>
      <c r="V48" s="2665"/>
      <c r="W48" s="2665"/>
      <c r="X48" s="2665"/>
      <c r="Y48" s="2665"/>
      <c r="Z48" s="2665"/>
      <c r="AA48" s="2665"/>
      <c r="AB48" s="2665"/>
      <c r="AC48" s="2665"/>
      <c r="AD48" s="2665"/>
      <c r="AE48" s="2665"/>
      <c r="AF48" s="2665"/>
      <c r="AG48" s="2665"/>
      <c r="AH48" s="2665"/>
      <c r="AI48" s="2665"/>
      <c r="AJ48" s="2665"/>
      <c r="AK48" s="2665"/>
      <c r="AL48" s="2665"/>
      <c r="AM48" s="3176"/>
      <c r="AN48" s="2660" t="s">
        <v>7</v>
      </c>
      <c r="AO48" s="164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90"/>
      <c r="B49" s="2691"/>
      <c r="C49" s="3232"/>
      <c r="D49" s="2698"/>
      <c r="E49" s="3172"/>
      <c r="F49" s="3175" t="s">
        <v>12</v>
      </c>
      <c r="G49" s="2755"/>
      <c r="H49" s="2665" t="s">
        <v>13</v>
      </c>
      <c r="I49" s="2755"/>
      <c r="J49" s="3174" t="s">
        <v>14</v>
      </c>
      <c r="K49" s="2776"/>
      <c r="L49" s="3175" t="s">
        <v>15</v>
      </c>
      <c r="M49" s="2755"/>
      <c r="N49" s="3175" t="s">
        <v>16</v>
      </c>
      <c r="O49" s="2755"/>
      <c r="P49" s="3177" t="s">
        <v>17</v>
      </c>
      <c r="Q49" s="2754"/>
      <c r="R49" s="3177" t="s">
        <v>18</v>
      </c>
      <c r="S49" s="2754"/>
      <c r="T49" s="3177" t="s">
        <v>19</v>
      </c>
      <c r="U49" s="2754"/>
      <c r="V49" s="3177" t="s">
        <v>20</v>
      </c>
      <c r="W49" s="2754"/>
      <c r="X49" s="3177" t="s">
        <v>21</v>
      </c>
      <c r="Y49" s="2754"/>
      <c r="Z49" s="3177" t="s">
        <v>22</v>
      </c>
      <c r="AA49" s="2754"/>
      <c r="AB49" s="3177" t="s">
        <v>23</v>
      </c>
      <c r="AC49" s="2754"/>
      <c r="AD49" s="3177" t="s">
        <v>24</v>
      </c>
      <c r="AE49" s="2754"/>
      <c r="AF49" s="3177" t="s">
        <v>25</v>
      </c>
      <c r="AG49" s="2754"/>
      <c r="AH49" s="3177" t="s">
        <v>26</v>
      </c>
      <c r="AI49" s="2754"/>
      <c r="AJ49" s="3177" t="s">
        <v>27</v>
      </c>
      <c r="AK49" s="2754"/>
      <c r="AL49" s="2685" t="s">
        <v>28</v>
      </c>
      <c r="AM49" s="3178"/>
      <c r="AN49" s="2667"/>
      <c r="AO49" s="164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3233"/>
      <c r="B50" s="3234"/>
      <c r="C50" s="165" t="s">
        <v>29</v>
      </c>
      <c r="D50" s="166" t="s">
        <v>30</v>
      </c>
      <c r="E50" s="2580" t="s">
        <v>31</v>
      </c>
      <c r="F50" s="2599" t="s">
        <v>30</v>
      </c>
      <c r="G50" s="2476" t="s">
        <v>31</v>
      </c>
      <c r="H50" s="2599" t="s">
        <v>30</v>
      </c>
      <c r="I50" s="2476" t="s">
        <v>31</v>
      </c>
      <c r="J50" s="2599" t="s">
        <v>30</v>
      </c>
      <c r="K50" s="2476" t="s">
        <v>31</v>
      </c>
      <c r="L50" s="2599" t="s">
        <v>30</v>
      </c>
      <c r="M50" s="2476" t="s">
        <v>31</v>
      </c>
      <c r="N50" s="2599" t="s">
        <v>30</v>
      </c>
      <c r="O50" s="2476" t="s">
        <v>31</v>
      </c>
      <c r="P50" s="2599" t="s">
        <v>30</v>
      </c>
      <c r="Q50" s="2476" t="s">
        <v>31</v>
      </c>
      <c r="R50" s="2599" t="s">
        <v>30</v>
      </c>
      <c r="S50" s="2476" t="s">
        <v>31</v>
      </c>
      <c r="T50" s="2599" t="s">
        <v>30</v>
      </c>
      <c r="U50" s="2476" t="s">
        <v>31</v>
      </c>
      <c r="V50" s="2599" t="s">
        <v>30</v>
      </c>
      <c r="W50" s="2476" t="s">
        <v>31</v>
      </c>
      <c r="X50" s="2599" t="s">
        <v>30</v>
      </c>
      <c r="Y50" s="2476" t="s">
        <v>31</v>
      </c>
      <c r="Z50" s="2599" t="s">
        <v>30</v>
      </c>
      <c r="AA50" s="2476" t="s">
        <v>31</v>
      </c>
      <c r="AB50" s="2599" t="s">
        <v>30</v>
      </c>
      <c r="AC50" s="2476" t="s">
        <v>31</v>
      </c>
      <c r="AD50" s="2599" t="s">
        <v>30</v>
      </c>
      <c r="AE50" s="2476" t="s">
        <v>31</v>
      </c>
      <c r="AF50" s="2599" t="s">
        <v>30</v>
      </c>
      <c r="AG50" s="2476" t="s">
        <v>31</v>
      </c>
      <c r="AH50" s="2599" t="s">
        <v>30</v>
      </c>
      <c r="AI50" s="2476" t="s">
        <v>31</v>
      </c>
      <c r="AJ50" s="2599" t="s">
        <v>30</v>
      </c>
      <c r="AK50" s="2476" t="s">
        <v>31</v>
      </c>
      <c r="AL50" s="2623" t="s">
        <v>30</v>
      </c>
      <c r="AM50" s="2607" t="s">
        <v>31</v>
      </c>
      <c r="AN50" s="3180"/>
      <c r="AO50" s="17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2471" t="s">
        <v>73</v>
      </c>
      <c r="B51" s="173" t="s">
        <v>74</v>
      </c>
      <c r="C51" s="3235">
        <f>SUM(D51+E51)</f>
        <v>0</v>
      </c>
      <c r="D51" s="1358">
        <f>SUM(F51+H51+J51+L51+N51+P51+R51+T51+V51+X51+Z51+AB51+AD51+AF51+AH51+AJ51+AL51)</f>
        <v>0</v>
      </c>
      <c r="E51" s="1765">
        <f>SUM(G51+I51+K51+M51+O51+Q51+S51+U51+W51+Y51+AA51+AC51+AE51+AG51+AI51+AK51+AM51)</f>
        <v>0</v>
      </c>
      <c r="F51" s="3236"/>
      <c r="G51" s="3200"/>
      <c r="H51" s="3236"/>
      <c r="I51" s="3200"/>
      <c r="J51" s="3236"/>
      <c r="K51" s="3200"/>
      <c r="L51" s="3236"/>
      <c r="M51" s="3200"/>
      <c r="N51" s="3236"/>
      <c r="O51" s="3200"/>
      <c r="P51" s="3201"/>
      <c r="Q51" s="3200"/>
      <c r="R51" s="3201"/>
      <c r="S51" s="3200"/>
      <c r="T51" s="3201"/>
      <c r="U51" s="3200"/>
      <c r="V51" s="3201"/>
      <c r="W51" s="3200"/>
      <c r="X51" s="3201"/>
      <c r="Y51" s="3200"/>
      <c r="Z51" s="3201"/>
      <c r="AA51" s="3200"/>
      <c r="AB51" s="3201"/>
      <c r="AC51" s="3200"/>
      <c r="AD51" s="3201"/>
      <c r="AE51" s="3200"/>
      <c r="AF51" s="3201"/>
      <c r="AG51" s="3200"/>
      <c r="AH51" s="3201"/>
      <c r="AI51" s="3200"/>
      <c r="AJ51" s="3201"/>
      <c r="AK51" s="3200"/>
      <c r="AL51" s="180"/>
      <c r="AM51" s="3202"/>
      <c r="AN51" s="1770"/>
      <c r="AO51" s="28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2562" t="s">
        <v>75</v>
      </c>
      <c r="B52" s="3237" t="s">
        <v>74</v>
      </c>
      <c r="C52" s="2211">
        <f>SUM(D52+E52)</f>
        <v>0</v>
      </c>
      <c r="D52" s="369">
        <f>SUM(F52+H52+J52+L52+N52+P52+R52+T52+V52+X52+Z52+AB52+AD52+AF52+AH52+AJ52+AL52)</f>
        <v>0</v>
      </c>
      <c r="E52" s="2638">
        <f>SUM(G52+I52+K52+M52+O52+Q52+S52+U52+W52+Y52+AA52+AC52+AE52+AG52+AI52+AK52+AM52)</f>
        <v>0</v>
      </c>
      <c r="F52" s="2090"/>
      <c r="G52" s="3229"/>
      <c r="H52" s="2090"/>
      <c r="I52" s="3229"/>
      <c r="J52" s="2090"/>
      <c r="K52" s="3229"/>
      <c r="L52" s="2090"/>
      <c r="M52" s="3229"/>
      <c r="N52" s="2090"/>
      <c r="O52" s="3229"/>
      <c r="P52" s="2639"/>
      <c r="Q52" s="3229"/>
      <c r="R52" s="2639"/>
      <c r="S52" s="3229"/>
      <c r="T52" s="2639"/>
      <c r="U52" s="3229"/>
      <c r="V52" s="2639"/>
      <c r="W52" s="3229"/>
      <c r="X52" s="2639"/>
      <c r="Y52" s="3229"/>
      <c r="Z52" s="2639"/>
      <c r="AA52" s="3229"/>
      <c r="AB52" s="2639"/>
      <c r="AC52" s="3229"/>
      <c r="AD52" s="2639"/>
      <c r="AE52" s="3229"/>
      <c r="AF52" s="2639"/>
      <c r="AG52" s="3229"/>
      <c r="AH52" s="2639"/>
      <c r="AI52" s="3229"/>
      <c r="AJ52" s="2639"/>
      <c r="AK52" s="3229"/>
      <c r="AL52" s="188"/>
      <c r="AM52" s="1367"/>
      <c r="AN52" s="3238"/>
      <c r="AO52" s="28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06" t="s">
        <v>76</v>
      </c>
      <c r="B53" s="2706"/>
      <c r="C53" s="2706"/>
      <c r="D53" s="2706"/>
      <c r="E53" s="2706"/>
      <c r="F53" s="2706"/>
      <c r="G53" s="2706"/>
      <c r="H53" s="2706"/>
      <c r="I53" s="2706"/>
      <c r="J53" s="2706"/>
      <c r="K53" s="2706"/>
      <c r="L53" s="2706"/>
      <c r="M53" s="2706"/>
      <c r="N53" s="191"/>
      <c r="O53" s="162"/>
      <c r="P53" s="162"/>
      <c r="Q53" s="162"/>
      <c r="R53" s="162"/>
      <c r="S53" s="162"/>
      <c r="T53" s="162"/>
      <c r="U53" s="162"/>
      <c r="V53" s="19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71"/>
      <c r="AP53" s="163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88" t="s">
        <v>3</v>
      </c>
      <c r="B54" s="2689"/>
      <c r="C54" s="2695" t="s">
        <v>5</v>
      </c>
      <c r="D54" s="2695"/>
      <c r="E54" s="2696"/>
      <c r="F54" s="3174" t="s">
        <v>72</v>
      </c>
      <c r="G54" s="2707"/>
      <c r="H54" s="2707"/>
      <c r="I54" s="2707"/>
      <c r="J54" s="2707"/>
      <c r="K54" s="2707"/>
      <c r="L54" s="2707"/>
      <c r="M54" s="2707"/>
      <c r="N54" s="2707"/>
      <c r="O54" s="2707"/>
      <c r="P54" s="2707"/>
      <c r="Q54" s="2707"/>
      <c r="R54" s="2707"/>
      <c r="S54" s="2707"/>
      <c r="T54" s="2707"/>
      <c r="U54" s="2707"/>
      <c r="V54" s="2707"/>
      <c r="W54" s="2707"/>
      <c r="X54" s="2707"/>
      <c r="Y54" s="2707"/>
      <c r="Z54" s="2707"/>
      <c r="AA54" s="2707"/>
      <c r="AB54" s="2707"/>
      <c r="AC54" s="2707"/>
      <c r="AD54" s="2707"/>
      <c r="AE54" s="2707"/>
      <c r="AF54" s="2707"/>
      <c r="AG54" s="2707"/>
      <c r="AH54" s="2707"/>
      <c r="AI54" s="2707"/>
      <c r="AJ54" s="2707"/>
      <c r="AK54" s="2707"/>
      <c r="AL54" s="2707"/>
      <c r="AM54" s="3239"/>
      <c r="AN54" s="2660" t="s">
        <v>7</v>
      </c>
      <c r="AO54" s="171"/>
      <c r="AP54" s="3240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90"/>
      <c r="B55" s="2691"/>
      <c r="C55" s="2698"/>
      <c r="D55" s="2698"/>
      <c r="E55" s="3172"/>
      <c r="F55" s="3241" t="s">
        <v>12</v>
      </c>
      <c r="G55" s="3241"/>
      <c r="H55" s="3175" t="s">
        <v>13</v>
      </c>
      <c r="I55" s="2755"/>
      <c r="J55" s="3174" t="s">
        <v>14</v>
      </c>
      <c r="K55" s="2776"/>
      <c r="L55" s="3175" t="s">
        <v>15</v>
      </c>
      <c r="M55" s="2755"/>
      <c r="N55" s="3175" t="s">
        <v>16</v>
      </c>
      <c r="O55" s="2755"/>
      <c r="P55" s="3177" t="s">
        <v>17</v>
      </c>
      <c r="Q55" s="2754"/>
      <c r="R55" s="3177" t="s">
        <v>18</v>
      </c>
      <c r="S55" s="2754"/>
      <c r="T55" s="3177" t="s">
        <v>19</v>
      </c>
      <c r="U55" s="2754"/>
      <c r="V55" s="3177" t="s">
        <v>20</v>
      </c>
      <c r="W55" s="2754"/>
      <c r="X55" s="3177" t="s">
        <v>21</v>
      </c>
      <c r="Y55" s="2754"/>
      <c r="Z55" s="3177" t="s">
        <v>22</v>
      </c>
      <c r="AA55" s="2754"/>
      <c r="AB55" s="3177" t="s">
        <v>23</v>
      </c>
      <c r="AC55" s="2754"/>
      <c r="AD55" s="3177" t="s">
        <v>24</v>
      </c>
      <c r="AE55" s="2754"/>
      <c r="AF55" s="3177" t="s">
        <v>25</v>
      </c>
      <c r="AG55" s="2754"/>
      <c r="AH55" s="3177" t="s">
        <v>26</v>
      </c>
      <c r="AI55" s="2754"/>
      <c r="AJ55" s="3177" t="s">
        <v>27</v>
      </c>
      <c r="AK55" s="2754"/>
      <c r="AL55" s="3177" t="s">
        <v>28</v>
      </c>
      <c r="AM55" s="3178"/>
      <c r="AN55" s="2667"/>
      <c r="AO55" s="171"/>
      <c r="AP55" s="3240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3233"/>
      <c r="B56" s="3234"/>
      <c r="C56" s="2540" t="s">
        <v>29</v>
      </c>
      <c r="D56" s="3242" t="s">
        <v>30</v>
      </c>
      <c r="E56" s="197" t="s">
        <v>31</v>
      </c>
      <c r="F56" s="18" t="s">
        <v>30</v>
      </c>
      <c r="G56" s="2468" t="s">
        <v>31</v>
      </c>
      <c r="H56" s="18" t="s">
        <v>30</v>
      </c>
      <c r="I56" s="2468" t="s">
        <v>31</v>
      </c>
      <c r="J56" s="18" t="s">
        <v>30</v>
      </c>
      <c r="K56" s="2468" t="s">
        <v>31</v>
      </c>
      <c r="L56" s="18" t="s">
        <v>30</v>
      </c>
      <c r="M56" s="2468" t="s">
        <v>31</v>
      </c>
      <c r="N56" s="18" t="s">
        <v>30</v>
      </c>
      <c r="O56" s="2468" t="s">
        <v>31</v>
      </c>
      <c r="P56" s="18" t="s">
        <v>30</v>
      </c>
      <c r="Q56" s="2468" t="s">
        <v>31</v>
      </c>
      <c r="R56" s="18" t="s">
        <v>30</v>
      </c>
      <c r="S56" s="2468" t="s">
        <v>31</v>
      </c>
      <c r="T56" s="18" t="s">
        <v>30</v>
      </c>
      <c r="U56" s="2468" t="s">
        <v>31</v>
      </c>
      <c r="V56" s="18" t="s">
        <v>30</v>
      </c>
      <c r="W56" s="2468" t="s">
        <v>31</v>
      </c>
      <c r="X56" s="18" t="s">
        <v>30</v>
      </c>
      <c r="Y56" s="2468" t="s">
        <v>31</v>
      </c>
      <c r="Z56" s="18" t="s">
        <v>30</v>
      </c>
      <c r="AA56" s="2468" t="s">
        <v>31</v>
      </c>
      <c r="AB56" s="18" t="s">
        <v>30</v>
      </c>
      <c r="AC56" s="2468" t="s">
        <v>31</v>
      </c>
      <c r="AD56" s="18" t="s">
        <v>30</v>
      </c>
      <c r="AE56" s="2468" t="s">
        <v>31</v>
      </c>
      <c r="AF56" s="18" t="s">
        <v>30</v>
      </c>
      <c r="AG56" s="2468" t="s">
        <v>31</v>
      </c>
      <c r="AH56" s="18" t="s">
        <v>30</v>
      </c>
      <c r="AI56" s="2468" t="s">
        <v>31</v>
      </c>
      <c r="AJ56" s="18" t="s">
        <v>30</v>
      </c>
      <c r="AK56" s="2468" t="s">
        <v>31</v>
      </c>
      <c r="AL56" s="199" t="s">
        <v>30</v>
      </c>
      <c r="AM56" s="200" t="s">
        <v>31</v>
      </c>
      <c r="AN56" s="3180"/>
      <c r="AO56" s="171"/>
      <c r="AP56" s="3240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712" t="s">
        <v>77</v>
      </c>
      <c r="B57" s="3243" t="s">
        <v>33</v>
      </c>
      <c r="C57" s="3244">
        <f t="shared" ref="C57:C78" si="16">SUM(D57+E57)</f>
        <v>0</v>
      </c>
      <c r="D57" s="3245">
        <f t="shared" ref="D57:E62" si="17">SUM(H57+J57+L57+N57+P57+R57+T57+V57+X57+Z57+AB57+AD57+AF57+AH57+AJ57+AL57)</f>
        <v>0</v>
      </c>
      <c r="E57" s="3190">
        <f t="shared" si="17"/>
        <v>0</v>
      </c>
      <c r="F57" s="3246"/>
      <c r="G57" s="3247"/>
      <c r="H57" s="3213"/>
      <c r="I57" s="3192"/>
      <c r="J57" s="3213"/>
      <c r="K57" s="3214"/>
      <c r="L57" s="3213"/>
      <c r="M57" s="3214"/>
      <c r="N57" s="3213"/>
      <c r="O57" s="3214"/>
      <c r="P57" s="3194"/>
      <c r="Q57" s="3214"/>
      <c r="R57" s="3194"/>
      <c r="S57" s="3214"/>
      <c r="T57" s="3194"/>
      <c r="U57" s="3214"/>
      <c r="V57" s="3194"/>
      <c r="W57" s="3214"/>
      <c r="X57" s="3194"/>
      <c r="Y57" s="3214"/>
      <c r="Z57" s="3194"/>
      <c r="AA57" s="3214"/>
      <c r="AB57" s="3194"/>
      <c r="AC57" s="3214"/>
      <c r="AD57" s="3194"/>
      <c r="AE57" s="3214"/>
      <c r="AF57" s="3194"/>
      <c r="AG57" s="3214"/>
      <c r="AH57" s="3194"/>
      <c r="AI57" s="3214"/>
      <c r="AJ57" s="3194"/>
      <c r="AK57" s="3214"/>
      <c r="AL57" s="3194"/>
      <c r="AM57" s="3248"/>
      <c r="AN57" s="3249"/>
      <c r="AO57" s="28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713"/>
      <c r="B58" s="2472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28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713"/>
      <c r="B59" s="2472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28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713"/>
      <c r="B60" s="2472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28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713"/>
      <c r="B61" s="2472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28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782"/>
      <c r="B62" s="2473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28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712" t="s">
        <v>79</v>
      </c>
      <c r="B63" s="3243" t="s">
        <v>34</v>
      </c>
      <c r="C63" s="3244">
        <f t="shared" si="16"/>
        <v>0</v>
      </c>
      <c r="D63" s="3245">
        <f t="shared" ref="D63:E68" si="23">SUM(J63+L63+N63)</f>
        <v>0</v>
      </c>
      <c r="E63" s="3190">
        <f t="shared" si="23"/>
        <v>0</v>
      </c>
      <c r="F63" s="3246"/>
      <c r="G63" s="3247"/>
      <c r="H63" s="3246"/>
      <c r="I63" s="3247"/>
      <c r="J63" s="3213"/>
      <c r="K63" s="3214"/>
      <c r="L63" s="3213"/>
      <c r="M63" s="3214"/>
      <c r="N63" s="3213"/>
      <c r="O63" s="3214"/>
      <c r="P63" s="3250"/>
      <c r="Q63" s="3251"/>
      <c r="R63" s="3250"/>
      <c r="S63" s="3251"/>
      <c r="T63" s="3250"/>
      <c r="U63" s="3251"/>
      <c r="V63" s="3250"/>
      <c r="W63" s="3251"/>
      <c r="X63" s="3250"/>
      <c r="Y63" s="3251"/>
      <c r="Z63" s="3250"/>
      <c r="AA63" s="3251"/>
      <c r="AB63" s="3250"/>
      <c r="AC63" s="3251"/>
      <c r="AD63" s="3250"/>
      <c r="AE63" s="3251"/>
      <c r="AF63" s="3250"/>
      <c r="AG63" s="3251"/>
      <c r="AH63" s="3250"/>
      <c r="AI63" s="3251"/>
      <c r="AJ63" s="3246"/>
      <c r="AK63" s="3251"/>
      <c r="AL63" s="3250"/>
      <c r="AM63" s="3252"/>
      <c r="AN63" s="3249"/>
      <c r="AO63" s="28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782"/>
      <c r="B64" s="2473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28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712" t="s">
        <v>80</v>
      </c>
      <c r="B65" s="3243" t="s">
        <v>33</v>
      </c>
      <c r="C65" s="3244">
        <f t="shared" si="16"/>
        <v>0</v>
      </c>
      <c r="D65" s="3245">
        <f t="shared" si="23"/>
        <v>0</v>
      </c>
      <c r="E65" s="3190">
        <f t="shared" si="23"/>
        <v>0</v>
      </c>
      <c r="F65" s="3246"/>
      <c r="G65" s="3247"/>
      <c r="H65" s="3246"/>
      <c r="I65" s="3247"/>
      <c r="J65" s="3213"/>
      <c r="K65" s="3214"/>
      <c r="L65" s="3213"/>
      <c r="M65" s="3214"/>
      <c r="N65" s="3213"/>
      <c r="O65" s="3214"/>
      <c r="P65" s="3250"/>
      <c r="Q65" s="3251"/>
      <c r="R65" s="3250"/>
      <c r="S65" s="3251"/>
      <c r="T65" s="3250"/>
      <c r="U65" s="3251"/>
      <c r="V65" s="3250"/>
      <c r="W65" s="3251"/>
      <c r="X65" s="3250"/>
      <c r="Y65" s="3251"/>
      <c r="Z65" s="3250"/>
      <c r="AA65" s="3251"/>
      <c r="AB65" s="3250"/>
      <c r="AC65" s="3251"/>
      <c r="AD65" s="3250"/>
      <c r="AE65" s="3251"/>
      <c r="AF65" s="3250"/>
      <c r="AG65" s="3251"/>
      <c r="AH65" s="3250"/>
      <c r="AI65" s="3251"/>
      <c r="AJ65" s="3246"/>
      <c r="AK65" s="3251"/>
      <c r="AL65" s="3250"/>
      <c r="AM65" s="3252"/>
      <c r="AN65" s="3249"/>
      <c r="AO65" s="28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713"/>
      <c r="B66" s="2472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28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713"/>
      <c r="B67" s="2472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28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782"/>
      <c r="B68" s="2473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28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712" t="s">
        <v>81</v>
      </c>
      <c r="B69" s="3243" t="s">
        <v>33</v>
      </c>
      <c r="C69" s="3244">
        <f t="shared" si="16"/>
        <v>0</v>
      </c>
      <c r="D69" s="3245">
        <f t="shared" ref="D69:D78" si="24">SUM(J69+L69+N69+P69+R69+T69+V69+X69+Z69+AB69+AD69+AF69+AH69+AJ69+AL69)</f>
        <v>0</v>
      </c>
      <c r="E69" s="3190">
        <f t="shared" ref="E69:E78" si="25">SUM(K69+M69+O69+Q69+S69+U69+W69+Y69+AA69+AC69+AE69+AG69+AI69+AK69+AM69)</f>
        <v>0</v>
      </c>
      <c r="F69" s="3246"/>
      <c r="G69" s="3247"/>
      <c r="H69" s="3246"/>
      <c r="I69" s="3251"/>
      <c r="J69" s="3213"/>
      <c r="K69" s="3214"/>
      <c r="L69" s="3213"/>
      <c r="M69" s="3214"/>
      <c r="N69" s="3213"/>
      <c r="O69" s="3214"/>
      <c r="P69" s="3213"/>
      <c r="Q69" s="3214"/>
      <c r="R69" s="3213"/>
      <c r="S69" s="3214"/>
      <c r="T69" s="3213"/>
      <c r="U69" s="3214"/>
      <c r="V69" s="3213"/>
      <c r="W69" s="3214"/>
      <c r="X69" s="3213"/>
      <c r="Y69" s="3214"/>
      <c r="Z69" s="3213"/>
      <c r="AA69" s="3214"/>
      <c r="AB69" s="3213"/>
      <c r="AC69" s="3214"/>
      <c r="AD69" s="3213"/>
      <c r="AE69" s="3214"/>
      <c r="AF69" s="3213"/>
      <c r="AG69" s="3214"/>
      <c r="AH69" s="3213"/>
      <c r="AI69" s="3214"/>
      <c r="AJ69" s="3213"/>
      <c r="AK69" s="3214"/>
      <c r="AL69" s="3213"/>
      <c r="AM69" s="3248"/>
      <c r="AN69" s="3249"/>
      <c r="AO69" s="28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782"/>
      <c r="B70" s="2472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28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712" t="s">
        <v>82</v>
      </c>
      <c r="B71" s="3243" t="s">
        <v>33</v>
      </c>
      <c r="C71" s="3244">
        <f t="shared" si="16"/>
        <v>0</v>
      </c>
      <c r="D71" s="3245">
        <f t="shared" si="24"/>
        <v>0</v>
      </c>
      <c r="E71" s="3190">
        <f t="shared" si="25"/>
        <v>0</v>
      </c>
      <c r="F71" s="3246"/>
      <c r="G71" s="3247"/>
      <c r="H71" s="3246"/>
      <c r="I71" s="3247"/>
      <c r="J71" s="3213"/>
      <c r="K71" s="3214"/>
      <c r="L71" s="3213"/>
      <c r="M71" s="3214"/>
      <c r="N71" s="3213"/>
      <c r="O71" s="3214"/>
      <c r="P71" s="3213"/>
      <c r="Q71" s="3214"/>
      <c r="R71" s="3213"/>
      <c r="S71" s="3214"/>
      <c r="T71" s="3213"/>
      <c r="U71" s="3214"/>
      <c r="V71" s="3213"/>
      <c r="W71" s="3214"/>
      <c r="X71" s="3213"/>
      <c r="Y71" s="3214"/>
      <c r="Z71" s="3213"/>
      <c r="AA71" s="3214"/>
      <c r="AB71" s="3213"/>
      <c r="AC71" s="3214"/>
      <c r="AD71" s="3213"/>
      <c r="AE71" s="3214"/>
      <c r="AF71" s="3213"/>
      <c r="AG71" s="3214"/>
      <c r="AH71" s="3213"/>
      <c r="AI71" s="3214"/>
      <c r="AJ71" s="3213"/>
      <c r="AK71" s="3214"/>
      <c r="AL71" s="3213"/>
      <c r="AM71" s="3248"/>
      <c r="AN71" s="3249"/>
      <c r="AO71" s="28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782"/>
      <c r="B72" s="2473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28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712" t="s">
        <v>83</v>
      </c>
      <c r="B73" s="3243" t="s">
        <v>33</v>
      </c>
      <c r="C73" s="3244">
        <f t="shared" si="16"/>
        <v>0</v>
      </c>
      <c r="D73" s="3245">
        <f t="shared" si="24"/>
        <v>0</v>
      </c>
      <c r="E73" s="3190">
        <f t="shared" si="25"/>
        <v>0</v>
      </c>
      <c r="F73" s="3246"/>
      <c r="G73" s="3247"/>
      <c r="H73" s="3246"/>
      <c r="I73" s="3247"/>
      <c r="J73" s="3213"/>
      <c r="K73" s="3214"/>
      <c r="L73" s="3213"/>
      <c r="M73" s="3214"/>
      <c r="N73" s="3213"/>
      <c r="O73" s="3214"/>
      <c r="P73" s="3213"/>
      <c r="Q73" s="3214"/>
      <c r="R73" s="3213"/>
      <c r="S73" s="3214"/>
      <c r="T73" s="3213"/>
      <c r="U73" s="3214"/>
      <c r="V73" s="3213"/>
      <c r="W73" s="3214"/>
      <c r="X73" s="3213"/>
      <c r="Y73" s="3214"/>
      <c r="Z73" s="3213"/>
      <c r="AA73" s="3214"/>
      <c r="AB73" s="3213"/>
      <c r="AC73" s="3214"/>
      <c r="AD73" s="3213"/>
      <c r="AE73" s="3214"/>
      <c r="AF73" s="3213"/>
      <c r="AG73" s="3214"/>
      <c r="AH73" s="3213"/>
      <c r="AI73" s="3214"/>
      <c r="AJ73" s="3213"/>
      <c r="AK73" s="3214"/>
      <c r="AL73" s="3213"/>
      <c r="AM73" s="3248"/>
      <c r="AN73" s="3249"/>
      <c r="AO73" s="28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713"/>
      <c r="B74" s="2472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28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713"/>
      <c r="B75" s="2472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28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713"/>
      <c r="B76" s="2472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28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713"/>
      <c r="B77" s="2472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28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782"/>
      <c r="B78" s="2473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28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2"/>
      <c r="N79" s="192"/>
      <c r="O79" s="162"/>
      <c r="P79" s="162"/>
      <c r="Q79" s="162"/>
      <c r="R79" s="162"/>
      <c r="S79" s="162"/>
      <c r="T79" s="162"/>
      <c r="U79" s="162"/>
      <c r="V79" s="19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3"/>
      <c r="AP79" s="163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712" t="s">
        <v>85</v>
      </c>
      <c r="B80" s="2712"/>
      <c r="C80" s="3169" t="s">
        <v>86</v>
      </c>
      <c r="D80" s="3169"/>
      <c r="E80" s="3169" t="s">
        <v>87</v>
      </c>
      <c r="F80" s="3173"/>
      <c r="G80" s="2776" t="s">
        <v>88</v>
      </c>
      <c r="H80" s="3169"/>
      <c r="I80" s="2776" t="s">
        <v>89</v>
      </c>
      <c r="J80" s="3169"/>
      <c r="K80" s="24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3253"/>
      <c r="Y80" s="3254"/>
      <c r="Z80" s="3254"/>
      <c r="AA80" s="3254"/>
      <c r="AB80" s="3254"/>
      <c r="AC80" s="3254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3"/>
      <c r="AP80" s="163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782"/>
      <c r="B81" s="2782"/>
      <c r="C81" s="2565" t="s">
        <v>90</v>
      </c>
      <c r="D81" s="3255" t="s">
        <v>91</v>
      </c>
      <c r="E81" s="2565" t="s">
        <v>90</v>
      </c>
      <c r="F81" s="3256" t="s">
        <v>91</v>
      </c>
      <c r="G81" s="2568" t="s">
        <v>90</v>
      </c>
      <c r="H81" s="3255" t="s">
        <v>91</v>
      </c>
      <c r="I81" s="2568" t="s">
        <v>90</v>
      </c>
      <c r="J81" s="3255" t="s">
        <v>91</v>
      </c>
      <c r="K81" s="24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3253"/>
      <c r="Y81" s="3254"/>
      <c r="Z81" s="3254"/>
      <c r="AA81" s="3254"/>
      <c r="AB81" s="3254"/>
      <c r="AC81" s="3254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3"/>
      <c r="AP81" s="163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3257" t="s">
        <v>92</v>
      </c>
      <c r="B82" s="3257"/>
      <c r="C82" s="3258"/>
      <c r="D82" s="3259"/>
      <c r="E82" s="3258"/>
      <c r="F82" s="3260"/>
      <c r="G82" s="3261"/>
      <c r="H82" s="3259"/>
      <c r="I82" s="3261"/>
      <c r="J82" s="3259"/>
      <c r="K82" s="24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3253"/>
      <c r="Y82" s="3254"/>
      <c r="Z82" s="3254"/>
      <c r="AA82" s="3254"/>
      <c r="AB82" s="3254"/>
      <c r="AC82" s="3254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3"/>
      <c r="AP82" s="163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723" t="s">
        <v>93</v>
      </c>
      <c r="B83" s="2723"/>
      <c r="C83" s="253"/>
      <c r="D83" s="254"/>
      <c r="E83" s="253"/>
      <c r="F83" s="255"/>
      <c r="G83" s="256"/>
      <c r="H83" s="254"/>
      <c r="I83" s="256"/>
      <c r="J83" s="254"/>
      <c r="K83" s="24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3253"/>
      <c r="Y83" s="3254"/>
      <c r="Z83" s="3254"/>
      <c r="AA83" s="3254"/>
      <c r="AB83" s="3254"/>
      <c r="AC83" s="3254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3"/>
      <c r="AP83" s="163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723" t="s">
        <v>94</v>
      </c>
      <c r="B84" s="2723"/>
      <c r="C84" s="253"/>
      <c r="D84" s="254"/>
      <c r="E84" s="253"/>
      <c r="F84" s="255"/>
      <c r="G84" s="256"/>
      <c r="H84" s="254"/>
      <c r="I84" s="256"/>
      <c r="J84" s="254"/>
      <c r="K84" s="24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3253"/>
      <c r="Y84" s="3254"/>
      <c r="Z84" s="3254"/>
      <c r="AA84" s="3254"/>
      <c r="AB84" s="3254"/>
      <c r="AC84" s="3254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3"/>
      <c r="AP84" s="163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724" t="s">
        <v>95</v>
      </c>
      <c r="B85" s="2724"/>
      <c r="C85" s="77"/>
      <c r="D85" s="231"/>
      <c r="E85" s="77"/>
      <c r="F85" s="232"/>
      <c r="G85" s="257"/>
      <c r="H85" s="231"/>
      <c r="I85" s="257"/>
      <c r="J85" s="231"/>
      <c r="K85" s="24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3253"/>
      <c r="Y85" s="3254"/>
      <c r="Z85" s="3254"/>
      <c r="AA85" s="3254"/>
      <c r="AB85" s="3254"/>
      <c r="AC85" s="3254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3"/>
      <c r="AP85" s="163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2"/>
      <c r="P86" s="162"/>
      <c r="Q86" s="162"/>
      <c r="R86" s="162"/>
      <c r="S86" s="162"/>
      <c r="T86" s="162"/>
      <c r="U86" s="162"/>
      <c r="V86" s="3253"/>
      <c r="W86" s="3262"/>
      <c r="X86" s="3263"/>
      <c r="Y86" s="3263"/>
      <c r="Z86" s="3263"/>
      <c r="AA86" s="3263"/>
      <c r="AB86" s="3263"/>
      <c r="AC86" s="3263"/>
      <c r="AD86" s="162"/>
      <c r="AE86" s="162"/>
      <c r="AF86" s="162"/>
      <c r="AG86" s="162"/>
      <c r="AH86" s="3263"/>
      <c r="AI86" s="3263"/>
      <c r="AJ86" s="3263"/>
      <c r="AK86" s="3263"/>
      <c r="AL86" s="162"/>
      <c r="AM86" s="162"/>
      <c r="AN86" s="162"/>
      <c r="AO86" s="162"/>
      <c r="AP86" s="162"/>
      <c r="CG86" s="12"/>
      <c r="CH86" s="12"/>
      <c r="CI86" s="12"/>
      <c r="CJ86" s="12"/>
      <c r="CK86" s="12"/>
      <c r="CL86" s="12"/>
    </row>
    <row r="87" spans="1:90" ht="24.6" customHeight="1" x14ac:dyDescent="0.2">
      <c r="A87" s="2712" t="s">
        <v>97</v>
      </c>
      <c r="B87" s="2712" t="s">
        <v>98</v>
      </c>
      <c r="C87" s="2725" t="s">
        <v>99</v>
      </c>
      <c r="D87" s="2696" t="s">
        <v>100</v>
      </c>
      <c r="E87" s="3264"/>
      <c r="F87" s="3265"/>
      <c r="G87" s="3266"/>
      <c r="H87" s="3266"/>
      <c r="I87" s="162"/>
      <c r="J87" s="162"/>
      <c r="K87" s="162"/>
      <c r="L87" s="162"/>
      <c r="M87" s="162"/>
      <c r="N87" s="162"/>
      <c r="O87" s="162"/>
      <c r="P87" s="162"/>
      <c r="Q87" s="192"/>
      <c r="R87" s="162"/>
      <c r="S87" s="162"/>
      <c r="T87" s="162"/>
      <c r="U87" s="266"/>
      <c r="V87" s="3267"/>
      <c r="W87" s="3267"/>
      <c r="X87" s="551"/>
      <c r="Y87" s="551"/>
      <c r="Z87" s="552"/>
      <c r="AA87" s="552"/>
      <c r="AB87" s="552"/>
      <c r="AC87" s="162"/>
      <c r="AD87" s="162"/>
      <c r="AE87" s="162"/>
      <c r="AF87" s="162"/>
      <c r="AG87" s="266"/>
      <c r="AH87" s="3267"/>
      <c r="AI87" s="3267"/>
      <c r="AJ87" s="3267"/>
      <c r="AK87" s="3268"/>
      <c r="CG87" s="12"/>
      <c r="CH87" s="12"/>
      <c r="CI87" s="12"/>
      <c r="CJ87" s="12"/>
      <c r="CK87" s="12"/>
      <c r="CL87" s="12"/>
    </row>
    <row r="88" spans="1:90" ht="24.6" customHeight="1" x14ac:dyDescent="0.2">
      <c r="A88" s="2714"/>
      <c r="B88" s="2714"/>
      <c r="C88" s="2726"/>
      <c r="D88" s="2699"/>
      <c r="E88" s="5"/>
      <c r="F88" s="162"/>
      <c r="G88" s="162"/>
      <c r="H88" s="271"/>
      <c r="I88" s="241"/>
      <c r="J88" s="241"/>
      <c r="K88" s="162"/>
      <c r="L88" s="162"/>
      <c r="M88" s="162"/>
      <c r="N88" s="162"/>
      <c r="O88" s="162"/>
      <c r="P88" s="162"/>
      <c r="Q88" s="162"/>
      <c r="R88" s="162"/>
      <c r="S88" s="192"/>
      <c r="T88" s="162"/>
      <c r="U88" s="162"/>
      <c r="V88" s="3263"/>
      <c r="W88" s="3267"/>
      <c r="X88" s="3267"/>
      <c r="Y88" s="3267"/>
      <c r="Z88" s="3267"/>
      <c r="AA88" s="3267"/>
      <c r="AB88" s="3263"/>
      <c r="AC88" s="162"/>
      <c r="AD88" s="162"/>
      <c r="AE88" s="162"/>
      <c r="AF88" s="162"/>
      <c r="AG88" s="162"/>
      <c r="AH88" s="3263"/>
      <c r="AI88" s="3267"/>
      <c r="AJ88" s="3267"/>
      <c r="AK88" s="3268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3269">
        <v>65</v>
      </c>
      <c r="C89" s="3270">
        <v>35</v>
      </c>
      <c r="D89" s="3271">
        <v>55</v>
      </c>
      <c r="E89" s="5"/>
      <c r="F89" s="162"/>
      <c r="G89" s="162"/>
      <c r="H89" s="271"/>
      <c r="I89" s="241"/>
      <c r="J89" s="241"/>
      <c r="K89" s="162"/>
      <c r="L89" s="162"/>
      <c r="M89" s="162"/>
      <c r="N89" s="162"/>
      <c r="O89" s="162"/>
      <c r="P89" s="162"/>
      <c r="Q89" s="162"/>
      <c r="R89" s="162"/>
      <c r="S89" s="192"/>
      <c r="T89" s="162"/>
      <c r="U89" s="162"/>
      <c r="V89" s="3272"/>
      <c r="W89" s="3273"/>
      <c r="X89" s="3273"/>
      <c r="Y89" s="3273"/>
      <c r="Z89" s="3273"/>
      <c r="AA89" s="3273"/>
      <c r="AB89" s="3272"/>
      <c r="AC89" s="162"/>
      <c r="AD89" s="162"/>
      <c r="AE89" s="162"/>
      <c r="AF89" s="162"/>
      <c r="AG89" s="162"/>
      <c r="AH89" s="3272"/>
      <c r="AI89" s="3273"/>
      <c r="AJ89" s="3273"/>
      <c r="AK89" s="3274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2"/>
      <c r="G90" s="162"/>
      <c r="H90" s="271"/>
      <c r="I90" s="241"/>
      <c r="J90" s="241"/>
      <c r="K90" s="162"/>
      <c r="L90" s="162"/>
      <c r="M90" s="162"/>
      <c r="N90" s="162"/>
      <c r="O90" s="162"/>
      <c r="P90" s="162"/>
      <c r="Q90" s="162"/>
      <c r="R90" s="162"/>
      <c r="S90" s="192"/>
      <c r="T90" s="162"/>
      <c r="U90" s="162"/>
      <c r="V90" s="3263"/>
      <c r="W90" s="3267"/>
      <c r="X90" s="3267"/>
      <c r="Y90" s="3267"/>
      <c r="Z90" s="3267"/>
      <c r="AA90" s="3267"/>
      <c r="AB90" s="3263"/>
      <c r="AC90" s="162"/>
      <c r="AD90" s="162"/>
      <c r="AE90" s="162"/>
      <c r="AF90" s="162"/>
      <c r="AG90" s="162"/>
      <c r="AH90" s="3263"/>
      <c r="AI90" s="3267"/>
      <c r="AJ90" s="3267"/>
      <c r="AK90" s="3268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2"/>
      <c r="G91" s="162"/>
      <c r="H91" s="271"/>
      <c r="I91" s="241"/>
      <c r="J91" s="241"/>
      <c r="K91" s="162"/>
      <c r="L91" s="162"/>
      <c r="M91" s="162"/>
      <c r="N91" s="162"/>
      <c r="O91" s="162"/>
      <c r="P91" s="162"/>
      <c r="Q91" s="162"/>
      <c r="R91" s="162"/>
      <c r="S91" s="192"/>
      <c r="T91" s="162"/>
      <c r="U91" s="162"/>
      <c r="V91" s="3263"/>
      <c r="W91" s="3267"/>
      <c r="X91" s="3267"/>
      <c r="Y91" s="3267"/>
      <c r="Z91" s="3267"/>
      <c r="AA91" s="3267"/>
      <c r="AB91" s="3263"/>
      <c r="AC91" s="162"/>
      <c r="AD91" s="162"/>
      <c r="AE91" s="162"/>
      <c r="AF91" s="162"/>
      <c r="AG91" s="162"/>
      <c r="AH91" s="3263"/>
      <c r="AI91" s="3267"/>
      <c r="AJ91" s="3267"/>
      <c r="AK91" s="3268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2"/>
      <c r="G92" s="162"/>
      <c r="H92" s="271"/>
      <c r="I92" s="241"/>
      <c r="J92" s="241"/>
      <c r="K92" s="162"/>
      <c r="L92" s="162"/>
      <c r="M92" s="162"/>
      <c r="N92" s="162"/>
      <c r="O92" s="162"/>
      <c r="P92" s="162"/>
      <c r="Q92" s="162"/>
      <c r="R92" s="162"/>
      <c r="S92" s="192"/>
      <c r="T92" s="162"/>
      <c r="U92" s="162"/>
      <c r="V92" s="3263"/>
      <c r="W92" s="3267"/>
      <c r="X92" s="3267"/>
      <c r="Y92" s="3267"/>
      <c r="Z92" s="3267"/>
      <c r="AA92" s="3267"/>
      <c r="AB92" s="3263"/>
      <c r="AC92" s="162"/>
      <c r="AD92" s="162"/>
      <c r="AE92" s="162"/>
      <c r="AF92" s="162"/>
      <c r="AG92" s="162"/>
      <c r="AH92" s="3263"/>
      <c r="AI92" s="3267"/>
      <c r="AJ92" s="3267"/>
      <c r="AK92" s="3268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2"/>
      <c r="G93" s="162"/>
      <c r="H93" s="271"/>
      <c r="I93" s="241"/>
      <c r="J93" s="241"/>
      <c r="K93" s="162"/>
      <c r="L93" s="162"/>
      <c r="M93" s="162"/>
      <c r="N93" s="162"/>
      <c r="O93" s="162"/>
      <c r="P93" s="162"/>
      <c r="Q93" s="162"/>
      <c r="R93" s="162"/>
      <c r="S93" s="192"/>
      <c r="T93" s="162"/>
      <c r="U93" s="162"/>
      <c r="V93" s="3263"/>
      <c r="W93" s="3267"/>
      <c r="X93" s="3267"/>
      <c r="Y93" s="3267"/>
      <c r="Z93" s="3267"/>
      <c r="AA93" s="3267"/>
      <c r="AB93" s="3263"/>
      <c r="AC93" s="162"/>
      <c r="AD93" s="162"/>
      <c r="AE93" s="162"/>
      <c r="AF93" s="162"/>
      <c r="AG93" s="162"/>
      <c r="AH93" s="3263"/>
      <c r="AI93" s="3267"/>
      <c r="AJ93" s="3267"/>
      <c r="AK93" s="3268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2"/>
      <c r="G94" s="162"/>
      <c r="H94" s="271"/>
      <c r="I94" s="241"/>
      <c r="J94" s="241"/>
      <c r="K94" s="162"/>
      <c r="L94" s="162"/>
      <c r="M94" s="162"/>
      <c r="N94" s="162"/>
      <c r="O94" s="162"/>
      <c r="P94" s="162"/>
      <c r="Q94" s="162"/>
      <c r="R94" s="162"/>
      <c r="S94" s="192"/>
      <c r="T94" s="162"/>
      <c r="U94" s="162"/>
      <c r="V94" s="3263"/>
      <c r="W94" s="3267"/>
      <c r="X94" s="3267"/>
      <c r="Y94" s="3267"/>
      <c r="Z94" s="3267"/>
      <c r="AA94" s="3267"/>
      <c r="AB94" s="3263"/>
      <c r="AC94" s="162"/>
      <c r="AD94" s="162"/>
      <c r="AE94" s="162"/>
      <c r="AF94" s="162"/>
      <c r="AG94" s="162"/>
      <c r="AH94" s="3263"/>
      <c r="AI94" s="3267"/>
      <c r="AJ94" s="3275"/>
      <c r="AK94" s="3276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2"/>
      <c r="G95" s="162"/>
      <c r="H95" s="271"/>
      <c r="I95" s="241"/>
      <c r="J95" s="241"/>
      <c r="K95" s="162"/>
      <c r="L95" s="162"/>
      <c r="M95" s="162"/>
      <c r="N95" s="162"/>
      <c r="O95" s="162"/>
      <c r="P95" s="162"/>
      <c r="Q95" s="162"/>
      <c r="R95" s="162"/>
      <c r="S95" s="192"/>
      <c r="T95" s="162"/>
      <c r="U95" s="162"/>
      <c r="V95" s="3277"/>
      <c r="W95" s="3278"/>
      <c r="X95" s="3278"/>
      <c r="Y95" s="3278"/>
      <c r="Z95" s="3278"/>
      <c r="AA95" s="3278"/>
      <c r="AB95" s="3277"/>
      <c r="AC95" s="162"/>
      <c r="AD95" s="162"/>
      <c r="AE95" s="162"/>
      <c r="AF95" s="162"/>
      <c r="AG95" s="162"/>
      <c r="AH95" s="3277"/>
      <c r="AI95" s="3279"/>
      <c r="AJ95" s="3278"/>
      <c r="AK95" s="3280"/>
      <c r="AL95" s="3280"/>
      <c r="AM95" s="3280"/>
      <c r="AN95" s="3280"/>
      <c r="AO95" s="3280"/>
      <c r="AP95" s="3280"/>
      <c r="AQ95" s="3280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2"/>
      <c r="I96" s="162"/>
      <c r="J96" s="162"/>
      <c r="K96" s="271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3281"/>
      <c r="W96" s="3277"/>
      <c r="X96" s="3277"/>
      <c r="Y96" s="3277"/>
      <c r="Z96" s="3277"/>
      <c r="AA96" s="3277"/>
      <c r="AB96" s="3277"/>
      <c r="AC96" s="162"/>
      <c r="AD96" s="162"/>
      <c r="AE96" s="162"/>
      <c r="AF96" s="162"/>
      <c r="AG96" s="162"/>
      <c r="AH96" s="162"/>
      <c r="AI96" s="162"/>
      <c r="AJ96" s="3277"/>
      <c r="AK96" s="3277"/>
      <c r="AL96" s="3277"/>
      <c r="AM96" s="3277"/>
      <c r="AN96" s="3277"/>
      <c r="AO96" s="3277"/>
      <c r="AP96" s="3277"/>
      <c r="AQ96" s="3280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712" t="s">
        <v>109</v>
      </c>
      <c r="B97" s="2712" t="s">
        <v>110</v>
      </c>
      <c r="C97" s="3174" t="s">
        <v>111</v>
      </c>
      <c r="D97" s="2776"/>
      <c r="E97" s="5"/>
      <c r="F97" s="162"/>
      <c r="G97" s="162"/>
      <c r="H97" s="162"/>
      <c r="I97" s="162"/>
      <c r="J97" s="271"/>
      <c r="K97" s="290"/>
      <c r="L97" s="241"/>
      <c r="M97" s="162"/>
      <c r="N97" s="162"/>
      <c r="O97" s="162"/>
      <c r="P97" s="162"/>
      <c r="Q97" s="162"/>
      <c r="R97" s="162"/>
      <c r="S97" s="162"/>
      <c r="T97" s="162"/>
      <c r="U97" s="192"/>
      <c r="V97" s="3277"/>
      <c r="W97" s="3277"/>
      <c r="X97" s="3277"/>
      <c r="Y97" s="3282"/>
      <c r="Z97" s="3282"/>
      <c r="AA97" s="3282"/>
      <c r="AB97" s="3282"/>
      <c r="AC97" s="3283"/>
      <c r="AD97" s="3277"/>
      <c r="AE97" s="162"/>
      <c r="AF97" s="162"/>
      <c r="AG97" s="162"/>
      <c r="AH97" s="162"/>
      <c r="AI97" s="162"/>
      <c r="AJ97" s="3277"/>
      <c r="AK97" s="3282"/>
      <c r="AL97" s="3282"/>
      <c r="AM97" s="3282"/>
      <c r="AN97" s="3282"/>
      <c r="AO97" s="3282"/>
      <c r="AP97" s="3282"/>
      <c r="AQ97" s="3280"/>
      <c r="CG97" s="12"/>
      <c r="CH97" s="12"/>
      <c r="CI97" s="12"/>
      <c r="CJ97" s="12"/>
      <c r="CK97" s="12"/>
      <c r="CL97" s="12"/>
    </row>
    <row r="98" spans="1:90" ht="27.75" customHeight="1" x14ac:dyDescent="0.2">
      <c r="A98" s="2714"/>
      <c r="B98" s="2714"/>
      <c r="C98" s="2565" t="s">
        <v>112</v>
      </c>
      <c r="D98" s="2475" t="s">
        <v>113</v>
      </c>
      <c r="E98" s="5"/>
      <c r="F98" s="162"/>
      <c r="G98" s="162"/>
      <c r="H98" s="162"/>
      <c r="I98" s="162"/>
      <c r="J98" s="271"/>
      <c r="K98" s="290"/>
      <c r="L98" s="241"/>
      <c r="M98" s="162"/>
      <c r="N98" s="162"/>
      <c r="O98" s="162"/>
      <c r="P98" s="162"/>
      <c r="Q98" s="162"/>
      <c r="R98" s="162"/>
      <c r="S98" s="162"/>
      <c r="T98" s="162"/>
      <c r="U98" s="192"/>
      <c r="V98" s="3277"/>
      <c r="W98" s="3277"/>
      <c r="X98" s="3277"/>
      <c r="Y98" s="3282"/>
      <c r="Z98" s="3282"/>
      <c r="AA98" s="3282"/>
      <c r="AB98" s="3282"/>
      <c r="AC98" s="3283"/>
      <c r="AD98" s="3277"/>
      <c r="AE98" s="162"/>
      <c r="AF98" s="162"/>
      <c r="AG98" s="162"/>
      <c r="AH98" s="162"/>
      <c r="AI98" s="162"/>
      <c r="AJ98" s="3277"/>
      <c r="AK98" s="3282"/>
      <c r="AL98" s="3282"/>
      <c r="AM98" s="3282"/>
      <c r="AN98" s="3282"/>
      <c r="AO98" s="3282"/>
      <c r="AP98" s="3282"/>
      <c r="AQ98" s="3280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3243" t="s">
        <v>114</v>
      </c>
      <c r="B99" s="3284">
        <v>31</v>
      </c>
      <c r="C99" s="3191"/>
      <c r="D99" s="3192"/>
      <c r="E99" s="5"/>
      <c r="F99" s="162"/>
      <c r="G99" s="162"/>
      <c r="H99" s="162"/>
      <c r="I99" s="162"/>
      <c r="J99" s="271"/>
      <c r="K99" s="293"/>
      <c r="L99" s="241"/>
      <c r="M99" s="162"/>
      <c r="N99" s="162"/>
      <c r="O99" s="162"/>
      <c r="P99" s="162"/>
      <c r="Q99" s="162"/>
      <c r="R99" s="162"/>
      <c r="S99" s="162"/>
      <c r="T99" s="162"/>
      <c r="U99" s="192"/>
      <c r="V99" s="3277"/>
      <c r="W99" s="3277"/>
      <c r="X99" s="3277"/>
      <c r="Y99" s="3282"/>
      <c r="Z99" s="3282"/>
      <c r="AA99" s="3282"/>
      <c r="AB99" s="3282"/>
      <c r="AC99" s="3283"/>
      <c r="AD99" s="3277"/>
      <c r="AE99" s="162"/>
      <c r="AF99" s="162"/>
      <c r="AG99" s="162"/>
      <c r="AH99" s="162"/>
      <c r="AI99" s="162"/>
      <c r="AJ99" s="3277"/>
      <c r="AK99" s="3282"/>
      <c r="AL99" s="3282"/>
      <c r="AM99" s="3282"/>
      <c r="AN99" s="3282"/>
      <c r="AO99" s="3282"/>
      <c r="AP99" s="3282"/>
      <c r="AQ99" s="3280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2472" t="s">
        <v>115</v>
      </c>
      <c r="B100" s="152"/>
      <c r="C100" s="37"/>
      <c r="D100" s="38"/>
      <c r="E100" s="5"/>
      <c r="F100" s="162"/>
      <c r="G100" s="162"/>
      <c r="H100" s="162"/>
      <c r="I100" s="162"/>
      <c r="J100" s="271"/>
      <c r="K100" s="293"/>
      <c r="L100" s="241"/>
      <c r="M100" s="162"/>
      <c r="N100" s="162"/>
      <c r="O100" s="162"/>
      <c r="P100" s="162"/>
      <c r="Q100" s="162"/>
      <c r="R100" s="162"/>
      <c r="S100" s="162"/>
      <c r="T100" s="162"/>
      <c r="U100" s="192"/>
      <c r="V100" s="3277"/>
      <c r="W100" s="3277"/>
      <c r="X100" s="3277"/>
      <c r="Y100" s="3282"/>
      <c r="Z100" s="3282"/>
      <c r="AA100" s="3282"/>
      <c r="AB100" s="3282"/>
      <c r="AC100" s="3283"/>
      <c r="AD100" s="3277"/>
      <c r="AE100" s="162"/>
      <c r="AF100" s="162"/>
      <c r="AG100" s="162"/>
      <c r="AH100" s="162"/>
      <c r="AI100" s="162"/>
      <c r="AJ100" s="3277"/>
      <c r="AK100" s="3282"/>
      <c r="AL100" s="3282"/>
      <c r="AM100" s="3282"/>
      <c r="AN100" s="3282"/>
      <c r="AO100" s="3282"/>
      <c r="AP100" s="3282"/>
      <c r="AQ100" s="3280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2472" t="s">
        <v>116</v>
      </c>
      <c r="B101" s="152"/>
      <c r="C101" s="37"/>
      <c r="D101" s="38"/>
      <c r="E101" s="5"/>
      <c r="F101" s="162"/>
      <c r="G101" s="162"/>
      <c r="H101" s="162"/>
      <c r="I101" s="162"/>
      <c r="J101" s="162"/>
      <c r="K101" s="294"/>
      <c r="L101" s="241"/>
      <c r="M101" s="162"/>
      <c r="N101" s="162"/>
      <c r="O101" s="162"/>
      <c r="P101" s="162"/>
      <c r="Q101" s="162"/>
      <c r="R101" s="162"/>
      <c r="S101" s="162"/>
      <c r="T101" s="162"/>
      <c r="U101" s="192"/>
      <c r="V101" s="3277"/>
      <c r="W101" s="3277"/>
      <c r="X101" s="3277"/>
      <c r="Y101" s="3282"/>
      <c r="Z101" s="3282"/>
      <c r="AA101" s="3282"/>
      <c r="AB101" s="3282"/>
      <c r="AC101" s="3283"/>
      <c r="AD101" s="3277"/>
      <c r="AE101" s="162"/>
      <c r="AF101" s="162"/>
      <c r="AG101" s="162"/>
      <c r="AH101" s="162"/>
      <c r="AI101" s="162"/>
      <c r="AJ101" s="3277"/>
      <c r="AK101" s="3282"/>
      <c r="AL101" s="3282"/>
      <c r="AM101" s="3282"/>
      <c r="AN101" s="3282"/>
      <c r="AO101" s="3282"/>
      <c r="AP101" s="3282"/>
      <c r="AQ101" s="3280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2472" t="s">
        <v>117</v>
      </c>
      <c r="B102" s="152"/>
      <c r="C102" s="37"/>
      <c r="D102" s="38"/>
      <c r="E102" s="5"/>
      <c r="F102" s="162"/>
      <c r="G102" s="162"/>
      <c r="H102" s="162"/>
      <c r="I102" s="162"/>
      <c r="J102" s="162"/>
      <c r="K102" s="294"/>
      <c r="L102" s="241"/>
      <c r="M102" s="162"/>
      <c r="N102" s="162"/>
      <c r="O102" s="162"/>
      <c r="P102" s="162"/>
      <c r="Q102" s="162"/>
      <c r="R102" s="162"/>
      <c r="S102" s="162"/>
      <c r="T102" s="162"/>
      <c r="U102" s="192"/>
      <c r="V102" s="3277"/>
      <c r="W102" s="3277"/>
      <c r="X102" s="3277"/>
      <c r="Y102" s="3282"/>
      <c r="Z102" s="3282"/>
      <c r="AA102" s="3282"/>
      <c r="AB102" s="3282"/>
      <c r="AC102" s="3283"/>
      <c r="AD102" s="3277"/>
      <c r="AE102" s="162"/>
      <c r="AF102" s="162"/>
      <c r="AG102" s="162"/>
      <c r="AH102" s="162"/>
      <c r="AI102" s="162"/>
      <c r="AJ102" s="3277"/>
      <c r="AK102" s="3282"/>
      <c r="AL102" s="3282"/>
      <c r="AM102" s="3282"/>
      <c r="AN102" s="3282"/>
      <c r="AO102" s="3282"/>
      <c r="AP102" s="3282"/>
      <c r="AQ102" s="3280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2472" t="s">
        <v>118</v>
      </c>
      <c r="B103" s="152"/>
      <c r="C103" s="37"/>
      <c r="D103" s="38"/>
      <c r="E103" s="5"/>
      <c r="F103" s="162"/>
      <c r="G103" s="162"/>
      <c r="H103" s="162"/>
      <c r="I103" s="162"/>
      <c r="J103" s="162"/>
      <c r="K103" s="294"/>
      <c r="L103" s="241"/>
      <c r="M103" s="162"/>
      <c r="N103" s="162"/>
      <c r="O103" s="162"/>
      <c r="P103" s="162"/>
      <c r="Q103" s="162"/>
      <c r="R103" s="162"/>
      <c r="S103" s="162"/>
      <c r="T103" s="162"/>
      <c r="U103" s="192"/>
      <c r="V103" s="3277"/>
      <c r="W103" s="3277"/>
      <c r="X103" s="3277"/>
      <c r="Y103" s="3282"/>
      <c r="Z103" s="3282"/>
      <c r="AA103" s="3282"/>
      <c r="AB103" s="3282"/>
      <c r="AC103" s="3283"/>
      <c r="AD103" s="3277"/>
      <c r="AE103" s="162"/>
      <c r="AF103" s="162"/>
      <c r="AG103" s="162"/>
      <c r="AH103" s="162"/>
      <c r="AI103" s="162"/>
      <c r="AJ103" s="3277"/>
      <c r="AK103" s="3282"/>
      <c r="AL103" s="3282"/>
      <c r="AM103" s="3282"/>
      <c r="AN103" s="3282"/>
      <c r="AO103" s="3282"/>
      <c r="AP103" s="3282"/>
      <c r="AQ103" s="3280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2591" t="s">
        <v>43</v>
      </c>
      <c r="B104" s="2592">
        <f>SUM(B99:B103)</f>
        <v>31</v>
      </c>
      <c r="C104" s="2593">
        <f>SUM(C99:C103)</f>
        <v>0</v>
      </c>
      <c r="D104" s="1827">
        <f>SUM(D99:D103)</f>
        <v>0</v>
      </c>
      <c r="E104" s="5"/>
      <c r="F104" s="162"/>
      <c r="G104" s="162"/>
      <c r="H104" s="162"/>
      <c r="I104" s="162"/>
      <c r="J104" s="162"/>
      <c r="K104" s="294"/>
      <c r="L104" s="241"/>
      <c r="M104" s="162"/>
      <c r="N104" s="162"/>
      <c r="O104" s="162"/>
      <c r="P104" s="162"/>
      <c r="Q104" s="162"/>
      <c r="R104" s="162"/>
      <c r="S104" s="162"/>
      <c r="T104" s="162"/>
      <c r="U104" s="192"/>
      <c r="V104" s="3277"/>
      <c r="W104" s="3277"/>
      <c r="X104" s="3277"/>
      <c r="Y104" s="3282"/>
      <c r="Z104" s="3282"/>
      <c r="AA104" s="3282"/>
      <c r="AB104" s="3282"/>
      <c r="AC104" s="3283"/>
      <c r="AD104" s="3277"/>
      <c r="AE104" s="162"/>
      <c r="AF104" s="162"/>
      <c r="AG104" s="162"/>
      <c r="AH104" s="162"/>
      <c r="AI104" s="162"/>
      <c r="AJ104" s="3277"/>
      <c r="AK104" s="3282"/>
      <c r="AL104" s="3282"/>
      <c r="AM104" s="3282"/>
      <c r="AN104" s="3282"/>
      <c r="AO104" s="3282"/>
      <c r="AP104" s="3282"/>
      <c r="AQ104" s="3280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55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60"/>
      <c r="M105" s="160"/>
      <c r="N105" s="162"/>
      <c r="O105" s="162"/>
      <c r="P105" s="162"/>
      <c r="Q105" s="162"/>
      <c r="R105" s="162"/>
      <c r="S105" s="162"/>
      <c r="T105" s="162"/>
      <c r="U105" s="3281"/>
      <c r="V105" s="3277"/>
      <c r="W105" s="3277"/>
      <c r="X105" s="3277"/>
      <c r="Y105" s="3277"/>
      <c r="Z105" s="3277"/>
      <c r="AA105" s="3277"/>
      <c r="AB105" s="3285"/>
      <c r="AC105" s="3277"/>
      <c r="AD105" s="162"/>
      <c r="AE105" s="162"/>
      <c r="AF105" s="162"/>
      <c r="AG105" s="162"/>
      <c r="AH105" s="162"/>
      <c r="AI105" s="3277"/>
      <c r="AJ105" s="3277"/>
      <c r="AK105" s="3277"/>
      <c r="AL105" s="3277"/>
      <c r="AM105" s="3277"/>
      <c r="AN105" s="3277"/>
      <c r="AO105" s="3277"/>
      <c r="AP105" s="3280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655" t="s">
        <v>3</v>
      </c>
      <c r="B106" s="2658" t="s">
        <v>5</v>
      </c>
      <c r="C106" s="2659"/>
      <c r="D106" s="2660"/>
      <c r="E106" s="2661" t="s">
        <v>6</v>
      </c>
      <c r="F106" s="2662"/>
      <c r="G106" s="2662"/>
      <c r="H106" s="2662"/>
      <c r="I106" s="2662"/>
      <c r="J106" s="2662"/>
      <c r="K106" s="2662"/>
      <c r="L106" s="2662"/>
      <c r="M106" s="2662"/>
      <c r="N106" s="1829"/>
      <c r="O106" s="162"/>
      <c r="P106" s="162"/>
      <c r="Q106" s="162"/>
      <c r="R106" s="162"/>
      <c r="S106" s="162"/>
      <c r="T106" s="162"/>
      <c r="U106" s="162"/>
      <c r="V106" s="19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3277"/>
      <c r="AK106" s="3277"/>
      <c r="AL106" s="3277"/>
      <c r="AM106" s="3277"/>
      <c r="AN106" s="3277"/>
      <c r="AO106" s="3277"/>
      <c r="AP106" s="3277"/>
      <c r="AQ106" s="3280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656"/>
      <c r="B107" s="2661"/>
      <c r="C107" s="2662"/>
      <c r="D107" s="2663"/>
      <c r="E107" s="3175" t="s">
        <v>12</v>
      </c>
      <c r="F107" s="2755"/>
      <c r="G107" s="3175" t="s">
        <v>13</v>
      </c>
      <c r="H107" s="2755"/>
      <c r="I107" s="3175" t="s">
        <v>14</v>
      </c>
      <c r="J107" s="2755"/>
      <c r="K107" s="3175" t="s">
        <v>15</v>
      </c>
      <c r="L107" s="2755"/>
      <c r="M107" s="3175" t="s">
        <v>16</v>
      </c>
      <c r="N107" s="2755"/>
      <c r="O107" s="162"/>
      <c r="P107" s="162"/>
      <c r="Q107" s="162"/>
      <c r="R107" s="162"/>
      <c r="S107" s="162"/>
      <c r="T107" s="162"/>
      <c r="U107" s="162"/>
      <c r="V107" s="162"/>
      <c r="W107" s="19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3277"/>
      <c r="AK107" s="3277"/>
      <c r="AL107" s="3277"/>
      <c r="AM107" s="3277"/>
      <c r="AN107" s="3277"/>
      <c r="AO107" s="3277"/>
      <c r="AP107" s="3277"/>
      <c r="AQ107" s="3280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657"/>
      <c r="B108" s="2597" t="s">
        <v>29</v>
      </c>
      <c r="C108" s="2598" t="s">
        <v>30</v>
      </c>
      <c r="D108" s="2470" t="s">
        <v>31</v>
      </c>
      <c r="E108" s="2599" t="s">
        <v>30</v>
      </c>
      <c r="F108" s="2476" t="s">
        <v>31</v>
      </c>
      <c r="G108" s="2599" t="s">
        <v>30</v>
      </c>
      <c r="H108" s="2476" t="s">
        <v>31</v>
      </c>
      <c r="I108" s="2599" t="s">
        <v>30</v>
      </c>
      <c r="J108" s="2476" t="s">
        <v>31</v>
      </c>
      <c r="K108" s="2599" t="s">
        <v>30</v>
      </c>
      <c r="L108" s="2476" t="s">
        <v>31</v>
      </c>
      <c r="M108" s="2599" t="s">
        <v>30</v>
      </c>
      <c r="N108" s="2476" t="s">
        <v>31</v>
      </c>
      <c r="O108" s="3286"/>
      <c r="P108" s="162"/>
      <c r="Q108" s="294"/>
      <c r="R108" s="162"/>
      <c r="S108" s="162"/>
      <c r="T108" s="162"/>
      <c r="U108" s="162"/>
      <c r="V108" s="162"/>
      <c r="W108" s="162"/>
      <c r="X108" s="162"/>
      <c r="Y108" s="162"/>
      <c r="Z108" s="162"/>
      <c r="AA108" s="19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3204" t="s">
        <v>120</v>
      </c>
      <c r="B109" s="3287">
        <f>SUM(C109:D109)</f>
        <v>0</v>
      </c>
      <c r="C109" s="3288">
        <f>SUM(E109+G109+I109+K109+M109)</f>
        <v>0</v>
      </c>
      <c r="D109" s="3190">
        <f>SUM(F109+H109+J109+L109+N109)</f>
        <v>0</v>
      </c>
      <c r="E109" s="3289"/>
      <c r="F109" s="3271"/>
      <c r="G109" s="3289"/>
      <c r="H109" s="3271"/>
      <c r="I109" s="3289"/>
      <c r="J109" s="3290"/>
      <c r="K109" s="3289"/>
      <c r="L109" s="3290"/>
      <c r="M109" s="3291"/>
      <c r="N109" s="3290"/>
      <c r="O109" s="3292"/>
      <c r="P109" s="162"/>
      <c r="Q109" s="294"/>
      <c r="R109" s="162"/>
      <c r="S109" s="162"/>
      <c r="T109" s="162"/>
      <c r="U109" s="162"/>
      <c r="V109" s="162"/>
      <c r="W109" s="162"/>
      <c r="X109" s="162"/>
      <c r="Y109" s="162"/>
      <c r="Z109" s="162"/>
      <c r="AA109" s="19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3293">
        <f>SUM(E110+G110+I110+K110+M110)</f>
        <v>0</v>
      </c>
      <c r="D110" s="185">
        <f>SUM(F110+H110+J110+L110+N110)</f>
        <v>0</v>
      </c>
      <c r="E110" s="319"/>
      <c r="F110" s="320"/>
      <c r="G110" s="319"/>
      <c r="H110" s="3294"/>
      <c r="I110" s="319"/>
      <c r="J110" s="320"/>
      <c r="K110" s="319"/>
      <c r="L110" s="320"/>
      <c r="M110" s="322"/>
      <c r="N110" s="3294"/>
      <c r="O110" s="3292"/>
      <c r="P110" s="162"/>
      <c r="Q110" s="294"/>
      <c r="R110" s="162"/>
      <c r="S110" s="162"/>
      <c r="T110" s="162"/>
      <c r="U110" s="162"/>
      <c r="V110" s="162"/>
      <c r="W110" s="162"/>
      <c r="X110" s="162"/>
      <c r="Y110" s="162"/>
      <c r="Z110" s="162"/>
      <c r="AA110" s="19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553" t="s">
        <v>122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323"/>
    </row>
    <row r="112" spans="1:90" ht="20.25" customHeight="1" x14ac:dyDescent="0.2">
      <c r="A112" s="2655" t="s">
        <v>3</v>
      </c>
      <c r="B112" s="2658" t="s">
        <v>5</v>
      </c>
      <c r="C112" s="2659"/>
      <c r="D112" s="2660"/>
      <c r="E112" s="3175" t="s">
        <v>6</v>
      </c>
      <c r="F112" s="2665"/>
      <c r="G112" s="2665"/>
      <c r="H112" s="2665"/>
      <c r="I112" s="2665"/>
      <c r="J112" s="2665"/>
      <c r="K112" s="2665"/>
      <c r="L112" s="2665"/>
      <c r="M112" s="2665"/>
      <c r="N112" s="2665"/>
      <c r="O112" s="2665"/>
      <c r="P112" s="2665"/>
      <c r="Q112" s="2665"/>
      <c r="R112" s="2665"/>
      <c r="S112" s="2665"/>
      <c r="T112" s="2665"/>
      <c r="U112" s="2665"/>
      <c r="V112" s="2665"/>
      <c r="W112" s="2665"/>
      <c r="X112" s="2665"/>
      <c r="Y112" s="2665"/>
      <c r="Z112" s="2665"/>
      <c r="AA112" s="2665"/>
      <c r="AB112" s="2665"/>
      <c r="AC112" s="2665"/>
      <c r="AD112" s="2665"/>
      <c r="AE112" s="2665"/>
      <c r="AF112" s="2665"/>
      <c r="AG112" s="2665"/>
      <c r="AH112" s="2665"/>
      <c r="AI112" s="2665"/>
      <c r="AJ112" s="2665"/>
      <c r="AK112" s="2665"/>
      <c r="AL112" s="3176"/>
      <c r="AM112" s="2660" t="s">
        <v>8</v>
      </c>
    </row>
    <row r="113" spans="1:86" ht="20.25" customHeight="1" x14ac:dyDescent="0.2">
      <c r="A113" s="2656"/>
      <c r="B113" s="2661"/>
      <c r="C113" s="2662"/>
      <c r="D113" s="2663"/>
      <c r="E113" s="3175" t="s">
        <v>12</v>
      </c>
      <c r="F113" s="2755"/>
      <c r="G113" s="3175" t="s">
        <v>13</v>
      </c>
      <c r="H113" s="2755"/>
      <c r="I113" s="3175" t="s">
        <v>14</v>
      </c>
      <c r="J113" s="2755"/>
      <c r="K113" s="3175" t="s">
        <v>15</v>
      </c>
      <c r="L113" s="2755"/>
      <c r="M113" s="3175" t="s">
        <v>16</v>
      </c>
      <c r="N113" s="2755"/>
      <c r="O113" s="3177" t="s">
        <v>17</v>
      </c>
      <c r="P113" s="2754"/>
      <c r="Q113" s="3177" t="s">
        <v>18</v>
      </c>
      <c r="R113" s="2754"/>
      <c r="S113" s="3177" t="s">
        <v>19</v>
      </c>
      <c r="T113" s="2754"/>
      <c r="U113" s="3177" t="s">
        <v>20</v>
      </c>
      <c r="V113" s="2754"/>
      <c r="W113" s="3177" t="s">
        <v>21</v>
      </c>
      <c r="X113" s="2754"/>
      <c r="Y113" s="3177" t="s">
        <v>22</v>
      </c>
      <c r="Z113" s="2754"/>
      <c r="AA113" s="3177" t="s">
        <v>23</v>
      </c>
      <c r="AB113" s="2754"/>
      <c r="AC113" s="3177" t="s">
        <v>24</v>
      </c>
      <c r="AD113" s="2754"/>
      <c r="AE113" s="3177" t="s">
        <v>25</v>
      </c>
      <c r="AF113" s="2754"/>
      <c r="AG113" s="3177" t="s">
        <v>26</v>
      </c>
      <c r="AH113" s="2754"/>
      <c r="AI113" s="3177" t="s">
        <v>27</v>
      </c>
      <c r="AJ113" s="2754"/>
      <c r="AK113" s="3177" t="s">
        <v>28</v>
      </c>
      <c r="AL113" s="3178"/>
      <c r="AM113" s="2667"/>
    </row>
    <row r="114" spans="1:86" ht="25.5" customHeight="1" x14ac:dyDescent="0.2">
      <c r="A114" s="2657"/>
      <c r="B114" s="2597" t="s">
        <v>29</v>
      </c>
      <c r="C114" s="2598" t="s">
        <v>30</v>
      </c>
      <c r="D114" s="2470" t="s">
        <v>31</v>
      </c>
      <c r="E114" s="2599" t="s">
        <v>30</v>
      </c>
      <c r="F114" s="2476" t="s">
        <v>31</v>
      </c>
      <c r="G114" s="2599" t="s">
        <v>30</v>
      </c>
      <c r="H114" s="2476" t="s">
        <v>31</v>
      </c>
      <c r="I114" s="2599" t="s">
        <v>30</v>
      </c>
      <c r="J114" s="2476" t="s">
        <v>31</v>
      </c>
      <c r="K114" s="2599" t="s">
        <v>30</v>
      </c>
      <c r="L114" s="2476" t="s">
        <v>31</v>
      </c>
      <c r="M114" s="2599" t="s">
        <v>30</v>
      </c>
      <c r="N114" s="2476" t="s">
        <v>31</v>
      </c>
      <c r="O114" s="2599" t="s">
        <v>30</v>
      </c>
      <c r="P114" s="2469" t="s">
        <v>31</v>
      </c>
      <c r="Q114" s="2599" t="s">
        <v>30</v>
      </c>
      <c r="R114" s="2469" t="s">
        <v>31</v>
      </c>
      <c r="S114" s="2599" t="s">
        <v>30</v>
      </c>
      <c r="T114" s="2469" t="s">
        <v>31</v>
      </c>
      <c r="U114" s="2599" t="s">
        <v>30</v>
      </c>
      <c r="V114" s="2469" t="s">
        <v>31</v>
      </c>
      <c r="W114" s="2599" t="s">
        <v>30</v>
      </c>
      <c r="X114" s="2469" t="s">
        <v>31</v>
      </c>
      <c r="Y114" s="2599" t="s">
        <v>30</v>
      </c>
      <c r="Z114" s="2469" t="s">
        <v>31</v>
      </c>
      <c r="AA114" s="2599" t="s">
        <v>30</v>
      </c>
      <c r="AB114" s="2469" t="s">
        <v>31</v>
      </c>
      <c r="AC114" s="2599" t="s">
        <v>30</v>
      </c>
      <c r="AD114" s="2469" t="s">
        <v>31</v>
      </c>
      <c r="AE114" s="2599" t="s">
        <v>30</v>
      </c>
      <c r="AF114" s="2469" t="s">
        <v>31</v>
      </c>
      <c r="AG114" s="2599" t="s">
        <v>30</v>
      </c>
      <c r="AH114" s="2469" t="s">
        <v>31</v>
      </c>
      <c r="AI114" s="2599" t="s">
        <v>30</v>
      </c>
      <c r="AJ114" s="2469" t="s">
        <v>31</v>
      </c>
      <c r="AK114" s="2599" t="s">
        <v>30</v>
      </c>
      <c r="AL114" s="22" t="s">
        <v>31</v>
      </c>
      <c r="AM114" s="2663"/>
    </row>
    <row r="115" spans="1:86" ht="22.5" customHeight="1" x14ac:dyDescent="0.2">
      <c r="A115" s="2608" t="s">
        <v>123</v>
      </c>
      <c r="B115" s="2609">
        <f>SUM(C115:D115)</f>
        <v>0</v>
      </c>
      <c r="C115" s="2610">
        <f>+E115+G115+I115+K115+M115+O115+Q115+S115+U115+W115+Y115+AA115+AC115+AE115+AG115+AI115+AK115</f>
        <v>0</v>
      </c>
      <c r="D115" s="1765">
        <f>+F115+H115+J115+L115+N115+P115+R115+T115+V115+X115+Z115+AB115+AD115+AF115+AH115+AJ115+AL115</f>
        <v>0</v>
      </c>
      <c r="E115" s="2611"/>
      <c r="F115" s="1845"/>
      <c r="G115" s="2611"/>
      <c r="H115" s="1845"/>
      <c r="I115" s="2611"/>
      <c r="J115" s="3295"/>
      <c r="K115" s="2611"/>
      <c r="L115" s="3295"/>
      <c r="M115" s="2614"/>
      <c r="N115" s="3295"/>
      <c r="O115" s="2614"/>
      <c r="P115" s="3295"/>
      <c r="Q115" s="2614"/>
      <c r="R115" s="3295"/>
      <c r="S115" s="2614"/>
      <c r="T115" s="3295"/>
      <c r="U115" s="2614"/>
      <c r="V115" s="3295"/>
      <c r="W115" s="2614"/>
      <c r="X115" s="3295"/>
      <c r="Y115" s="2614"/>
      <c r="Z115" s="3295"/>
      <c r="AA115" s="2614"/>
      <c r="AB115" s="3295"/>
      <c r="AC115" s="2614"/>
      <c r="AD115" s="3295"/>
      <c r="AE115" s="2614"/>
      <c r="AF115" s="3295"/>
      <c r="AG115" s="2614"/>
      <c r="AH115" s="3295"/>
      <c r="AI115" s="2614"/>
      <c r="AJ115" s="3295"/>
      <c r="AK115" s="2614"/>
      <c r="AL115" s="3296"/>
      <c r="AM115" s="1845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2" t="s">
        <v>124</v>
      </c>
      <c r="B116" s="323"/>
      <c r="C116" s="323"/>
      <c r="E116" s="323"/>
    </row>
    <row r="117" spans="1:86" ht="21.75" customHeight="1" x14ac:dyDescent="0.2">
      <c r="A117" s="2672" t="s">
        <v>125</v>
      </c>
      <c r="B117" s="3177" t="s">
        <v>126</v>
      </c>
      <c r="C117" s="2685"/>
      <c r="D117" s="3178"/>
      <c r="E117" s="2735" t="s">
        <v>127</v>
      </c>
    </row>
    <row r="118" spans="1:86" ht="30.75" customHeight="1" x14ac:dyDescent="0.2">
      <c r="A118" s="2674"/>
      <c r="B118" s="2616" t="s">
        <v>128</v>
      </c>
      <c r="C118" s="2616" t="s">
        <v>129</v>
      </c>
      <c r="D118" s="2617" t="s">
        <v>130</v>
      </c>
      <c r="E118" s="3297"/>
    </row>
    <row r="119" spans="1:86" ht="22.5" customHeight="1" x14ac:dyDescent="0.25">
      <c r="A119" s="2618" t="s">
        <v>43</v>
      </c>
      <c r="B119" s="2611"/>
      <c r="C119" s="2611"/>
      <c r="D119" s="2619"/>
      <c r="E119" s="3298"/>
    </row>
    <row r="120" spans="1:86" ht="21.75" customHeight="1" x14ac:dyDescent="0.2">
      <c r="A120" s="553" t="s">
        <v>131</v>
      </c>
      <c r="B120" s="266"/>
      <c r="C120" s="266"/>
      <c r="H120" s="338"/>
      <c r="I120" s="338"/>
      <c r="J120" s="160"/>
    </row>
    <row r="121" spans="1:86" x14ac:dyDescent="0.2">
      <c r="A121" s="2655" t="s">
        <v>3</v>
      </c>
      <c r="B121" s="2658" t="s">
        <v>5</v>
      </c>
      <c r="C121" s="2659"/>
      <c r="D121" s="2660"/>
      <c r="E121" s="3175"/>
      <c r="F121" s="2665"/>
      <c r="G121" s="2665"/>
      <c r="H121" s="2665"/>
      <c r="I121" s="2665"/>
      <c r="J121" s="2755"/>
    </row>
    <row r="122" spans="1:86" x14ac:dyDescent="0.2">
      <c r="A122" s="2656"/>
      <c r="B122" s="2661"/>
      <c r="C122" s="2662"/>
      <c r="D122" s="2663"/>
      <c r="E122" s="3175" t="s">
        <v>132</v>
      </c>
      <c r="F122" s="2755"/>
      <c r="G122" s="3175" t="s">
        <v>133</v>
      </c>
      <c r="H122" s="2755"/>
      <c r="I122" s="3175" t="s">
        <v>134</v>
      </c>
      <c r="J122" s="2755"/>
    </row>
    <row r="123" spans="1:86" x14ac:dyDescent="0.2">
      <c r="A123" s="2657"/>
      <c r="B123" s="2597" t="s">
        <v>29</v>
      </c>
      <c r="C123" s="2598" t="s">
        <v>30</v>
      </c>
      <c r="D123" s="2470" t="s">
        <v>31</v>
      </c>
      <c r="E123" s="1330" t="s">
        <v>30</v>
      </c>
      <c r="F123" s="2476" t="s">
        <v>31</v>
      </c>
      <c r="G123" s="1330" t="s">
        <v>30</v>
      </c>
      <c r="H123" s="2476" t="s">
        <v>31</v>
      </c>
      <c r="I123" s="1330" t="s">
        <v>30</v>
      </c>
      <c r="J123" s="2476" t="s">
        <v>31</v>
      </c>
    </row>
    <row r="124" spans="1:86" ht="27" customHeight="1" x14ac:dyDescent="0.2">
      <c r="A124" s="3204" t="s">
        <v>135</v>
      </c>
      <c r="B124" s="3287">
        <f>SUM(C124:D124)</f>
        <v>0</v>
      </c>
      <c r="C124" s="3288">
        <f t="shared" ref="C124:D126" si="26">+E124+G124+I124</f>
        <v>0</v>
      </c>
      <c r="D124" s="3190">
        <f t="shared" si="26"/>
        <v>0</v>
      </c>
      <c r="E124" s="3289"/>
      <c r="F124" s="3271"/>
      <c r="G124" s="3289"/>
      <c r="H124" s="3271"/>
      <c r="I124" s="3289"/>
      <c r="J124" s="3290"/>
    </row>
    <row r="125" spans="1:86" ht="26.25" customHeight="1" x14ac:dyDescent="0.2">
      <c r="A125" s="339" t="s">
        <v>136</v>
      </c>
      <c r="B125" s="340">
        <f>SUM(C125:D125)</f>
        <v>0</v>
      </c>
      <c r="C125" s="341">
        <f t="shared" si="26"/>
        <v>0</v>
      </c>
      <c r="D125" s="342">
        <f t="shared" si="26"/>
        <v>0</v>
      </c>
      <c r="E125" s="343"/>
      <c r="F125" s="344"/>
      <c r="G125" s="343"/>
      <c r="H125" s="344"/>
      <c r="I125" s="343"/>
      <c r="J125" s="345"/>
    </row>
    <row r="126" spans="1:86" ht="41.25" customHeight="1" x14ac:dyDescent="0.2">
      <c r="A126" s="346" t="s">
        <v>137</v>
      </c>
      <c r="B126" s="317">
        <f>SUM(C126:D126)</f>
        <v>0</v>
      </c>
      <c r="C126" s="3293">
        <f t="shared" si="26"/>
        <v>0</v>
      </c>
      <c r="D126" s="185">
        <f t="shared" si="26"/>
        <v>0</v>
      </c>
      <c r="E126" s="319"/>
      <c r="F126" s="320"/>
      <c r="G126" s="319"/>
      <c r="H126" s="3294"/>
      <c r="I126" s="319"/>
      <c r="J126" s="320"/>
    </row>
    <row r="127" spans="1:86" ht="24" customHeight="1" x14ac:dyDescent="0.25">
      <c r="A127" s="558" t="s">
        <v>138</v>
      </c>
      <c r="B127" s="3299"/>
      <c r="C127" s="349"/>
      <c r="D127" s="349"/>
      <c r="F127" s="350"/>
      <c r="G127" s="351"/>
      <c r="H127" s="351"/>
      <c r="I127" s="323"/>
    </row>
    <row r="128" spans="1:86" ht="30" customHeight="1" x14ac:dyDescent="0.2">
      <c r="A128" s="2660" t="s">
        <v>3</v>
      </c>
      <c r="B128" s="2655" t="s">
        <v>43</v>
      </c>
      <c r="C128" s="2658" t="s">
        <v>139</v>
      </c>
      <c r="D128" s="2660"/>
      <c r="E128" s="2658" t="s">
        <v>140</v>
      </c>
      <c r="F128" s="2660"/>
      <c r="G128" s="3175" t="s">
        <v>141</v>
      </c>
      <c r="H128" s="2665"/>
      <c r="I128" s="2755"/>
    </row>
    <row r="129" spans="1:90" ht="47.25" customHeight="1" x14ac:dyDescent="0.2">
      <c r="A129" s="3180"/>
      <c r="B129" s="2770"/>
      <c r="C129" s="1330" t="s">
        <v>30</v>
      </c>
      <c r="D129" s="3300" t="s">
        <v>31</v>
      </c>
      <c r="E129" s="2623" t="s">
        <v>142</v>
      </c>
      <c r="F129" s="2476" t="s">
        <v>143</v>
      </c>
      <c r="G129" s="2623" t="s">
        <v>144</v>
      </c>
      <c r="H129" s="1331" t="s">
        <v>145</v>
      </c>
      <c r="I129" s="2476" t="s">
        <v>146</v>
      </c>
    </row>
    <row r="130" spans="1:90" ht="22.5" customHeight="1" x14ac:dyDescent="0.2">
      <c r="A130" s="2625" t="s">
        <v>147</v>
      </c>
      <c r="B130" s="2626">
        <f>SUM(C130:D130)</f>
        <v>0</v>
      </c>
      <c r="C130" s="2627"/>
      <c r="D130" s="3295"/>
      <c r="E130" s="2627"/>
      <c r="F130" s="1845"/>
      <c r="G130" s="2627"/>
      <c r="H130" s="2627"/>
      <c r="I130" s="1845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655" t="s">
        <v>3</v>
      </c>
      <c r="B132" s="2655" t="s">
        <v>4</v>
      </c>
      <c r="C132" s="2658" t="s">
        <v>5</v>
      </c>
      <c r="D132" s="2659"/>
      <c r="E132" s="2660"/>
      <c r="F132" s="3175" t="s">
        <v>6</v>
      </c>
      <c r="G132" s="2665"/>
      <c r="H132" s="2665"/>
      <c r="I132" s="2665"/>
      <c r="J132" s="2665"/>
      <c r="K132" s="2665"/>
      <c r="L132" s="2665"/>
      <c r="M132" s="2665"/>
      <c r="N132" s="2665"/>
      <c r="O132" s="2665"/>
      <c r="P132" s="2665"/>
      <c r="Q132" s="2665"/>
      <c r="R132" s="2665"/>
      <c r="S132" s="2665"/>
      <c r="T132" s="2665"/>
      <c r="U132" s="2665"/>
      <c r="V132" s="2665"/>
      <c r="W132" s="2665"/>
      <c r="X132" s="2665"/>
      <c r="Y132" s="2665"/>
      <c r="Z132" s="2665"/>
      <c r="AA132" s="2665"/>
      <c r="AB132" s="2665"/>
      <c r="AC132" s="2665"/>
      <c r="AD132" s="2665"/>
      <c r="AE132" s="2665"/>
      <c r="AF132" s="2665"/>
      <c r="AG132" s="2665"/>
      <c r="AH132" s="2665"/>
      <c r="AI132" s="2665"/>
      <c r="AJ132" s="2665"/>
      <c r="AK132" s="2665"/>
      <c r="AL132" s="2665"/>
      <c r="AM132" s="3176"/>
      <c r="AN132" s="2660" t="s">
        <v>7</v>
      </c>
      <c r="AO132" s="2660" t="s">
        <v>8</v>
      </c>
      <c r="AP132" s="2660" t="s">
        <v>9</v>
      </c>
      <c r="AQ132" s="2660" t="s">
        <v>10</v>
      </c>
      <c r="AR132" s="2660" t="s">
        <v>149</v>
      </c>
      <c r="AS132" s="2660" t="s">
        <v>150</v>
      </c>
    </row>
    <row r="133" spans="1:90" x14ac:dyDescent="0.2">
      <c r="A133" s="2656"/>
      <c r="B133" s="2656"/>
      <c r="C133" s="2796"/>
      <c r="D133" s="2662"/>
      <c r="E133" s="3180"/>
      <c r="F133" s="3175" t="s">
        <v>12</v>
      </c>
      <c r="G133" s="2755"/>
      <c r="H133" s="3175" t="s">
        <v>13</v>
      </c>
      <c r="I133" s="2755"/>
      <c r="J133" s="3175" t="s">
        <v>14</v>
      </c>
      <c r="K133" s="2755"/>
      <c r="L133" s="3175" t="s">
        <v>15</v>
      </c>
      <c r="M133" s="2755"/>
      <c r="N133" s="3175" t="s">
        <v>16</v>
      </c>
      <c r="O133" s="2755"/>
      <c r="P133" s="3177" t="s">
        <v>17</v>
      </c>
      <c r="Q133" s="2754"/>
      <c r="R133" s="3177" t="s">
        <v>18</v>
      </c>
      <c r="S133" s="2754"/>
      <c r="T133" s="3177" t="s">
        <v>19</v>
      </c>
      <c r="U133" s="2754"/>
      <c r="V133" s="3177" t="s">
        <v>20</v>
      </c>
      <c r="W133" s="2754"/>
      <c r="X133" s="3177" t="s">
        <v>21</v>
      </c>
      <c r="Y133" s="2754"/>
      <c r="Z133" s="3177" t="s">
        <v>22</v>
      </c>
      <c r="AA133" s="2754"/>
      <c r="AB133" s="3177" t="s">
        <v>23</v>
      </c>
      <c r="AC133" s="2754"/>
      <c r="AD133" s="3177" t="s">
        <v>24</v>
      </c>
      <c r="AE133" s="2754"/>
      <c r="AF133" s="3177" t="s">
        <v>25</v>
      </c>
      <c r="AG133" s="2754"/>
      <c r="AH133" s="3177" t="s">
        <v>26</v>
      </c>
      <c r="AI133" s="2754"/>
      <c r="AJ133" s="3177" t="s">
        <v>27</v>
      </c>
      <c r="AK133" s="2754"/>
      <c r="AL133" s="3177" t="s">
        <v>28</v>
      </c>
      <c r="AM133" s="3178"/>
      <c r="AN133" s="2667"/>
      <c r="AO133" s="2667"/>
      <c r="AP133" s="2667"/>
      <c r="AQ133" s="2667"/>
      <c r="AR133" s="2667"/>
      <c r="AS133" s="2667"/>
    </row>
    <row r="134" spans="1:90" x14ac:dyDescent="0.2">
      <c r="A134" s="2770"/>
      <c r="B134" s="2770"/>
      <c r="C134" s="18" t="s">
        <v>29</v>
      </c>
      <c r="D134" s="19" t="s">
        <v>30</v>
      </c>
      <c r="E134" s="2469" t="s">
        <v>31</v>
      </c>
      <c r="F134" s="1330" t="s">
        <v>30</v>
      </c>
      <c r="G134" s="2469" t="s">
        <v>31</v>
      </c>
      <c r="H134" s="1330" t="s">
        <v>30</v>
      </c>
      <c r="I134" s="2469" t="s">
        <v>31</v>
      </c>
      <c r="J134" s="1330" t="s">
        <v>30</v>
      </c>
      <c r="K134" s="2469" t="s">
        <v>31</v>
      </c>
      <c r="L134" s="1330" t="s">
        <v>30</v>
      </c>
      <c r="M134" s="2469" t="s">
        <v>31</v>
      </c>
      <c r="N134" s="1330" t="s">
        <v>30</v>
      </c>
      <c r="O134" s="2469" t="s">
        <v>31</v>
      </c>
      <c r="P134" s="1330" t="s">
        <v>30</v>
      </c>
      <c r="Q134" s="2469" t="s">
        <v>31</v>
      </c>
      <c r="R134" s="1330" t="s">
        <v>30</v>
      </c>
      <c r="S134" s="2469" t="s">
        <v>31</v>
      </c>
      <c r="T134" s="1330" t="s">
        <v>30</v>
      </c>
      <c r="U134" s="2469" t="s">
        <v>31</v>
      </c>
      <c r="V134" s="1330" t="s">
        <v>30</v>
      </c>
      <c r="W134" s="2469" t="s">
        <v>31</v>
      </c>
      <c r="X134" s="1330" t="s">
        <v>30</v>
      </c>
      <c r="Y134" s="2469" t="s">
        <v>31</v>
      </c>
      <c r="Z134" s="1330" t="s">
        <v>30</v>
      </c>
      <c r="AA134" s="2469" t="s">
        <v>31</v>
      </c>
      <c r="AB134" s="1330" t="s">
        <v>30</v>
      </c>
      <c r="AC134" s="2469" t="s">
        <v>31</v>
      </c>
      <c r="AD134" s="1330" t="s">
        <v>30</v>
      </c>
      <c r="AE134" s="2469" t="s">
        <v>31</v>
      </c>
      <c r="AF134" s="1330" t="s">
        <v>30</v>
      </c>
      <c r="AG134" s="2469" t="s">
        <v>31</v>
      </c>
      <c r="AH134" s="1330" t="s">
        <v>30</v>
      </c>
      <c r="AI134" s="2469" t="s">
        <v>31</v>
      </c>
      <c r="AJ134" s="1330" t="s">
        <v>30</v>
      </c>
      <c r="AK134" s="2469" t="s">
        <v>31</v>
      </c>
      <c r="AL134" s="1330" t="s">
        <v>30</v>
      </c>
      <c r="AM134" s="22" t="s">
        <v>31</v>
      </c>
      <c r="AN134" s="3180"/>
      <c r="AO134" s="3180"/>
      <c r="AP134" s="3180"/>
      <c r="AQ134" s="3180"/>
      <c r="AR134" s="3180"/>
      <c r="AS134" s="3180"/>
    </row>
    <row r="135" spans="1:90" ht="14.25" customHeight="1" x14ac:dyDescent="0.2">
      <c r="A135" s="2672" t="s">
        <v>151</v>
      </c>
      <c r="B135" s="3187" t="s">
        <v>33</v>
      </c>
      <c r="C135" s="3188">
        <f t="shared" ref="C135:C147" si="27">SUM(D135+E135)</f>
        <v>0</v>
      </c>
      <c r="D135" s="3189">
        <f t="shared" ref="D135:D147" si="28">SUM(F135+H135+J135+L135+N135+P135+R135+T135+V135+X135+Z135+AB135+AD135+AF135+AH135+AJ135+AL135)</f>
        <v>0</v>
      </c>
      <c r="E135" s="3190">
        <f t="shared" ref="E135:E147" si="29">SUM(G135+I135+K135+M135+O135+Q135+S135+U135+W135+Y135+AA135+AC135+AE135+AG135+AI135+AK135+AM135)</f>
        <v>0</v>
      </c>
      <c r="F135" s="3191"/>
      <c r="G135" s="3192"/>
      <c r="H135" s="3191"/>
      <c r="I135" s="3192"/>
      <c r="J135" s="3191"/>
      <c r="K135" s="3193"/>
      <c r="L135" s="3191"/>
      <c r="M135" s="3193"/>
      <c r="N135" s="3191"/>
      <c r="O135" s="3193"/>
      <c r="P135" s="3191"/>
      <c r="Q135" s="3193"/>
      <c r="R135" s="3191"/>
      <c r="S135" s="3193"/>
      <c r="T135" s="3191"/>
      <c r="U135" s="3193"/>
      <c r="V135" s="3191"/>
      <c r="W135" s="3193"/>
      <c r="X135" s="3191"/>
      <c r="Y135" s="3193"/>
      <c r="Z135" s="3191"/>
      <c r="AA135" s="3193"/>
      <c r="AB135" s="3191"/>
      <c r="AC135" s="3193"/>
      <c r="AD135" s="3191"/>
      <c r="AE135" s="3193"/>
      <c r="AF135" s="3191"/>
      <c r="AG135" s="3193"/>
      <c r="AH135" s="3191"/>
      <c r="AI135" s="3193"/>
      <c r="AJ135" s="3191"/>
      <c r="AK135" s="3193"/>
      <c r="AL135" s="3194"/>
      <c r="AM135" s="3195"/>
      <c r="AN135" s="3192"/>
      <c r="AO135" s="3192"/>
      <c r="AP135" s="3192"/>
      <c r="AQ135" s="3192"/>
      <c r="AR135" s="3192"/>
      <c r="AS135" s="3192"/>
      <c r="AT135" s="28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73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28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73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28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73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28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73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28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73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28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73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28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73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28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73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28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73"/>
      <c r="B144" s="359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28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762"/>
      <c r="B145" s="2630" t="s">
        <v>43</v>
      </c>
      <c r="C145" s="3301">
        <f t="shared" si="27"/>
        <v>0</v>
      </c>
      <c r="D145" s="1463">
        <f t="shared" si="28"/>
        <v>0</v>
      </c>
      <c r="E145" s="1765">
        <f t="shared" si="29"/>
        <v>0</v>
      </c>
      <c r="F145" s="3197">
        <f>SUM(F135:F144)</f>
        <v>0</v>
      </c>
      <c r="G145" s="1868">
        <f t="shared" ref="G145:AS145" si="38">SUM(G135:G144)</f>
        <v>0</v>
      </c>
      <c r="H145" s="3197">
        <f t="shared" si="38"/>
        <v>0</v>
      </c>
      <c r="I145" s="1868">
        <f t="shared" si="38"/>
        <v>0</v>
      </c>
      <c r="J145" s="3197">
        <f t="shared" si="38"/>
        <v>0</v>
      </c>
      <c r="K145" s="3196">
        <f t="shared" si="38"/>
        <v>0</v>
      </c>
      <c r="L145" s="3197">
        <f t="shared" si="38"/>
        <v>0</v>
      </c>
      <c r="M145" s="3196">
        <f t="shared" si="38"/>
        <v>0</v>
      </c>
      <c r="N145" s="3197">
        <f t="shared" si="38"/>
        <v>0</v>
      </c>
      <c r="O145" s="3196">
        <f t="shared" si="38"/>
        <v>0</v>
      </c>
      <c r="P145" s="3197">
        <f t="shared" si="38"/>
        <v>0</v>
      </c>
      <c r="Q145" s="3196">
        <f t="shared" si="38"/>
        <v>0</v>
      </c>
      <c r="R145" s="3197">
        <f t="shared" si="38"/>
        <v>0</v>
      </c>
      <c r="S145" s="3196">
        <f t="shared" si="38"/>
        <v>0</v>
      </c>
      <c r="T145" s="3197">
        <f t="shared" si="38"/>
        <v>0</v>
      </c>
      <c r="U145" s="3196">
        <f t="shared" si="38"/>
        <v>0</v>
      </c>
      <c r="V145" s="3197">
        <f t="shared" si="38"/>
        <v>0</v>
      </c>
      <c r="W145" s="3196">
        <f t="shared" si="38"/>
        <v>0</v>
      </c>
      <c r="X145" s="3197">
        <f t="shared" si="38"/>
        <v>0</v>
      </c>
      <c r="Y145" s="3196">
        <f t="shared" si="38"/>
        <v>0</v>
      </c>
      <c r="Z145" s="3197">
        <f t="shared" si="38"/>
        <v>0</v>
      </c>
      <c r="AA145" s="3196">
        <f t="shared" si="38"/>
        <v>0</v>
      </c>
      <c r="AB145" s="3197">
        <f t="shared" si="38"/>
        <v>0</v>
      </c>
      <c r="AC145" s="3196">
        <f t="shared" si="38"/>
        <v>0</v>
      </c>
      <c r="AD145" s="3197">
        <f t="shared" si="38"/>
        <v>0</v>
      </c>
      <c r="AE145" s="3196">
        <f t="shared" si="38"/>
        <v>0</v>
      </c>
      <c r="AF145" s="3197">
        <f t="shared" si="38"/>
        <v>0</v>
      </c>
      <c r="AG145" s="3196">
        <f t="shared" si="38"/>
        <v>0</v>
      </c>
      <c r="AH145" s="3197">
        <f t="shared" si="38"/>
        <v>0</v>
      </c>
      <c r="AI145" s="3196">
        <f t="shared" si="38"/>
        <v>0</v>
      </c>
      <c r="AJ145" s="3197">
        <f t="shared" si="38"/>
        <v>0</v>
      </c>
      <c r="AK145" s="3196">
        <f t="shared" si="38"/>
        <v>0</v>
      </c>
      <c r="AL145" s="2636">
        <f t="shared" si="38"/>
        <v>0</v>
      </c>
      <c r="AM145" s="3198">
        <f t="shared" si="38"/>
        <v>0</v>
      </c>
      <c r="AN145" s="1868">
        <f t="shared" si="38"/>
        <v>0</v>
      </c>
      <c r="AO145" s="1868">
        <f t="shared" si="38"/>
        <v>0</v>
      </c>
      <c r="AP145" s="1868">
        <f t="shared" si="38"/>
        <v>0</v>
      </c>
      <c r="AQ145" s="1868">
        <f t="shared" si="38"/>
        <v>0</v>
      </c>
      <c r="AR145" s="1868">
        <f t="shared" si="38"/>
        <v>0</v>
      </c>
      <c r="AS145" s="1868">
        <f t="shared" si="38"/>
        <v>0</v>
      </c>
      <c r="AT145" s="28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3302" t="s">
        <v>44</v>
      </c>
      <c r="B146" s="3303"/>
      <c r="C146" s="3304">
        <f t="shared" si="27"/>
        <v>0</v>
      </c>
      <c r="D146" s="3305">
        <f t="shared" si="28"/>
        <v>0</v>
      </c>
      <c r="E146" s="3306">
        <f t="shared" si="29"/>
        <v>0</v>
      </c>
      <c r="F146" s="3307"/>
      <c r="G146" s="3308"/>
      <c r="H146" s="3307"/>
      <c r="I146" s="3308"/>
      <c r="J146" s="3307"/>
      <c r="K146" s="3309"/>
      <c r="L146" s="3307"/>
      <c r="M146" s="3309"/>
      <c r="N146" s="3307"/>
      <c r="O146" s="3309"/>
      <c r="P146" s="3307"/>
      <c r="Q146" s="3309"/>
      <c r="R146" s="3307"/>
      <c r="S146" s="3309"/>
      <c r="T146" s="3307"/>
      <c r="U146" s="3309"/>
      <c r="V146" s="3307"/>
      <c r="W146" s="3309"/>
      <c r="X146" s="3307"/>
      <c r="Y146" s="3309"/>
      <c r="Z146" s="3307"/>
      <c r="AA146" s="3309"/>
      <c r="AB146" s="3307"/>
      <c r="AC146" s="3309"/>
      <c r="AD146" s="3307"/>
      <c r="AE146" s="3309"/>
      <c r="AF146" s="3307"/>
      <c r="AG146" s="3309"/>
      <c r="AH146" s="3307"/>
      <c r="AI146" s="3309"/>
      <c r="AJ146" s="3307"/>
      <c r="AK146" s="3309"/>
      <c r="AL146" s="3310"/>
      <c r="AM146" s="3311"/>
      <c r="AN146" s="3308"/>
      <c r="AO146" s="3308"/>
      <c r="AP146" s="3308"/>
      <c r="AQ146" s="3308"/>
      <c r="AR146" s="3308"/>
      <c r="AS146" s="3308"/>
      <c r="AT146" s="28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3183" t="s">
        <v>152</v>
      </c>
      <c r="B147" s="3184"/>
      <c r="C147" s="2211">
        <f t="shared" si="27"/>
        <v>0</v>
      </c>
      <c r="D147" s="369">
        <f t="shared" si="28"/>
        <v>0</v>
      </c>
      <c r="E147" s="2638">
        <f t="shared" si="29"/>
        <v>0</v>
      </c>
      <c r="F147" s="2090"/>
      <c r="G147" s="1157"/>
      <c r="H147" s="2090"/>
      <c r="I147" s="1157"/>
      <c r="J147" s="2090"/>
      <c r="K147" s="3229"/>
      <c r="L147" s="2090"/>
      <c r="M147" s="3229"/>
      <c r="N147" s="2090"/>
      <c r="O147" s="3229"/>
      <c r="P147" s="2090"/>
      <c r="Q147" s="3229"/>
      <c r="R147" s="2090"/>
      <c r="S147" s="3229"/>
      <c r="T147" s="2090"/>
      <c r="U147" s="3229"/>
      <c r="V147" s="2090"/>
      <c r="W147" s="3229"/>
      <c r="X147" s="2090"/>
      <c r="Y147" s="3229"/>
      <c r="Z147" s="2090"/>
      <c r="AA147" s="3229"/>
      <c r="AB147" s="2090"/>
      <c r="AC147" s="3229"/>
      <c r="AD147" s="2090"/>
      <c r="AE147" s="3229"/>
      <c r="AF147" s="2090"/>
      <c r="AG147" s="3229"/>
      <c r="AH147" s="2090"/>
      <c r="AI147" s="3229"/>
      <c r="AJ147" s="2090"/>
      <c r="AK147" s="3229"/>
      <c r="AL147" s="2639"/>
      <c r="AM147" s="1367"/>
      <c r="AN147" s="1157"/>
      <c r="AO147" s="1157"/>
      <c r="AP147" s="1157"/>
      <c r="AQ147" s="1157"/>
      <c r="AR147" s="1157"/>
      <c r="AS147" s="1157"/>
      <c r="AT147" s="28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655" t="s">
        <v>3</v>
      </c>
      <c r="B149" s="2655" t="s">
        <v>4</v>
      </c>
      <c r="C149" s="2658" t="s">
        <v>5</v>
      </c>
      <c r="D149" s="2659"/>
      <c r="E149" s="2660"/>
      <c r="F149" s="3175" t="s">
        <v>6</v>
      </c>
      <c r="G149" s="2665"/>
      <c r="H149" s="2665"/>
      <c r="I149" s="2665"/>
      <c r="J149" s="2665"/>
      <c r="K149" s="2665"/>
      <c r="L149" s="2665"/>
      <c r="M149" s="2665"/>
      <c r="N149" s="2665"/>
      <c r="O149" s="2665"/>
      <c r="P149" s="2665"/>
      <c r="Q149" s="2665"/>
      <c r="R149" s="2665"/>
      <c r="S149" s="2665"/>
      <c r="T149" s="2665"/>
      <c r="U149" s="2665"/>
      <c r="V149" s="2665"/>
      <c r="W149" s="2665"/>
      <c r="X149" s="2665"/>
      <c r="Y149" s="2665"/>
      <c r="Z149" s="2665"/>
      <c r="AA149" s="2665"/>
      <c r="AB149" s="2665"/>
      <c r="AC149" s="2665"/>
      <c r="AD149" s="2665"/>
      <c r="AE149" s="2665"/>
      <c r="AF149" s="2665"/>
      <c r="AG149" s="2665"/>
      <c r="AH149" s="2665"/>
      <c r="AI149" s="2665"/>
      <c r="AJ149" s="2665"/>
      <c r="AK149" s="2665"/>
      <c r="AL149" s="2665"/>
      <c r="AM149" s="3176"/>
      <c r="AN149" s="2660" t="s">
        <v>7</v>
      </c>
      <c r="AO149" s="2660" t="s">
        <v>8</v>
      </c>
      <c r="AP149" s="2672" t="s">
        <v>9</v>
      </c>
      <c r="AQ149" s="2660" t="s">
        <v>10</v>
      </c>
    </row>
    <row r="150" spans="1:90" ht="18" customHeight="1" x14ac:dyDescent="0.2">
      <c r="A150" s="2656"/>
      <c r="B150" s="2656"/>
      <c r="C150" s="2796"/>
      <c r="D150" s="2662"/>
      <c r="E150" s="3180"/>
      <c r="F150" s="3175" t="s">
        <v>12</v>
      </c>
      <c r="G150" s="2755"/>
      <c r="H150" s="3175" t="s">
        <v>13</v>
      </c>
      <c r="I150" s="2755"/>
      <c r="J150" s="3175" t="s">
        <v>14</v>
      </c>
      <c r="K150" s="2755"/>
      <c r="L150" s="3175" t="s">
        <v>15</v>
      </c>
      <c r="M150" s="2755"/>
      <c r="N150" s="3175" t="s">
        <v>16</v>
      </c>
      <c r="O150" s="2755"/>
      <c r="P150" s="3177" t="s">
        <v>17</v>
      </c>
      <c r="Q150" s="2754"/>
      <c r="R150" s="3177" t="s">
        <v>18</v>
      </c>
      <c r="S150" s="2754"/>
      <c r="T150" s="3177" t="s">
        <v>19</v>
      </c>
      <c r="U150" s="2754"/>
      <c r="V150" s="3177" t="s">
        <v>20</v>
      </c>
      <c r="W150" s="2754"/>
      <c r="X150" s="3177" t="s">
        <v>21</v>
      </c>
      <c r="Y150" s="2754"/>
      <c r="Z150" s="3177" t="s">
        <v>22</v>
      </c>
      <c r="AA150" s="2754"/>
      <c r="AB150" s="3177" t="s">
        <v>23</v>
      </c>
      <c r="AC150" s="2754"/>
      <c r="AD150" s="3177" t="s">
        <v>24</v>
      </c>
      <c r="AE150" s="2754"/>
      <c r="AF150" s="3177" t="s">
        <v>25</v>
      </c>
      <c r="AG150" s="2754"/>
      <c r="AH150" s="3177" t="s">
        <v>26</v>
      </c>
      <c r="AI150" s="2754"/>
      <c r="AJ150" s="3177" t="s">
        <v>27</v>
      </c>
      <c r="AK150" s="2754"/>
      <c r="AL150" s="3177" t="s">
        <v>28</v>
      </c>
      <c r="AM150" s="3178"/>
      <c r="AN150" s="2667"/>
      <c r="AO150" s="2667"/>
      <c r="AP150" s="2673"/>
      <c r="AQ150" s="2667"/>
    </row>
    <row r="151" spans="1:90" ht="33.75" customHeight="1" x14ac:dyDescent="0.2">
      <c r="A151" s="2770"/>
      <c r="B151" s="2770"/>
      <c r="C151" s="18" t="s">
        <v>29</v>
      </c>
      <c r="D151" s="19" t="s">
        <v>30</v>
      </c>
      <c r="E151" s="2469" t="s">
        <v>31</v>
      </c>
      <c r="F151" s="1330" t="s">
        <v>30</v>
      </c>
      <c r="G151" s="2469" t="s">
        <v>31</v>
      </c>
      <c r="H151" s="1330" t="s">
        <v>30</v>
      </c>
      <c r="I151" s="2469" t="s">
        <v>31</v>
      </c>
      <c r="J151" s="1330" t="s">
        <v>30</v>
      </c>
      <c r="K151" s="2469" t="s">
        <v>31</v>
      </c>
      <c r="L151" s="1330" t="s">
        <v>30</v>
      </c>
      <c r="M151" s="2469" t="s">
        <v>31</v>
      </c>
      <c r="N151" s="1330" t="s">
        <v>30</v>
      </c>
      <c r="O151" s="2469" t="s">
        <v>31</v>
      </c>
      <c r="P151" s="1330" t="s">
        <v>30</v>
      </c>
      <c r="Q151" s="2469" t="s">
        <v>31</v>
      </c>
      <c r="R151" s="1330" t="s">
        <v>30</v>
      </c>
      <c r="S151" s="2469" t="s">
        <v>31</v>
      </c>
      <c r="T151" s="1330" t="s">
        <v>30</v>
      </c>
      <c r="U151" s="2469" t="s">
        <v>31</v>
      </c>
      <c r="V151" s="1330" t="s">
        <v>30</v>
      </c>
      <c r="W151" s="2469" t="s">
        <v>31</v>
      </c>
      <c r="X151" s="1330" t="s">
        <v>30</v>
      </c>
      <c r="Y151" s="2469" t="s">
        <v>31</v>
      </c>
      <c r="Z151" s="1330" t="s">
        <v>30</v>
      </c>
      <c r="AA151" s="2469" t="s">
        <v>31</v>
      </c>
      <c r="AB151" s="1330" t="s">
        <v>30</v>
      </c>
      <c r="AC151" s="2469" t="s">
        <v>31</v>
      </c>
      <c r="AD151" s="1330" t="s">
        <v>30</v>
      </c>
      <c r="AE151" s="2469" t="s">
        <v>31</v>
      </c>
      <c r="AF151" s="1330" t="s">
        <v>30</v>
      </c>
      <c r="AG151" s="2469" t="s">
        <v>31</v>
      </c>
      <c r="AH151" s="1330" t="s">
        <v>30</v>
      </c>
      <c r="AI151" s="2469" t="s">
        <v>31</v>
      </c>
      <c r="AJ151" s="1330" t="s">
        <v>30</v>
      </c>
      <c r="AK151" s="2469" t="s">
        <v>31</v>
      </c>
      <c r="AL151" s="1330" t="s">
        <v>30</v>
      </c>
      <c r="AM151" s="22" t="s">
        <v>31</v>
      </c>
      <c r="AN151" s="3180"/>
      <c r="AO151" s="3180"/>
      <c r="AP151" s="2762"/>
      <c r="AQ151" s="3180"/>
    </row>
    <row r="152" spans="1:90" x14ac:dyDescent="0.2">
      <c r="A152" s="2743" t="s">
        <v>154</v>
      </c>
      <c r="B152" s="3312" t="s">
        <v>155</v>
      </c>
      <c r="C152" s="3313">
        <f>SUM(D152+E152)</f>
        <v>35</v>
      </c>
      <c r="D152" s="3314">
        <f t="shared" ref="D152:E155" si="39">SUM(F152+H152+J152+L152+N152+P152+R152+T152+V152+X152+Z152+AB152+AD152+AF152+AH152+AJ152+AL152)</f>
        <v>7</v>
      </c>
      <c r="E152" s="3315">
        <f t="shared" si="39"/>
        <v>28</v>
      </c>
      <c r="F152" s="3307">
        <v>0</v>
      </c>
      <c r="G152" s="3309">
        <v>0</v>
      </c>
      <c r="H152" s="3307">
        <v>1</v>
      </c>
      <c r="I152" s="3309">
        <v>0</v>
      </c>
      <c r="J152" s="3307">
        <v>1</v>
      </c>
      <c r="K152" s="3309">
        <v>8</v>
      </c>
      <c r="L152" s="3307">
        <v>3</v>
      </c>
      <c r="M152" s="3309">
        <v>14</v>
      </c>
      <c r="N152" s="3307">
        <v>0</v>
      </c>
      <c r="O152" s="3309">
        <v>1</v>
      </c>
      <c r="P152" s="3307">
        <v>0</v>
      </c>
      <c r="Q152" s="3309">
        <v>0</v>
      </c>
      <c r="R152" s="3307">
        <v>1</v>
      </c>
      <c r="S152" s="3309">
        <v>1</v>
      </c>
      <c r="T152" s="3307">
        <v>0</v>
      </c>
      <c r="U152" s="3309">
        <v>1</v>
      </c>
      <c r="V152" s="3307">
        <v>0</v>
      </c>
      <c r="W152" s="3309">
        <v>1</v>
      </c>
      <c r="X152" s="3307">
        <v>0</v>
      </c>
      <c r="Y152" s="3309">
        <v>0</v>
      </c>
      <c r="Z152" s="3307">
        <v>0</v>
      </c>
      <c r="AA152" s="3309">
        <v>1</v>
      </c>
      <c r="AB152" s="3307">
        <v>0</v>
      </c>
      <c r="AC152" s="3309">
        <v>1</v>
      </c>
      <c r="AD152" s="3307">
        <v>1</v>
      </c>
      <c r="AE152" s="3309">
        <v>0</v>
      </c>
      <c r="AF152" s="3307">
        <v>0</v>
      </c>
      <c r="AG152" s="3309">
        <v>0</v>
      </c>
      <c r="AH152" s="3307">
        <v>0</v>
      </c>
      <c r="AI152" s="3309">
        <v>0</v>
      </c>
      <c r="AJ152" s="3307">
        <v>0</v>
      </c>
      <c r="AK152" s="3309">
        <v>0</v>
      </c>
      <c r="AL152" s="3307">
        <v>0</v>
      </c>
      <c r="AM152" s="3311">
        <v>0</v>
      </c>
      <c r="AN152" s="3308">
        <v>35</v>
      </c>
      <c r="AO152" s="3308">
        <v>10</v>
      </c>
      <c r="AP152" s="3316">
        <v>0</v>
      </c>
      <c r="AQ152" s="3308">
        <v>0</v>
      </c>
      <c r="AR152" s="28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4"/>
      <c r="B153" s="377" t="s">
        <v>156</v>
      </c>
      <c r="C153" s="378">
        <f>SUM(D153+E153)</f>
        <v>0</v>
      </c>
      <c r="D153" s="379">
        <f t="shared" si="39"/>
        <v>0</v>
      </c>
      <c r="E153" s="380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2"/>
      <c r="AQ153" s="38"/>
      <c r="AR153" s="28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4"/>
      <c r="B154" s="377" t="s">
        <v>157</v>
      </c>
      <c r="C154" s="378">
        <f>SUM(D154+E154)</f>
        <v>0</v>
      </c>
      <c r="D154" s="379">
        <f t="shared" si="39"/>
        <v>0</v>
      </c>
      <c r="E154" s="380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28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3084"/>
      <c r="B155" s="2644" t="s">
        <v>43</v>
      </c>
      <c r="C155" s="3317">
        <f>SUM(D155+E155)</f>
        <v>35</v>
      </c>
      <c r="D155" s="1486">
        <f t="shared" si="39"/>
        <v>7</v>
      </c>
      <c r="E155" s="1888">
        <f t="shared" si="39"/>
        <v>28</v>
      </c>
      <c r="F155" s="1348">
        <f t="shared" ref="F155:AQ155" si="41">SUM(F152:F154)</f>
        <v>0</v>
      </c>
      <c r="G155" s="1890">
        <f t="shared" si="41"/>
        <v>0</v>
      </c>
      <c r="H155" s="1348">
        <f t="shared" si="41"/>
        <v>1</v>
      </c>
      <c r="I155" s="1890">
        <f t="shared" si="41"/>
        <v>0</v>
      </c>
      <c r="J155" s="1348">
        <f t="shared" si="41"/>
        <v>1</v>
      </c>
      <c r="K155" s="3231">
        <f t="shared" si="41"/>
        <v>8</v>
      </c>
      <c r="L155" s="1348">
        <f t="shared" si="41"/>
        <v>3</v>
      </c>
      <c r="M155" s="3231">
        <f t="shared" si="41"/>
        <v>14</v>
      </c>
      <c r="N155" s="1348">
        <f t="shared" si="41"/>
        <v>0</v>
      </c>
      <c r="O155" s="3231">
        <f t="shared" si="41"/>
        <v>1</v>
      </c>
      <c r="P155" s="1348">
        <f t="shared" si="41"/>
        <v>0</v>
      </c>
      <c r="Q155" s="3231">
        <f t="shared" si="41"/>
        <v>0</v>
      </c>
      <c r="R155" s="1348">
        <f t="shared" si="41"/>
        <v>1</v>
      </c>
      <c r="S155" s="3231">
        <f t="shared" si="41"/>
        <v>1</v>
      </c>
      <c r="T155" s="1348">
        <f t="shared" si="41"/>
        <v>0</v>
      </c>
      <c r="U155" s="3231">
        <f t="shared" si="41"/>
        <v>1</v>
      </c>
      <c r="V155" s="1348">
        <f t="shared" si="41"/>
        <v>0</v>
      </c>
      <c r="W155" s="3231">
        <f t="shared" si="41"/>
        <v>1</v>
      </c>
      <c r="X155" s="1348">
        <f t="shared" si="41"/>
        <v>0</v>
      </c>
      <c r="Y155" s="3231">
        <f t="shared" si="41"/>
        <v>0</v>
      </c>
      <c r="Z155" s="1348">
        <f t="shared" si="41"/>
        <v>0</v>
      </c>
      <c r="AA155" s="3231">
        <f t="shared" si="41"/>
        <v>1</v>
      </c>
      <c r="AB155" s="1348">
        <f t="shared" si="41"/>
        <v>0</v>
      </c>
      <c r="AC155" s="3231">
        <f t="shared" si="41"/>
        <v>1</v>
      </c>
      <c r="AD155" s="1348">
        <f t="shared" si="41"/>
        <v>1</v>
      </c>
      <c r="AE155" s="3231">
        <f t="shared" si="41"/>
        <v>0</v>
      </c>
      <c r="AF155" s="1348">
        <f t="shared" si="41"/>
        <v>0</v>
      </c>
      <c r="AG155" s="3231">
        <f t="shared" si="41"/>
        <v>0</v>
      </c>
      <c r="AH155" s="1348">
        <f t="shared" si="41"/>
        <v>0</v>
      </c>
      <c r="AI155" s="3231">
        <f t="shared" si="41"/>
        <v>0</v>
      </c>
      <c r="AJ155" s="1348">
        <f t="shared" si="41"/>
        <v>0</v>
      </c>
      <c r="AK155" s="3231">
        <f t="shared" si="41"/>
        <v>0</v>
      </c>
      <c r="AL155" s="2651">
        <f t="shared" si="41"/>
        <v>0</v>
      </c>
      <c r="AM155" s="3318">
        <f t="shared" si="41"/>
        <v>0</v>
      </c>
      <c r="AN155" s="1890">
        <f t="shared" si="41"/>
        <v>35</v>
      </c>
      <c r="AO155" s="1890">
        <f t="shared" si="41"/>
        <v>10</v>
      </c>
      <c r="AP155" s="2653">
        <f t="shared" si="41"/>
        <v>0</v>
      </c>
      <c r="AQ155" s="1890">
        <f t="shared" si="41"/>
        <v>0</v>
      </c>
    </row>
    <row r="175" spans="1:104" ht="14.25" customHeight="1" x14ac:dyDescent="0.2"/>
    <row r="176" spans="1:104" s="391" customFormat="1" ht="16.5" hidden="1" customHeight="1" x14ac:dyDescent="0.2">
      <c r="A176" s="391">
        <f>SUM(C23,C25:C27,C51:C52,C57:C78,B109:B110,B89:D95,B104,C43:C46,C82:J85,B115,B119:E119,B124:B126,B130,C135:C147,C152:C155,B39,B33)</f>
        <v>1208</v>
      </c>
      <c r="B176" s="391">
        <f>SUM(CG8:CL155)</f>
        <v>0</v>
      </c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386C2A32-5B12-4039-A6A1-AF030AA309EA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585B612C-F314-4926-A5CC-5D2C01FEA10D}">
      <formula1>0</formula1>
      <formula2>1E+30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2022-03-18T18:58:50Z</dcterms:created>
  <dcterms:modified xsi:type="dcterms:W3CDTF">2023-01-18T19:39:35Z</dcterms:modified>
</cp:coreProperties>
</file>