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00759401-4CE6-4C34-944D-D47012F88AB3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1" i="13" l="1"/>
  <c r="B77" i="13"/>
  <c r="B76" i="13"/>
  <c r="C71" i="13"/>
  <c r="C70" i="13"/>
  <c r="C69" i="13"/>
  <c r="C68" i="13"/>
  <c r="C67" i="13"/>
  <c r="C66" i="13"/>
  <c r="C61" i="13"/>
  <c r="CH61" i="13" s="1"/>
  <c r="CB61" i="13" s="1"/>
  <c r="C60" i="13"/>
  <c r="CH59" i="13"/>
  <c r="CB59" i="13" s="1"/>
  <c r="G59" i="13"/>
  <c r="C59" i="13"/>
  <c r="CG59" i="13" s="1"/>
  <c r="CA59" i="13" s="1"/>
  <c r="C58" i="13"/>
  <c r="CH58" i="13" s="1"/>
  <c r="CB58" i="13" s="1"/>
  <c r="C57" i="13"/>
  <c r="C56" i="13"/>
  <c r="CH56" i="13" s="1"/>
  <c r="CB56" i="13" s="1"/>
  <c r="C55" i="13"/>
  <c r="CH55" i="13" s="1"/>
  <c r="CB55" i="13" s="1"/>
  <c r="C54" i="13"/>
  <c r="CH54" i="13" s="1"/>
  <c r="CB54" i="13" s="1"/>
  <c r="C53" i="13"/>
  <c r="C52" i="13"/>
  <c r="J48" i="13"/>
  <c r="I48" i="13"/>
  <c r="H48" i="13"/>
  <c r="G48" i="13"/>
  <c r="F48" i="13"/>
  <c r="E48" i="13"/>
  <c r="D48" i="13"/>
  <c r="C47" i="13"/>
  <c r="C46" i="13"/>
  <c r="C45" i="13"/>
  <c r="C44" i="13"/>
  <c r="C43" i="13"/>
  <c r="C42" i="13"/>
  <c r="C41" i="13"/>
  <c r="C40" i="13"/>
  <c r="C48" i="13" s="1"/>
  <c r="C39" i="13"/>
  <c r="CB36" i="13"/>
  <c r="C36" i="13"/>
  <c r="CG36" i="13" s="1"/>
  <c r="CA36" i="13" s="1"/>
  <c r="O36" i="13" s="1"/>
  <c r="CB35" i="13"/>
  <c r="C35" i="13"/>
  <c r="CG35" i="13" s="1"/>
  <c r="CA35" i="13" s="1"/>
  <c r="O35" i="13" s="1"/>
  <c r="CG34" i="13"/>
  <c r="CA34" i="13" s="1"/>
  <c r="O34" i="13" s="1"/>
  <c r="CB34" i="13"/>
  <c r="C34" i="13"/>
  <c r="CB33" i="13"/>
  <c r="C33" i="13"/>
  <c r="CG33" i="13" s="1"/>
  <c r="CA33" i="13" s="1"/>
  <c r="O33" i="13" s="1"/>
  <c r="CB32" i="13"/>
  <c r="C32" i="13"/>
  <c r="CG32" i="13" s="1"/>
  <c r="CA32" i="13" s="1"/>
  <c r="O32" i="13" s="1"/>
  <c r="CG31" i="13"/>
  <c r="CA31" i="13" s="1"/>
  <c r="O31" i="13" s="1"/>
  <c r="C31" i="13"/>
  <c r="CH31" i="13" s="1"/>
  <c r="CB31" i="13" s="1"/>
  <c r="C30" i="13"/>
  <c r="CH30" i="13" s="1"/>
  <c r="CB30" i="13" s="1"/>
  <c r="CG29" i="13"/>
  <c r="CA29" i="13" s="1"/>
  <c r="O29" i="13" s="1"/>
  <c r="C29" i="13"/>
  <c r="CH29" i="13" s="1"/>
  <c r="CB29" i="13" s="1"/>
  <c r="CB28" i="13"/>
  <c r="C28" i="13"/>
  <c r="CG28" i="13" s="1"/>
  <c r="CA28" i="13" s="1"/>
  <c r="O28" i="13" s="1"/>
  <c r="CB27" i="13"/>
  <c r="C27" i="13"/>
  <c r="CG27" i="13" s="1"/>
  <c r="CA27" i="13" s="1"/>
  <c r="O27" i="13" s="1"/>
  <c r="CB26" i="13"/>
  <c r="C26" i="13"/>
  <c r="CG26" i="13" s="1"/>
  <c r="CA26" i="13" s="1"/>
  <c r="CH25" i="13"/>
  <c r="CB25" i="13" s="1"/>
  <c r="CA25" i="13"/>
  <c r="O25" i="13"/>
  <c r="C25" i="13"/>
  <c r="CG25" i="13" s="1"/>
  <c r="C24" i="13"/>
  <c r="CH24" i="13" s="1"/>
  <c r="CB24" i="13" s="1"/>
  <c r="CH23" i="13"/>
  <c r="CB23" i="13" s="1"/>
  <c r="C23" i="13"/>
  <c r="CG23" i="13" s="1"/>
  <c r="CA23" i="13" s="1"/>
  <c r="O23" i="13" s="1"/>
  <c r="CB22" i="13"/>
  <c r="C22" i="13"/>
  <c r="CG22" i="13" s="1"/>
  <c r="CA22" i="13" s="1"/>
  <c r="O22" i="13" s="1"/>
  <c r="CG21" i="13"/>
  <c r="CA21" i="13" s="1"/>
  <c r="O21" i="13" s="1"/>
  <c r="CB21" i="13"/>
  <c r="C21" i="13"/>
  <c r="CH20" i="13"/>
  <c r="CB20" i="13" s="1"/>
  <c r="CA20" i="13"/>
  <c r="O20" i="13" s="1"/>
  <c r="C20" i="13"/>
  <c r="CG20" i="13" s="1"/>
  <c r="CG19" i="13"/>
  <c r="CA19" i="13" s="1"/>
  <c r="CB19" i="13"/>
  <c r="C19" i="13"/>
  <c r="CH19" i="13" s="1"/>
  <c r="CH18" i="13"/>
  <c r="CB18" i="13" s="1"/>
  <c r="CA18" i="13"/>
  <c r="O18" i="13"/>
  <c r="C18" i="13"/>
  <c r="CG18" i="13" s="1"/>
  <c r="CB17" i="13"/>
  <c r="C17" i="13"/>
  <c r="CG17" i="13" s="1"/>
  <c r="CA17" i="13" s="1"/>
  <c r="O17" i="13" s="1"/>
  <c r="CB16" i="13"/>
  <c r="C16" i="13"/>
  <c r="CG16" i="13" s="1"/>
  <c r="CA16" i="13" s="1"/>
  <c r="O16" i="13" s="1"/>
  <c r="CG15" i="13"/>
  <c r="CA15" i="13" s="1"/>
  <c r="O15" i="13" s="1"/>
  <c r="CB15" i="13"/>
  <c r="C15" i="13"/>
  <c r="CB14" i="13"/>
  <c r="C14" i="13"/>
  <c r="CG14" i="13" s="1"/>
  <c r="CA14" i="13" s="1"/>
  <c r="O14" i="13" s="1"/>
  <c r="CB13" i="13"/>
  <c r="C13" i="13"/>
  <c r="CG13" i="13" s="1"/>
  <c r="CA13" i="13" s="1"/>
  <c r="O13" i="13" s="1"/>
  <c r="CG12" i="13"/>
  <c r="CA12" i="13" s="1"/>
  <c r="CB12" i="13"/>
  <c r="C12" i="13"/>
  <c r="CG11" i="13"/>
  <c r="CA11" i="13" s="1"/>
  <c r="CB11" i="13"/>
  <c r="O11" i="13"/>
  <c r="C11" i="13"/>
  <c r="CB10" i="13"/>
  <c r="CA10" i="13"/>
  <c r="O10" i="13"/>
  <c r="C10" i="13"/>
  <c r="CG10" i="13" s="1"/>
  <c r="A5" i="13"/>
  <c r="A4" i="13"/>
  <c r="A3" i="13"/>
  <c r="A2" i="13"/>
  <c r="O12" i="13" l="1"/>
  <c r="O19" i="13"/>
  <c r="CG55" i="13"/>
  <c r="CA55" i="13" s="1"/>
  <c r="G55" i="13" s="1"/>
  <c r="CG24" i="13"/>
  <c r="CA24" i="13" s="1"/>
  <c r="O24" i="13" s="1"/>
  <c r="A195" i="13"/>
  <c r="O26" i="13"/>
  <c r="CG58" i="13"/>
  <c r="CA58" i="13" s="1"/>
  <c r="G58" i="13" s="1"/>
  <c r="CG30" i="13"/>
  <c r="CA30" i="13" s="1"/>
  <c r="O30" i="13" s="1"/>
  <c r="CG54" i="13"/>
  <c r="CA54" i="13" s="1"/>
  <c r="G54" i="13" s="1"/>
  <c r="CG56" i="13"/>
  <c r="CA56" i="13" s="1"/>
  <c r="G56" i="13" s="1"/>
  <c r="CG61" i="13"/>
  <c r="CA61" i="13" s="1"/>
  <c r="G61" i="13" s="1"/>
  <c r="B81" i="12"/>
  <c r="B77" i="12"/>
  <c r="B76" i="12"/>
  <c r="C71" i="12"/>
  <c r="C70" i="12"/>
  <c r="C69" i="12"/>
  <c r="C68" i="12"/>
  <c r="C67" i="12"/>
  <c r="C66" i="12"/>
  <c r="C61" i="12"/>
  <c r="CH61" i="12" s="1"/>
  <c r="CB61" i="12" s="1"/>
  <c r="C60" i="12"/>
  <c r="C59" i="12"/>
  <c r="CH59" i="12" s="1"/>
  <c r="CB59" i="12" s="1"/>
  <c r="CH58" i="12"/>
  <c r="CB58" i="12" s="1"/>
  <c r="G58" i="12"/>
  <c r="C58" i="12"/>
  <c r="CG58" i="12" s="1"/>
  <c r="CA58" i="12" s="1"/>
  <c r="C57" i="12"/>
  <c r="C56" i="12"/>
  <c r="CH56" i="12" s="1"/>
  <c r="CB56" i="12" s="1"/>
  <c r="C55" i="12"/>
  <c r="CH55" i="12" s="1"/>
  <c r="CB55" i="12" s="1"/>
  <c r="C54" i="12"/>
  <c r="CH54" i="12" s="1"/>
  <c r="CB54" i="12" s="1"/>
  <c r="C53" i="12"/>
  <c r="C52" i="12"/>
  <c r="J48" i="12"/>
  <c r="I48" i="12"/>
  <c r="H48" i="12"/>
  <c r="G48" i="12"/>
  <c r="F48" i="12"/>
  <c r="E48" i="12"/>
  <c r="D48" i="12"/>
  <c r="C47" i="12"/>
  <c r="C46" i="12"/>
  <c r="C45" i="12"/>
  <c r="C44" i="12"/>
  <c r="C43" i="12"/>
  <c r="C42" i="12"/>
  <c r="C41" i="12"/>
  <c r="C40" i="12"/>
  <c r="C39" i="12"/>
  <c r="CG36" i="12"/>
  <c r="CA36" i="12" s="1"/>
  <c r="O36" i="12" s="1"/>
  <c r="CB36" i="12"/>
  <c r="C36" i="12"/>
  <c r="CB35" i="12"/>
  <c r="C35" i="12"/>
  <c r="CG35" i="12" s="1"/>
  <c r="CA35" i="12" s="1"/>
  <c r="O35" i="12" s="1"/>
  <c r="CB34" i="12"/>
  <c r="C34" i="12"/>
  <c r="CG34" i="12" s="1"/>
  <c r="CA34" i="12" s="1"/>
  <c r="O34" i="12" s="1"/>
  <c r="CB33" i="12"/>
  <c r="C33" i="12"/>
  <c r="CG33" i="12" s="1"/>
  <c r="CA33" i="12" s="1"/>
  <c r="CB32" i="12"/>
  <c r="C32" i="12"/>
  <c r="CG32" i="12" s="1"/>
  <c r="CA32" i="12" s="1"/>
  <c r="O32" i="12" s="1"/>
  <c r="C31" i="12"/>
  <c r="CH31" i="12" s="1"/>
  <c r="CB31" i="12" s="1"/>
  <c r="C30" i="12"/>
  <c r="CH30" i="12" s="1"/>
  <c r="CB30" i="12" s="1"/>
  <c r="C29" i="12"/>
  <c r="CH29" i="12" s="1"/>
  <c r="CB29" i="12" s="1"/>
  <c r="CB28" i="12"/>
  <c r="C28" i="12"/>
  <c r="CG28" i="12" s="1"/>
  <c r="CA28" i="12" s="1"/>
  <c r="O28" i="12" s="1"/>
  <c r="CB27" i="12"/>
  <c r="C27" i="12"/>
  <c r="CG27" i="12" s="1"/>
  <c r="CA27" i="12" s="1"/>
  <c r="O27" i="12" s="1"/>
  <c r="CB26" i="12"/>
  <c r="C26" i="12"/>
  <c r="CG26" i="12" s="1"/>
  <c r="CA26" i="12" s="1"/>
  <c r="O26" i="12" s="1"/>
  <c r="CG25" i="12"/>
  <c r="CA25" i="12" s="1"/>
  <c r="CB25" i="12"/>
  <c r="C25" i="12"/>
  <c r="CH25" i="12" s="1"/>
  <c r="CH24" i="12"/>
  <c r="CB24" i="12" s="1"/>
  <c r="CA24" i="12"/>
  <c r="O24" i="12"/>
  <c r="C24" i="12"/>
  <c r="CG24" i="12" s="1"/>
  <c r="C23" i="12"/>
  <c r="CH23" i="12" s="1"/>
  <c r="CB23" i="12" s="1"/>
  <c r="CB22" i="12"/>
  <c r="C22" i="12"/>
  <c r="CG22" i="12" s="1"/>
  <c r="CA22" i="12" s="1"/>
  <c r="O22" i="12" s="1"/>
  <c r="CB21" i="12"/>
  <c r="C21" i="12"/>
  <c r="CG21" i="12" s="1"/>
  <c r="CA21" i="12" s="1"/>
  <c r="O21" i="12" s="1"/>
  <c r="C20" i="12"/>
  <c r="CH20" i="12" s="1"/>
  <c r="CB20" i="12" s="1"/>
  <c r="CH19" i="12"/>
  <c r="CB19" i="12" s="1"/>
  <c r="C19" i="12"/>
  <c r="CG19" i="12" s="1"/>
  <c r="CA19" i="12" s="1"/>
  <c r="O19" i="12" s="1"/>
  <c r="CG18" i="12"/>
  <c r="CA18" i="12" s="1"/>
  <c r="C18" i="12"/>
  <c r="CH18" i="12" s="1"/>
  <c r="CB18" i="12" s="1"/>
  <c r="CG17" i="12"/>
  <c r="CA17" i="12" s="1"/>
  <c r="O17" i="12" s="1"/>
  <c r="CB17" i="12"/>
  <c r="C17" i="12"/>
  <c r="CB16" i="12"/>
  <c r="CA16" i="12"/>
  <c r="O16" i="12" s="1"/>
  <c r="C16" i="12"/>
  <c r="CG16" i="12" s="1"/>
  <c r="CB15" i="12"/>
  <c r="CA15" i="12"/>
  <c r="O15" i="12" s="1"/>
  <c r="C15" i="12"/>
  <c r="CG15" i="12" s="1"/>
  <c r="CB14" i="12"/>
  <c r="C14" i="12"/>
  <c r="CG14" i="12" s="1"/>
  <c r="CA14" i="12" s="1"/>
  <c r="O14" i="12" s="1"/>
  <c r="CB13" i="12"/>
  <c r="C13" i="12"/>
  <c r="CG13" i="12" s="1"/>
  <c r="CA13" i="12" s="1"/>
  <c r="O13" i="12" s="1"/>
  <c r="CB12" i="12"/>
  <c r="C12" i="12"/>
  <c r="CG12" i="12" s="1"/>
  <c r="CA12" i="12" s="1"/>
  <c r="O12" i="12" s="1"/>
  <c r="CB11" i="12"/>
  <c r="C11" i="12"/>
  <c r="CG11" i="12" s="1"/>
  <c r="CA11" i="12" s="1"/>
  <c r="O11" i="12" s="1"/>
  <c r="CG10" i="12"/>
  <c r="CA10" i="12" s="1"/>
  <c r="O10" i="12" s="1"/>
  <c r="CB10" i="12"/>
  <c r="C10" i="12"/>
  <c r="A5" i="12"/>
  <c r="A4" i="12"/>
  <c r="A3" i="12"/>
  <c r="A2" i="12"/>
  <c r="B195" i="13" l="1"/>
  <c r="O18" i="12"/>
  <c r="O25" i="12"/>
  <c r="CG30" i="12"/>
  <c r="CA30" i="12" s="1"/>
  <c r="O30" i="12" s="1"/>
  <c r="CG54" i="12"/>
  <c r="CA54" i="12" s="1"/>
  <c r="G54" i="12" s="1"/>
  <c r="CG56" i="12"/>
  <c r="CA56" i="12" s="1"/>
  <c r="G56" i="12" s="1"/>
  <c r="CG23" i="12"/>
  <c r="CA23" i="12" s="1"/>
  <c r="O23" i="12" s="1"/>
  <c r="C48" i="12"/>
  <c r="A195" i="12" s="1"/>
  <c r="CG61" i="12"/>
  <c r="CA61" i="12" s="1"/>
  <c r="G61" i="12" s="1"/>
  <c r="CG20" i="12"/>
  <c r="CA20" i="12" s="1"/>
  <c r="O20" i="12" s="1"/>
  <c r="O33" i="12"/>
  <c r="CG59" i="12"/>
  <c r="CA59" i="12" s="1"/>
  <c r="G59" i="12" s="1"/>
  <c r="CG29" i="12"/>
  <c r="CA29" i="12" s="1"/>
  <c r="O29" i="12" s="1"/>
  <c r="CG31" i="12"/>
  <c r="CA31" i="12" s="1"/>
  <c r="O31" i="12" s="1"/>
  <c r="CG55" i="12"/>
  <c r="CA55" i="12" s="1"/>
  <c r="G55" i="12" s="1"/>
  <c r="B81" i="11"/>
  <c r="B77" i="11"/>
  <c r="B76" i="11"/>
  <c r="C71" i="11"/>
  <c r="C70" i="11"/>
  <c r="C69" i="11"/>
  <c r="C68" i="11"/>
  <c r="C67" i="11"/>
  <c r="C66" i="11"/>
  <c r="CH61" i="11"/>
  <c r="CB61" i="11" s="1"/>
  <c r="C61" i="11"/>
  <c r="CG61" i="11" s="1"/>
  <c r="CA61" i="11" s="1"/>
  <c r="G61" i="11" s="1"/>
  <c r="C60" i="11"/>
  <c r="C59" i="11"/>
  <c r="CH59" i="11" s="1"/>
  <c r="CB59" i="11" s="1"/>
  <c r="C58" i="11"/>
  <c r="CH58" i="11" s="1"/>
  <c r="CB58" i="11" s="1"/>
  <c r="C57" i="11"/>
  <c r="CH56" i="11"/>
  <c r="CB56" i="11" s="1"/>
  <c r="C56" i="11"/>
  <c r="CG56" i="11" s="1"/>
  <c r="CA56" i="11" s="1"/>
  <c r="C55" i="11"/>
  <c r="CG55" i="11" s="1"/>
  <c r="CA55" i="11" s="1"/>
  <c r="CH54" i="11"/>
  <c r="CB54" i="11" s="1"/>
  <c r="C54" i="11"/>
  <c r="CG54" i="11" s="1"/>
  <c r="CA54" i="11" s="1"/>
  <c r="G54" i="11" s="1"/>
  <c r="C53" i="11"/>
  <c r="C52" i="11"/>
  <c r="J48" i="11"/>
  <c r="I48" i="11"/>
  <c r="H48" i="11"/>
  <c r="G48" i="11"/>
  <c r="F48" i="11"/>
  <c r="E48" i="11"/>
  <c r="D48" i="11"/>
  <c r="C47" i="11"/>
  <c r="C46" i="11"/>
  <c r="C45" i="11"/>
  <c r="C44" i="11"/>
  <c r="C43" i="11"/>
  <c r="C42" i="11"/>
  <c r="C41" i="11"/>
  <c r="C40" i="11"/>
  <c r="C39" i="11"/>
  <c r="C48" i="11" s="1"/>
  <c r="CB36" i="11"/>
  <c r="C36" i="11"/>
  <c r="CG36" i="11" s="1"/>
  <c r="CA36" i="11" s="1"/>
  <c r="O36" i="11" s="1"/>
  <c r="CB35" i="11"/>
  <c r="C35" i="11"/>
  <c r="CG35" i="11" s="1"/>
  <c r="CA35" i="11" s="1"/>
  <c r="O35" i="11" s="1"/>
  <c r="CB34" i="11"/>
  <c r="C34" i="11"/>
  <c r="CG34" i="11" s="1"/>
  <c r="CA34" i="11" s="1"/>
  <c r="O34" i="11" s="1"/>
  <c r="CB33" i="11"/>
  <c r="C33" i="11"/>
  <c r="CG33" i="11" s="1"/>
  <c r="CA33" i="11" s="1"/>
  <c r="O33" i="11" s="1"/>
  <c r="CB32" i="11"/>
  <c r="C32" i="11"/>
  <c r="CG32" i="11" s="1"/>
  <c r="CA32" i="11" s="1"/>
  <c r="O32" i="11" s="1"/>
  <c r="C31" i="11"/>
  <c r="CG31" i="11" s="1"/>
  <c r="CA31" i="11" s="1"/>
  <c r="CH30" i="11"/>
  <c r="CB30" i="11" s="1"/>
  <c r="C30" i="11"/>
  <c r="CG30" i="11" s="1"/>
  <c r="CA30" i="11" s="1"/>
  <c r="O30" i="11" s="1"/>
  <c r="C29" i="11"/>
  <c r="CG29" i="11" s="1"/>
  <c r="CA29" i="11" s="1"/>
  <c r="CB28" i="11"/>
  <c r="C28" i="11"/>
  <c r="CG28" i="11" s="1"/>
  <c r="CA28" i="11" s="1"/>
  <c r="O28" i="11" s="1"/>
  <c r="CB27" i="11"/>
  <c r="C27" i="11"/>
  <c r="CG27" i="11" s="1"/>
  <c r="CA27" i="11" s="1"/>
  <c r="O27" i="11" s="1"/>
  <c r="CB26" i="11"/>
  <c r="C26" i="11"/>
  <c r="CG26" i="11" s="1"/>
  <c r="CA26" i="11" s="1"/>
  <c r="O26" i="11" s="1"/>
  <c r="C25" i="11"/>
  <c r="CH25" i="11" s="1"/>
  <c r="CB25" i="11" s="1"/>
  <c r="C24" i="11"/>
  <c r="CH24" i="11" s="1"/>
  <c r="CB24" i="11" s="1"/>
  <c r="C23" i="11"/>
  <c r="CH23" i="11" s="1"/>
  <c r="CB23" i="11" s="1"/>
  <c r="CB22" i="11"/>
  <c r="C22" i="11"/>
  <c r="CG22" i="11" s="1"/>
  <c r="CA22" i="11" s="1"/>
  <c r="O22" i="11" s="1"/>
  <c r="CB21" i="11"/>
  <c r="C21" i="11"/>
  <c r="CG21" i="11" s="1"/>
  <c r="CA21" i="11" s="1"/>
  <c r="O21" i="11" s="1"/>
  <c r="C20" i="11"/>
  <c r="CG20" i="11" s="1"/>
  <c r="CA20" i="11" s="1"/>
  <c r="C19" i="11"/>
  <c r="CH19" i="11" s="1"/>
  <c r="CB19" i="11" s="1"/>
  <c r="C18" i="11"/>
  <c r="CH18" i="11" s="1"/>
  <c r="CB18" i="11" s="1"/>
  <c r="CB17" i="11"/>
  <c r="C17" i="11"/>
  <c r="CG17" i="11" s="1"/>
  <c r="CA17" i="11" s="1"/>
  <c r="O17" i="11" s="1"/>
  <c r="CB16" i="11"/>
  <c r="C16" i="11"/>
  <c r="CG16" i="11" s="1"/>
  <c r="CA16" i="11" s="1"/>
  <c r="O16" i="11" s="1"/>
  <c r="CB15" i="11"/>
  <c r="C15" i="11"/>
  <c r="CG15" i="11" s="1"/>
  <c r="CA15" i="11" s="1"/>
  <c r="O15" i="11" s="1"/>
  <c r="CB14" i="11"/>
  <c r="C14" i="11"/>
  <c r="CG14" i="11" s="1"/>
  <c r="CA14" i="11" s="1"/>
  <c r="O14" i="11" s="1"/>
  <c r="CB13" i="11"/>
  <c r="C13" i="11"/>
  <c r="CG13" i="11" s="1"/>
  <c r="CA13" i="11" s="1"/>
  <c r="O13" i="11" s="1"/>
  <c r="CB12" i="11"/>
  <c r="C12" i="11"/>
  <c r="CG12" i="11" s="1"/>
  <c r="CA12" i="11" s="1"/>
  <c r="O12" i="11" s="1"/>
  <c r="CB11" i="11"/>
  <c r="C11" i="11"/>
  <c r="CG11" i="11" s="1"/>
  <c r="CA11" i="11" s="1"/>
  <c r="O11" i="11" s="1"/>
  <c r="CB10" i="11"/>
  <c r="C10" i="11"/>
  <c r="A195" i="11" s="1"/>
  <c r="A5" i="11"/>
  <c r="A4" i="11"/>
  <c r="A3" i="11"/>
  <c r="A2" i="11"/>
  <c r="B195" i="12" l="1"/>
  <c r="O31" i="11"/>
  <c r="G56" i="11"/>
  <c r="CG10" i="11"/>
  <c r="CG18" i="11"/>
  <c r="CA18" i="11" s="1"/>
  <c r="O18" i="11" s="1"/>
  <c r="CG23" i="11"/>
  <c r="CA23" i="11" s="1"/>
  <c r="O23" i="11" s="1"/>
  <c r="CH20" i="11"/>
  <c r="CB20" i="11" s="1"/>
  <c r="O20" i="11" s="1"/>
  <c r="CG19" i="11"/>
  <c r="CA19" i="11" s="1"/>
  <c r="O19" i="11" s="1"/>
  <c r="CG24" i="11"/>
  <c r="CA24" i="11" s="1"/>
  <c r="O24" i="11" s="1"/>
  <c r="CH29" i="11"/>
  <c r="CB29" i="11" s="1"/>
  <c r="O29" i="11" s="1"/>
  <c r="CH31" i="11"/>
  <c r="CB31" i="11" s="1"/>
  <c r="CH55" i="11"/>
  <c r="CB55" i="11" s="1"/>
  <c r="G55" i="11" s="1"/>
  <c r="CG58" i="11"/>
  <c r="CA58" i="11" s="1"/>
  <c r="G58" i="11" s="1"/>
  <c r="CG25" i="11"/>
  <c r="CA25" i="11" s="1"/>
  <c r="O25" i="11" s="1"/>
  <c r="CG59" i="11"/>
  <c r="CA59" i="11" s="1"/>
  <c r="G59" i="11" s="1"/>
  <c r="B81" i="8"/>
  <c r="B77" i="8"/>
  <c r="B76" i="8"/>
  <c r="C71" i="8"/>
  <c r="C70" i="8"/>
  <c r="C69" i="8"/>
  <c r="C68" i="8"/>
  <c r="C67" i="8"/>
  <c r="C66" i="8"/>
  <c r="C61" i="8"/>
  <c r="CH61" i="8" s="1"/>
  <c r="CB61" i="8" s="1"/>
  <c r="C60" i="8"/>
  <c r="C59" i="8"/>
  <c r="CH59" i="8" s="1"/>
  <c r="CB59" i="8" s="1"/>
  <c r="CH58" i="8"/>
  <c r="CB58" i="8" s="1"/>
  <c r="G58" i="8"/>
  <c r="C58" i="8"/>
  <c r="CG58" i="8" s="1"/>
  <c r="CA58" i="8" s="1"/>
  <c r="C57" i="8"/>
  <c r="C56" i="8"/>
  <c r="CH56" i="8" s="1"/>
  <c r="CB56" i="8" s="1"/>
  <c r="C55" i="8"/>
  <c r="CH55" i="8" s="1"/>
  <c r="CB55" i="8" s="1"/>
  <c r="C54" i="8"/>
  <c r="CH54" i="8" s="1"/>
  <c r="CB54" i="8" s="1"/>
  <c r="C53" i="8"/>
  <c r="C52" i="8"/>
  <c r="J48" i="8"/>
  <c r="I48" i="8"/>
  <c r="H48" i="8"/>
  <c r="G48" i="8"/>
  <c r="F48" i="8"/>
  <c r="E48" i="8"/>
  <c r="D48" i="8"/>
  <c r="C47" i="8"/>
  <c r="C46" i="8"/>
  <c r="C45" i="8"/>
  <c r="C44" i="8"/>
  <c r="C43" i="8"/>
  <c r="C42" i="8"/>
  <c r="C41" i="8"/>
  <c r="C40" i="8"/>
  <c r="C39" i="8"/>
  <c r="CG36" i="8"/>
  <c r="CA36" i="8" s="1"/>
  <c r="O36" i="8" s="1"/>
  <c r="CB36" i="8"/>
  <c r="C36" i="8"/>
  <c r="CB35" i="8"/>
  <c r="C35" i="8"/>
  <c r="CG35" i="8" s="1"/>
  <c r="CA35" i="8" s="1"/>
  <c r="O35" i="8" s="1"/>
  <c r="CB34" i="8"/>
  <c r="C34" i="8"/>
  <c r="CG34" i="8" s="1"/>
  <c r="CA34" i="8" s="1"/>
  <c r="O34" i="8" s="1"/>
  <c r="CB33" i="8"/>
  <c r="C33" i="8"/>
  <c r="CG33" i="8" s="1"/>
  <c r="CA33" i="8" s="1"/>
  <c r="CB32" i="8"/>
  <c r="C32" i="8"/>
  <c r="CG32" i="8" s="1"/>
  <c r="CA32" i="8" s="1"/>
  <c r="O32" i="8" s="1"/>
  <c r="C31" i="8"/>
  <c r="CH31" i="8" s="1"/>
  <c r="CB31" i="8" s="1"/>
  <c r="C30" i="8"/>
  <c r="CH30" i="8" s="1"/>
  <c r="CB30" i="8" s="1"/>
  <c r="C29" i="8"/>
  <c r="CH29" i="8" s="1"/>
  <c r="CB29" i="8" s="1"/>
  <c r="CB28" i="8"/>
  <c r="C28" i="8"/>
  <c r="CG28" i="8" s="1"/>
  <c r="CA28" i="8" s="1"/>
  <c r="O28" i="8" s="1"/>
  <c r="CB27" i="8"/>
  <c r="C27" i="8"/>
  <c r="CG27" i="8" s="1"/>
  <c r="CA27" i="8" s="1"/>
  <c r="O27" i="8" s="1"/>
  <c r="CB26" i="8"/>
  <c r="C26" i="8"/>
  <c r="CG26" i="8" s="1"/>
  <c r="CA26" i="8" s="1"/>
  <c r="O26" i="8" s="1"/>
  <c r="CG25" i="8"/>
  <c r="CA25" i="8" s="1"/>
  <c r="CB25" i="8"/>
  <c r="C25" i="8"/>
  <c r="CH25" i="8" s="1"/>
  <c r="CH24" i="8"/>
  <c r="CB24" i="8" s="1"/>
  <c r="CA24" i="8"/>
  <c r="O24" i="8"/>
  <c r="C24" i="8"/>
  <c r="CG24" i="8" s="1"/>
  <c r="C23" i="8"/>
  <c r="CH23" i="8" s="1"/>
  <c r="CB23" i="8" s="1"/>
  <c r="CB22" i="8"/>
  <c r="C22" i="8"/>
  <c r="CG22" i="8" s="1"/>
  <c r="CA22" i="8" s="1"/>
  <c r="O22" i="8" s="1"/>
  <c r="CB21" i="8"/>
  <c r="C21" i="8"/>
  <c r="CG21" i="8" s="1"/>
  <c r="CA21" i="8" s="1"/>
  <c r="O21" i="8" s="1"/>
  <c r="C20" i="8"/>
  <c r="CH20" i="8" s="1"/>
  <c r="CB20" i="8" s="1"/>
  <c r="CH19" i="8"/>
  <c r="CB19" i="8" s="1"/>
  <c r="C19" i="8"/>
  <c r="CG19" i="8" s="1"/>
  <c r="CA19" i="8" s="1"/>
  <c r="O19" i="8" s="1"/>
  <c r="CG18" i="8"/>
  <c r="CA18" i="8" s="1"/>
  <c r="C18" i="8"/>
  <c r="CH18" i="8" s="1"/>
  <c r="CB18" i="8" s="1"/>
  <c r="CG17" i="8"/>
  <c r="CA17" i="8" s="1"/>
  <c r="O17" i="8" s="1"/>
  <c r="CB17" i="8"/>
  <c r="C17" i="8"/>
  <c r="CB16" i="8"/>
  <c r="CA16" i="8"/>
  <c r="O16" i="8" s="1"/>
  <c r="C16" i="8"/>
  <c r="CG16" i="8" s="1"/>
  <c r="CB15" i="8"/>
  <c r="CA15" i="8"/>
  <c r="O15" i="8" s="1"/>
  <c r="C15" i="8"/>
  <c r="CG15" i="8" s="1"/>
  <c r="CB14" i="8"/>
  <c r="C14" i="8"/>
  <c r="CG14" i="8" s="1"/>
  <c r="CA14" i="8" s="1"/>
  <c r="O14" i="8" s="1"/>
  <c r="CB13" i="8"/>
  <c r="C13" i="8"/>
  <c r="CG13" i="8" s="1"/>
  <c r="CA13" i="8" s="1"/>
  <c r="O13" i="8" s="1"/>
  <c r="CB12" i="8"/>
  <c r="C12" i="8"/>
  <c r="CG12" i="8" s="1"/>
  <c r="CA12" i="8" s="1"/>
  <c r="O12" i="8" s="1"/>
  <c r="CB11" i="8"/>
  <c r="C11" i="8"/>
  <c r="CG11" i="8" s="1"/>
  <c r="CA11" i="8" s="1"/>
  <c r="O11" i="8" s="1"/>
  <c r="CG10" i="8"/>
  <c r="CA10" i="8" s="1"/>
  <c r="O10" i="8" s="1"/>
  <c r="CB10" i="8"/>
  <c r="C10" i="8"/>
  <c r="A5" i="8"/>
  <c r="A4" i="8"/>
  <c r="A3" i="8"/>
  <c r="A2" i="8"/>
  <c r="B195" i="11" l="1"/>
  <c r="CA10" i="11"/>
  <c r="O10" i="11" s="1"/>
  <c r="O18" i="8"/>
  <c r="O25" i="8"/>
  <c r="CG30" i="8"/>
  <c r="CA30" i="8" s="1"/>
  <c r="O30" i="8" s="1"/>
  <c r="CG54" i="8"/>
  <c r="CA54" i="8" s="1"/>
  <c r="G54" i="8" s="1"/>
  <c r="CG56" i="8"/>
  <c r="CA56" i="8" s="1"/>
  <c r="G56" i="8" s="1"/>
  <c r="CG23" i="8"/>
  <c r="CA23" i="8" s="1"/>
  <c r="O23" i="8" s="1"/>
  <c r="C48" i="8"/>
  <c r="A195" i="8" s="1"/>
  <c r="CG61" i="8"/>
  <c r="CA61" i="8" s="1"/>
  <c r="G61" i="8" s="1"/>
  <c r="CG20" i="8"/>
  <c r="CA20" i="8" s="1"/>
  <c r="O20" i="8" s="1"/>
  <c r="O33" i="8"/>
  <c r="CG59" i="8"/>
  <c r="CA59" i="8" s="1"/>
  <c r="G59" i="8" s="1"/>
  <c r="CG29" i="8"/>
  <c r="CA29" i="8" s="1"/>
  <c r="O29" i="8" s="1"/>
  <c r="CG31" i="8"/>
  <c r="CA31" i="8" s="1"/>
  <c r="O31" i="8" s="1"/>
  <c r="CG55" i="8"/>
  <c r="CA55" i="8" s="1"/>
  <c r="G55" i="8" s="1"/>
  <c r="B81" i="7"/>
  <c r="B77" i="7"/>
  <c r="B76" i="7"/>
  <c r="C71" i="7"/>
  <c r="C70" i="7"/>
  <c r="C69" i="7"/>
  <c r="C68" i="7"/>
  <c r="C67" i="7"/>
  <c r="C66" i="7"/>
  <c r="CH61" i="7"/>
  <c r="CB61" i="7" s="1"/>
  <c r="C61" i="7"/>
  <c r="CG61" i="7" s="1"/>
  <c r="CA61" i="7" s="1"/>
  <c r="G61" i="7" s="1"/>
  <c r="C60" i="7"/>
  <c r="C59" i="7"/>
  <c r="CH59" i="7" s="1"/>
  <c r="CB59" i="7" s="1"/>
  <c r="C58" i="7"/>
  <c r="CH58" i="7" s="1"/>
  <c r="CB58" i="7" s="1"/>
  <c r="C57" i="7"/>
  <c r="CH56" i="7"/>
  <c r="CB56" i="7" s="1"/>
  <c r="C56" i="7"/>
  <c r="CG56" i="7" s="1"/>
  <c r="CA56" i="7" s="1"/>
  <c r="CH55" i="7"/>
  <c r="CB55" i="7"/>
  <c r="C55" i="7"/>
  <c r="CG55" i="7" s="1"/>
  <c r="CA55" i="7" s="1"/>
  <c r="G55" i="7" s="1"/>
  <c r="CH54" i="7"/>
  <c r="CB54" i="7" s="1"/>
  <c r="C54" i="7"/>
  <c r="CG54" i="7" s="1"/>
  <c r="CA54" i="7" s="1"/>
  <c r="G54" i="7" s="1"/>
  <c r="C53" i="7"/>
  <c r="C52" i="7"/>
  <c r="J48" i="7"/>
  <c r="I48" i="7"/>
  <c r="H48" i="7"/>
  <c r="G48" i="7"/>
  <c r="F48" i="7"/>
  <c r="E48" i="7"/>
  <c r="D48" i="7"/>
  <c r="C47" i="7"/>
  <c r="C46" i="7"/>
  <c r="C45" i="7"/>
  <c r="C44" i="7"/>
  <c r="C43" i="7"/>
  <c r="C42" i="7"/>
  <c r="C41" i="7"/>
  <c r="C40" i="7"/>
  <c r="C39" i="7"/>
  <c r="C48" i="7" s="1"/>
  <c r="CB36" i="7"/>
  <c r="C36" i="7"/>
  <c r="CG36" i="7" s="1"/>
  <c r="CA36" i="7" s="1"/>
  <c r="O36" i="7" s="1"/>
  <c r="CB35" i="7"/>
  <c r="C35" i="7"/>
  <c r="CG35" i="7" s="1"/>
  <c r="CA35" i="7" s="1"/>
  <c r="O35" i="7" s="1"/>
  <c r="CB34" i="7"/>
  <c r="C34" i="7"/>
  <c r="CG34" i="7" s="1"/>
  <c r="CA34" i="7" s="1"/>
  <c r="O34" i="7" s="1"/>
  <c r="CB33" i="7"/>
  <c r="C33" i="7"/>
  <c r="CG33" i="7" s="1"/>
  <c r="CA33" i="7" s="1"/>
  <c r="O33" i="7" s="1"/>
  <c r="CB32" i="7"/>
  <c r="C32" i="7"/>
  <c r="CG32" i="7" s="1"/>
  <c r="CA32" i="7" s="1"/>
  <c r="O32" i="7" s="1"/>
  <c r="CH31" i="7"/>
  <c r="CB31" i="7"/>
  <c r="C31" i="7"/>
  <c r="CG31" i="7" s="1"/>
  <c r="CA31" i="7" s="1"/>
  <c r="O31" i="7" s="1"/>
  <c r="CH30" i="7"/>
  <c r="CB30" i="7" s="1"/>
  <c r="C30" i="7"/>
  <c r="CG30" i="7" s="1"/>
  <c r="CA30" i="7" s="1"/>
  <c r="O30" i="7" s="1"/>
  <c r="CH29" i="7"/>
  <c r="CB29" i="7"/>
  <c r="C29" i="7"/>
  <c r="CG29" i="7" s="1"/>
  <c r="CA29" i="7" s="1"/>
  <c r="O29" i="7" s="1"/>
  <c r="CB28" i="7"/>
  <c r="C28" i="7"/>
  <c r="CG28" i="7" s="1"/>
  <c r="CA28" i="7" s="1"/>
  <c r="O28" i="7" s="1"/>
  <c r="CB27" i="7"/>
  <c r="C27" i="7"/>
  <c r="CG27" i="7" s="1"/>
  <c r="CA27" i="7" s="1"/>
  <c r="O27" i="7" s="1"/>
  <c r="CB26" i="7"/>
  <c r="C26" i="7"/>
  <c r="CG26" i="7" s="1"/>
  <c r="CA26" i="7" s="1"/>
  <c r="O26" i="7" s="1"/>
  <c r="C25" i="7"/>
  <c r="CH25" i="7" s="1"/>
  <c r="CB25" i="7" s="1"/>
  <c r="C24" i="7"/>
  <c r="CH24" i="7" s="1"/>
  <c r="CB24" i="7" s="1"/>
  <c r="C23" i="7"/>
  <c r="CH23" i="7" s="1"/>
  <c r="CB23" i="7" s="1"/>
  <c r="CB22" i="7"/>
  <c r="C22" i="7"/>
  <c r="CG22" i="7" s="1"/>
  <c r="CA22" i="7" s="1"/>
  <c r="O22" i="7" s="1"/>
  <c r="CB21" i="7"/>
  <c r="C21" i="7"/>
  <c r="CG21" i="7" s="1"/>
  <c r="CA21" i="7" s="1"/>
  <c r="O21" i="7" s="1"/>
  <c r="C20" i="7"/>
  <c r="CH20" i="7" s="1"/>
  <c r="CB20" i="7" s="1"/>
  <c r="C19" i="7"/>
  <c r="CH19" i="7" s="1"/>
  <c r="CB19" i="7" s="1"/>
  <c r="C18" i="7"/>
  <c r="CG18" i="7" s="1"/>
  <c r="CA18" i="7" s="1"/>
  <c r="CB17" i="7"/>
  <c r="C17" i="7"/>
  <c r="CG17" i="7" s="1"/>
  <c r="CA17" i="7" s="1"/>
  <c r="O17" i="7" s="1"/>
  <c r="CB16" i="7"/>
  <c r="C16" i="7"/>
  <c r="CG16" i="7" s="1"/>
  <c r="CA16" i="7" s="1"/>
  <c r="O16" i="7" s="1"/>
  <c r="CB15" i="7"/>
  <c r="C15" i="7"/>
  <c r="CG15" i="7" s="1"/>
  <c r="CA15" i="7" s="1"/>
  <c r="O15" i="7" s="1"/>
  <c r="CB14" i="7"/>
  <c r="C14" i="7"/>
  <c r="CG14" i="7" s="1"/>
  <c r="CA14" i="7" s="1"/>
  <c r="O14" i="7" s="1"/>
  <c r="CB13" i="7"/>
  <c r="C13" i="7"/>
  <c r="CG13" i="7" s="1"/>
  <c r="CA13" i="7" s="1"/>
  <c r="O13" i="7" s="1"/>
  <c r="CB12" i="7"/>
  <c r="C12" i="7"/>
  <c r="CG12" i="7" s="1"/>
  <c r="CA12" i="7" s="1"/>
  <c r="O12" i="7" s="1"/>
  <c r="CB11" i="7"/>
  <c r="C11" i="7"/>
  <c r="CG11" i="7" s="1"/>
  <c r="CA11" i="7" s="1"/>
  <c r="O11" i="7" s="1"/>
  <c r="CB10" i="7"/>
  <c r="C10" i="7"/>
  <c r="A5" i="7"/>
  <c r="A4" i="7"/>
  <c r="A3" i="7"/>
  <c r="A2" i="7"/>
  <c r="B195" i="8" l="1"/>
  <c r="A195" i="7"/>
  <c r="O18" i="7"/>
  <c r="G56" i="7"/>
  <c r="CG10" i="7"/>
  <c r="CG20" i="7"/>
  <c r="CA20" i="7" s="1"/>
  <c r="O20" i="7" s="1"/>
  <c r="CG23" i="7"/>
  <c r="CA23" i="7" s="1"/>
  <c r="O23" i="7" s="1"/>
  <c r="CG25" i="7"/>
  <c r="CA25" i="7" s="1"/>
  <c r="O25" i="7" s="1"/>
  <c r="CG59" i="7"/>
  <c r="CA59" i="7" s="1"/>
  <c r="G59" i="7" s="1"/>
  <c r="CH18" i="7"/>
  <c r="CB18" i="7" s="1"/>
  <c r="CG19" i="7"/>
  <c r="CA19" i="7" s="1"/>
  <c r="O19" i="7" s="1"/>
  <c r="CG24" i="7"/>
  <c r="CA24" i="7" s="1"/>
  <c r="O24" i="7" s="1"/>
  <c r="CG58" i="7"/>
  <c r="CA58" i="7" s="1"/>
  <c r="G58" i="7" s="1"/>
  <c r="B81" i="6"/>
  <c r="B77" i="6"/>
  <c r="B76" i="6"/>
  <c r="C71" i="6"/>
  <c r="C70" i="6"/>
  <c r="C69" i="6"/>
  <c r="C68" i="6"/>
  <c r="C67" i="6"/>
  <c r="C66" i="6"/>
  <c r="C61" i="6"/>
  <c r="CG61" i="6" s="1"/>
  <c r="CA61" i="6" s="1"/>
  <c r="C60" i="6"/>
  <c r="CH59" i="6"/>
  <c r="CB59" i="6" s="1"/>
  <c r="C59" i="6"/>
  <c r="CG59" i="6" s="1"/>
  <c r="CA59" i="6" s="1"/>
  <c r="G59" i="6" s="1"/>
  <c r="C58" i="6"/>
  <c r="CH58" i="6" s="1"/>
  <c r="CB58" i="6" s="1"/>
  <c r="C57" i="6"/>
  <c r="C56" i="6"/>
  <c r="CG56" i="6" s="1"/>
  <c r="CA56" i="6" s="1"/>
  <c r="C55" i="6"/>
  <c r="CH55" i="6" s="1"/>
  <c r="CB55" i="6" s="1"/>
  <c r="C54" i="6"/>
  <c r="CG54" i="6" s="1"/>
  <c r="CA54" i="6" s="1"/>
  <c r="C53" i="6"/>
  <c r="C52" i="6"/>
  <c r="J48" i="6"/>
  <c r="I48" i="6"/>
  <c r="H48" i="6"/>
  <c r="G48" i="6"/>
  <c r="F48" i="6"/>
  <c r="E48" i="6"/>
  <c r="D48" i="6"/>
  <c r="C47" i="6"/>
  <c r="C46" i="6"/>
  <c r="C45" i="6"/>
  <c r="C44" i="6"/>
  <c r="C43" i="6"/>
  <c r="C42" i="6"/>
  <c r="C41" i="6"/>
  <c r="C40" i="6"/>
  <c r="C48" i="6" s="1"/>
  <c r="C39" i="6"/>
  <c r="CB36" i="6"/>
  <c r="C36" i="6"/>
  <c r="CG36" i="6" s="1"/>
  <c r="CA36" i="6" s="1"/>
  <c r="O36" i="6" s="1"/>
  <c r="CB35" i="6"/>
  <c r="C35" i="6"/>
  <c r="CG35" i="6" s="1"/>
  <c r="CA35" i="6" s="1"/>
  <c r="O35" i="6" s="1"/>
  <c r="CB34" i="6"/>
  <c r="C34" i="6"/>
  <c r="CG34" i="6" s="1"/>
  <c r="CA34" i="6" s="1"/>
  <c r="O34" i="6" s="1"/>
  <c r="CB33" i="6"/>
  <c r="C33" i="6"/>
  <c r="CG33" i="6" s="1"/>
  <c r="CA33" i="6" s="1"/>
  <c r="O33" i="6" s="1"/>
  <c r="CB32" i="6"/>
  <c r="C32" i="6"/>
  <c r="CG32" i="6" s="1"/>
  <c r="CA32" i="6" s="1"/>
  <c r="O32" i="6" s="1"/>
  <c r="C31" i="6"/>
  <c r="CH31" i="6" s="1"/>
  <c r="CB31" i="6" s="1"/>
  <c r="C30" i="6"/>
  <c r="CG30" i="6" s="1"/>
  <c r="CA30" i="6" s="1"/>
  <c r="C29" i="6"/>
  <c r="CG29" i="6" s="1"/>
  <c r="CA29" i="6" s="1"/>
  <c r="CB28" i="6"/>
  <c r="C28" i="6"/>
  <c r="CG28" i="6" s="1"/>
  <c r="CA28" i="6" s="1"/>
  <c r="O28" i="6" s="1"/>
  <c r="CB27" i="6"/>
  <c r="C27" i="6"/>
  <c r="CG27" i="6" s="1"/>
  <c r="CA27" i="6" s="1"/>
  <c r="O27" i="6" s="1"/>
  <c r="CB26" i="6"/>
  <c r="C26" i="6"/>
  <c r="CG26" i="6" s="1"/>
  <c r="CA26" i="6" s="1"/>
  <c r="O26" i="6" s="1"/>
  <c r="CH25" i="6"/>
  <c r="CB25" i="6" s="1"/>
  <c r="C25" i="6"/>
  <c r="CG25" i="6" s="1"/>
  <c r="CA25" i="6" s="1"/>
  <c r="O25" i="6" s="1"/>
  <c r="C24" i="6"/>
  <c r="CH24" i="6" s="1"/>
  <c r="CB24" i="6" s="1"/>
  <c r="CH23" i="6"/>
  <c r="CB23" i="6" s="1"/>
  <c r="C23" i="6"/>
  <c r="CG23" i="6" s="1"/>
  <c r="CA23" i="6" s="1"/>
  <c r="CB22" i="6"/>
  <c r="C22" i="6"/>
  <c r="CG22" i="6" s="1"/>
  <c r="CA22" i="6" s="1"/>
  <c r="O22" i="6" s="1"/>
  <c r="CB21" i="6"/>
  <c r="C21" i="6"/>
  <c r="CG21" i="6" s="1"/>
  <c r="CA21" i="6" s="1"/>
  <c r="O21" i="6" s="1"/>
  <c r="CH20" i="6"/>
  <c r="CB20" i="6" s="1"/>
  <c r="C20" i="6"/>
  <c r="CG20" i="6" s="1"/>
  <c r="CA20" i="6" s="1"/>
  <c r="O20" i="6" s="1"/>
  <c r="CG19" i="6"/>
  <c r="CA19" i="6" s="1"/>
  <c r="O19" i="6" s="1"/>
  <c r="C19" i="6"/>
  <c r="CH19" i="6" s="1"/>
  <c r="CB19" i="6" s="1"/>
  <c r="CH18" i="6"/>
  <c r="CB18" i="6" s="1"/>
  <c r="C18" i="6"/>
  <c r="CG18" i="6" s="1"/>
  <c r="CA18" i="6" s="1"/>
  <c r="O18" i="6" s="1"/>
  <c r="CB17" i="6"/>
  <c r="C17" i="6"/>
  <c r="CG17" i="6" s="1"/>
  <c r="CA17" i="6" s="1"/>
  <c r="O17" i="6" s="1"/>
  <c r="CB16" i="6"/>
  <c r="C16" i="6"/>
  <c r="CG16" i="6" s="1"/>
  <c r="CA16" i="6" s="1"/>
  <c r="O16" i="6" s="1"/>
  <c r="CB15" i="6"/>
  <c r="C15" i="6"/>
  <c r="CG15" i="6" s="1"/>
  <c r="CA15" i="6" s="1"/>
  <c r="O15" i="6" s="1"/>
  <c r="CB14" i="6"/>
  <c r="C14" i="6"/>
  <c r="CG14" i="6" s="1"/>
  <c r="CA14" i="6" s="1"/>
  <c r="O14" i="6" s="1"/>
  <c r="CB13" i="6"/>
  <c r="C13" i="6"/>
  <c r="CG13" i="6" s="1"/>
  <c r="CA13" i="6" s="1"/>
  <c r="O13" i="6" s="1"/>
  <c r="CB12" i="6"/>
  <c r="C12" i="6"/>
  <c r="CG12" i="6" s="1"/>
  <c r="CA12" i="6" s="1"/>
  <c r="O12" i="6" s="1"/>
  <c r="CB11" i="6"/>
  <c r="C11" i="6"/>
  <c r="CG11" i="6" s="1"/>
  <c r="CA11" i="6" s="1"/>
  <c r="O11" i="6" s="1"/>
  <c r="CB10" i="6"/>
  <c r="C10" i="6"/>
  <c r="CG10" i="6" s="1"/>
  <c r="A5" i="6"/>
  <c r="A4" i="6"/>
  <c r="A3" i="6"/>
  <c r="A2" i="6"/>
  <c r="B195" i="7" l="1"/>
  <c r="CA10" i="7"/>
  <c r="O10" i="7" s="1"/>
  <c r="CA10" i="6"/>
  <c r="O10" i="6" s="1"/>
  <c r="G61" i="6"/>
  <c r="O23" i="6"/>
  <c r="O30" i="6"/>
  <c r="CG31" i="6"/>
  <c r="CA31" i="6" s="1"/>
  <c r="O31" i="6" s="1"/>
  <c r="CG55" i="6"/>
  <c r="CA55" i="6" s="1"/>
  <c r="G55" i="6" s="1"/>
  <c r="CH29" i="6"/>
  <c r="CB29" i="6" s="1"/>
  <c r="O29" i="6" s="1"/>
  <c r="CG58" i="6"/>
  <c r="CA58" i="6" s="1"/>
  <c r="G58" i="6" s="1"/>
  <c r="A195" i="6"/>
  <c r="CH30" i="6"/>
  <c r="CB30" i="6" s="1"/>
  <c r="CH54" i="6"/>
  <c r="CB54" i="6" s="1"/>
  <c r="G54" i="6" s="1"/>
  <c r="CH56" i="6"/>
  <c r="CB56" i="6" s="1"/>
  <c r="G56" i="6" s="1"/>
  <c r="CH61" i="6"/>
  <c r="CB61" i="6" s="1"/>
  <c r="CG24" i="6"/>
  <c r="CA24" i="6" s="1"/>
  <c r="O24" i="6" s="1"/>
  <c r="B81" i="5"/>
  <c r="B77" i="5"/>
  <c r="B76" i="5"/>
  <c r="C71" i="5"/>
  <c r="C70" i="5"/>
  <c r="C69" i="5"/>
  <c r="C68" i="5"/>
  <c r="C67" i="5"/>
  <c r="C66" i="5"/>
  <c r="CH61" i="5"/>
  <c r="CB61" i="5" s="1"/>
  <c r="C61" i="5"/>
  <c r="CG61" i="5" s="1"/>
  <c r="CA61" i="5" s="1"/>
  <c r="G61" i="5" s="1"/>
  <c r="C60" i="5"/>
  <c r="CG59" i="5"/>
  <c r="CA59" i="5" s="1"/>
  <c r="G59" i="5" s="1"/>
  <c r="C59" i="5"/>
  <c r="CH59" i="5" s="1"/>
  <c r="CB59" i="5" s="1"/>
  <c r="C58" i="5"/>
  <c r="CH58" i="5" s="1"/>
  <c r="CB58" i="5" s="1"/>
  <c r="C57" i="5"/>
  <c r="CH56" i="5"/>
  <c r="CB56" i="5" s="1"/>
  <c r="G56" i="5"/>
  <c r="C56" i="5"/>
  <c r="CG56" i="5" s="1"/>
  <c r="CA56" i="5" s="1"/>
  <c r="C55" i="5"/>
  <c r="CH55" i="5" s="1"/>
  <c r="CB55" i="5" s="1"/>
  <c r="CH54" i="5"/>
  <c r="CB54" i="5" s="1"/>
  <c r="C54" i="5"/>
  <c r="CG54" i="5" s="1"/>
  <c r="CA54" i="5" s="1"/>
  <c r="G54" i="5" s="1"/>
  <c r="C53" i="5"/>
  <c r="C52" i="5"/>
  <c r="J48" i="5"/>
  <c r="I48" i="5"/>
  <c r="H48" i="5"/>
  <c r="G48" i="5"/>
  <c r="F48" i="5"/>
  <c r="E48" i="5"/>
  <c r="D48" i="5"/>
  <c r="C47" i="5"/>
  <c r="C46" i="5"/>
  <c r="C45" i="5"/>
  <c r="C44" i="5"/>
  <c r="C43" i="5"/>
  <c r="C42" i="5"/>
  <c r="C41" i="5"/>
  <c r="C40" i="5"/>
  <c r="C39" i="5"/>
  <c r="C48" i="5" s="1"/>
  <c r="CB36" i="5"/>
  <c r="C36" i="5"/>
  <c r="CG36" i="5" s="1"/>
  <c r="CA36" i="5" s="1"/>
  <c r="O36" i="5" s="1"/>
  <c r="CB35" i="5"/>
  <c r="C35" i="5"/>
  <c r="CG35" i="5" s="1"/>
  <c r="CA35" i="5" s="1"/>
  <c r="O35" i="5" s="1"/>
  <c r="CB34" i="5"/>
  <c r="C34" i="5"/>
  <c r="CG34" i="5" s="1"/>
  <c r="CA34" i="5" s="1"/>
  <c r="O34" i="5" s="1"/>
  <c r="CB33" i="5"/>
  <c r="C33" i="5"/>
  <c r="CG33" i="5" s="1"/>
  <c r="CA33" i="5" s="1"/>
  <c r="O33" i="5" s="1"/>
  <c r="CB32" i="5"/>
  <c r="C32" i="5"/>
  <c r="CG32" i="5" s="1"/>
  <c r="CA32" i="5" s="1"/>
  <c r="O32" i="5" s="1"/>
  <c r="C31" i="5"/>
  <c r="CH31" i="5" s="1"/>
  <c r="CB31" i="5" s="1"/>
  <c r="CH30" i="5"/>
  <c r="CB30" i="5" s="1"/>
  <c r="C30" i="5"/>
  <c r="CG30" i="5" s="1"/>
  <c r="CA30" i="5" s="1"/>
  <c r="O30" i="5" s="1"/>
  <c r="CB29" i="5"/>
  <c r="C29" i="5"/>
  <c r="CH29" i="5" s="1"/>
  <c r="CB28" i="5"/>
  <c r="C28" i="5"/>
  <c r="CG28" i="5" s="1"/>
  <c r="CA28" i="5" s="1"/>
  <c r="O28" i="5" s="1"/>
  <c r="CB27" i="5"/>
  <c r="C27" i="5"/>
  <c r="CG27" i="5" s="1"/>
  <c r="CA27" i="5" s="1"/>
  <c r="O27" i="5" s="1"/>
  <c r="CB26" i="5"/>
  <c r="C26" i="5"/>
  <c r="CG26" i="5" s="1"/>
  <c r="CA26" i="5" s="1"/>
  <c r="O26" i="5" s="1"/>
  <c r="C25" i="5"/>
  <c r="CH25" i="5" s="1"/>
  <c r="CB25" i="5" s="1"/>
  <c r="C24" i="5"/>
  <c r="CH24" i="5" s="1"/>
  <c r="CB24" i="5" s="1"/>
  <c r="CG23" i="5"/>
  <c r="CA23" i="5" s="1"/>
  <c r="O23" i="5"/>
  <c r="C23" i="5"/>
  <c r="CH23" i="5" s="1"/>
  <c r="CB23" i="5" s="1"/>
  <c r="CB22" i="5"/>
  <c r="CA22" i="5"/>
  <c r="O22" i="5"/>
  <c r="C22" i="5"/>
  <c r="CG22" i="5" s="1"/>
  <c r="CB21" i="5"/>
  <c r="C21" i="5"/>
  <c r="CG21" i="5" s="1"/>
  <c r="CA21" i="5" s="1"/>
  <c r="O21" i="5" s="1"/>
  <c r="C20" i="5"/>
  <c r="CH20" i="5" s="1"/>
  <c r="CB20" i="5" s="1"/>
  <c r="C19" i="5"/>
  <c r="CH19" i="5" s="1"/>
  <c r="CB19" i="5" s="1"/>
  <c r="CH18" i="5"/>
  <c r="CB18" i="5" s="1"/>
  <c r="C18" i="5"/>
  <c r="CG18" i="5" s="1"/>
  <c r="CA18" i="5" s="1"/>
  <c r="O18" i="5" s="1"/>
  <c r="CB17" i="5"/>
  <c r="C17" i="5"/>
  <c r="CG17" i="5" s="1"/>
  <c r="CA17" i="5" s="1"/>
  <c r="O17" i="5" s="1"/>
  <c r="CB16" i="5"/>
  <c r="C16" i="5"/>
  <c r="CG16" i="5" s="1"/>
  <c r="CA16" i="5" s="1"/>
  <c r="O16" i="5" s="1"/>
  <c r="CG15" i="5"/>
  <c r="CA15" i="5" s="1"/>
  <c r="CB15" i="5"/>
  <c r="C15" i="5"/>
  <c r="CG14" i="5"/>
  <c r="CA14" i="5" s="1"/>
  <c r="CB14" i="5"/>
  <c r="O14" i="5"/>
  <c r="C14" i="5"/>
  <c r="CB13" i="5"/>
  <c r="CA13" i="5"/>
  <c r="O13" i="5"/>
  <c r="C13" i="5"/>
  <c r="CG13" i="5" s="1"/>
  <c r="CB12" i="5"/>
  <c r="C12" i="5"/>
  <c r="CG12" i="5" s="1"/>
  <c r="CA12" i="5" s="1"/>
  <c r="O12" i="5" s="1"/>
  <c r="CB11" i="5"/>
  <c r="C11" i="5"/>
  <c r="CG11" i="5" s="1"/>
  <c r="CA11" i="5" s="1"/>
  <c r="O11" i="5" s="1"/>
  <c r="CG10" i="5"/>
  <c r="CB10" i="5"/>
  <c r="C10" i="5"/>
  <c r="A5" i="5"/>
  <c r="A4" i="5"/>
  <c r="A3" i="5"/>
  <c r="A2" i="5"/>
  <c r="B195" i="6" l="1"/>
  <c r="CA10" i="5"/>
  <c r="O10" i="5" s="1"/>
  <c r="O15" i="5"/>
  <c r="CG25" i="5"/>
  <c r="CA25" i="5" s="1"/>
  <c r="O25" i="5" s="1"/>
  <c r="A195" i="5"/>
  <c r="CG20" i="5"/>
  <c r="CA20" i="5" s="1"/>
  <c r="O20" i="5" s="1"/>
  <c r="CG29" i="5"/>
  <c r="CA29" i="5" s="1"/>
  <c r="O29" i="5" s="1"/>
  <c r="CG31" i="5"/>
  <c r="CA31" i="5" s="1"/>
  <c r="O31" i="5" s="1"/>
  <c r="CG55" i="5"/>
  <c r="CA55" i="5" s="1"/>
  <c r="G55" i="5" s="1"/>
  <c r="CG19" i="5"/>
  <c r="CA19" i="5" s="1"/>
  <c r="O19" i="5" s="1"/>
  <c r="CG24" i="5"/>
  <c r="CA24" i="5" s="1"/>
  <c r="O24" i="5" s="1"/>
  <c r="CG58" i="5"/>
  <c r="CA58" i="5" s="1"/>
  <c r="G58" i="5" s="1"/>
  <c r="B81" i="4"/>
  <c r="B77" i="4"/>
  <c r="B76" i="4"/>
  <c r="C71" i="4"/>
  <c r="C70" i="4"/>
  <c r="C69" i="4"/>
  <c r="C68" i="4"/>
  <c r="C67" i="4"/>
  <c r="C66" i="4"/>
  <c r="CH61" i="4"/>
  <c r="CB61" i="4" s="1"/>
  <c r="C61" i="4"/>
  <c r="CG61" i="4" s="1"/>
  <c r="CA61" i="4" s="1"/>
  <c r="G61" i="4" s="1"/>
  <c r="C60" i="4"/>
  <c r="C59" i="4"/>
  <c r="CH59" i="4" s="1"/>
  <c r="CB59" i="4" s="1"/>
  <c r="C58" i="4"/>
  <c r="CH58" i="4" s="1"/>
  <c r="CB58" i="4" s="1"/>
  <c r="C57" i="4"/>
  <c r="CH56" i="4"/>
  <c r="CB56" i="4" s="1"/>
  <c r="G56" i="4"/>
  <c r="C56" i="4"/>
  <c r="CG56" i="4" s="1"/>
  <c r="CA56" i="4" s="1"/>
  <c r="C55" i="4"/>
  <c r="CH55" i="4" s="1"/>
  <c r="CB55" i="4" s="1"/>
  <c r="CH54" i="4"/>
  <c r="CB54" i="4" s="1"/>
  <c r="C54" i="4"/>
  <c r="CG54" i="4" s="1"/>
  <c r="CA54" i="4" s="1"/>
  <c r="G54" i="4" s="1"/>
  <c r="C53" i="4"/>
  <c r="C52" i="4"/>
  <c r="J48" i="4"/>
  <c r="I48" i="4"/>
  <c r="H48" i="4"/>
  <c r="G48" i="4"/>
  <c r="F48" i="4"/>
  <c r="E48" i="4"/>
  <c r="D48" i="4"/>
  <c r="C47" i="4"/>
  <c r="C46" i="4"/>
  <c r="C45" i="4"/>
  <c r="C44" i="4"/>
  <c r="C43" i="4"/>
  <c r="C42" i="4"/>
  <c r="C41" i="4"/>
  <c r="C40" i="4"/>
  <c r="C39" i="4"/>
  <c r="C48" i="4" s="1"/>
  <c r="CB36" i="4"/>
  <c r="C36" i="4"/>
  <c r="CG36" i="4" s="1"/>
  <c r="CA36" i="4" s="1"/>
  <c r="O36" i="4" s="1"/>
  <c r="CB35" i="4"/>
  <c r="C35" i="4"/>
  <c r="CG35" i="4" s="1"/>
  <c r="CA35" i="4" s="1"/>
  <c r="O35" i="4" s="1"/>
  <c r="CB34" i="4"/>
  <c r="C34" i="4"/>
  <c r="CG34" i="4" s="1"/>
  <c r="CA34" i="4" s="1"/>
  <c r="O34" i="4" s="1"/>
  <c r="CB33" i="4"/>
  <c r="C33" i="4"/>
  <c r="CG33" i="4" s="1"/>
  <c r="CA33" i="4" s="1"/>
  <c r="O33" i="4" s="1"/>
  <c r="CB32" i="4"/>
  <c r="C32" i="4"/>
  <c r="CG32" i="4" s="1"/>
  <c r="CA32" i="4" s="1"/>
  <c r="O32" i="4" s="1"/>
  <c r="C31" i="4"/>
  <c r="CH31" i="4" s="1"/>
  <c r="CB31" i="4" s="1"/>
  <c r="CH30" i="4"/>
  <c r="CB30" i="4" s="1"/>
  <c r="C30" i="4"/>
  <c r="CG30" i="4" s="1"/>
  <c r="CA30" i="4" s="1"/>
  <c r="O30" i="4" s="1"/>
  <c r="CB29" i="4"/>
  <c r="C29" i="4"/>
  <c r="CH29" i="4" s="1"/>
  <c r="CB28" i="4"/>
  <c r="C28" i="4"/>
  <c r="CG28" i="4" s="1"/>
  <c r="CA28" i="4" s="1"/>
  <c r="O28" i="4" s="1"/>
  <c r="CB27" i="4"/>
  <c r="C27" i="4"/>
  <c r="CG27" i="4" s="1"/>
  <c r="CA27" i="4" s="1"/>
  <c r="O27" i="4" s="1"/>
  <c r="CB26" i="4"/>
  <c r="C26" i="4"/>
  <c r="CG26" i="4" s="1"/>
  <c r="CA26" i="4" s="1"/>
  <c r="O26" i="4" s="1"/>
  <c r="C25" i="4"/>
  <c r="CH25" i="4" s="1"/>
  <c r="CB25" i="4" s="1"/>
  <c r="C24" i="4"/>
  <c r="CH24" i="4" s="1"/>
  <c r="CB24" i="4" s="1"/>
  <c r="CG23" i="4"/>
  <c r="CA23" i="4" s="1"/>
  <c r="O23" i="4"/>
  <c r="C23" i="4"/>
  <c r="CH23" i="4" s="1"/>
  <c r="CB23" i="4" s="1"/>
  <c r="CB22" i="4"/>
  <c r="CA22" i="4"/>
  <c r="O22" i="4"/>
  <c r="C22" i="4"/>
  <c r="CG22" i="4" s="1"/>
  <c r="CB21" i="4"/>
  <c r="C21" i="4"/>
  <c r="CG21" i="4" s="1"/>
  <c r="CA21" i="4" s="1"/>
  <c r="O21" i="4" s="1"/>
  <c r="C20" i="4"/>
  <c r="CH20" i="4" s="1"/>
  <c r="CB20" i="4" s="1"/>
  <c r="C19" i="4"/>
  <c r="CH19" i="4" s="1"/>
  <c r="CB19" i="4" s="1"/>
  <c r="CH18" i="4"/>
  <c r="CB18" i="4" s="1"/>
  <c r="C18" i="4"/>
  <c r="CG18" i="4" s="1"/>
  <c r="CA18" i="4" s="1"/>
  <c r="O18" i="4" s="1"/>
  <c r="CB17" i="4"/>
  <c r="C17" i="4"/>
  <c r="CG17" i="4" s="1"/>
  <c r="CA17" i="4" s="1"/>
  <c r="O17" i="4" s="1"/>
  <c r="CB16" i="4"/>
  <c r="C16" i="4"/>
  <c r="CG16" i="4" s="1"/>
  <c r="CA16" i="4" s="1"/>
  <c r="O16" i="4" s="1"/>
  <c r="CG15" i="4"/>
  <c r="CA15" i="4" s="1"/>
  <c r="CB15" i="4"/>
  <c r="C15" i="4"/>
  <c r="CG14" i="4"/>
  <c r="CA14" i="4" s="1"/>
  <c r="CB14" i="4"/>
  <c r="O14" i="4"/>
  <c r="C14" i="4"/>
  <c r="CB13" i="4"/>
  <c r="CA13" i="4"/>
  <c r="O13" i="4"/>
  <c r="C13" i="4"/>
  <c r="CG13" i="4" s="1"/>
  <c r="CB12" i="4"/>
  <c r="C12" i="4"/>
  <c r="CG12" i="4" s="1"/>
  <c r="CA12" i="4" s="1"/>
  <c r="O12" i="4" s="1"/>
  <c r="CB11" i="4"/>
  <c r="C11" i="4"/>
  <c r="CG11" i="4" s="1"/>
  <c r="CA11" i="4" s="1"/>
  <c r="O11" i="4" s="1"/>
  <c r="CG10" i="4"/>
  <c r="CB10" i="4"/>
  <c r="C10" i="4"/>
  <c r="A5" i="4"/>
  <c r="A4" i="4"/>
  <c r="A3" i="4"/>
  <c r="A2" i="4"/>
  <c r="B195" i="5" l="1"/>
  <c r="CA10" i="4"/>
  <c r="O10" i="4" s="1"/>
  <c r="A195" i="4"/>
  <c r="O15" i="4"/>
  <c r="CG25" i="4"/>
  <c r="CA25" i="4" s="1"/>
  <c r="O25" i="4" s="1"/>
  <c r="CG20" i="4"/>
  <c r="CA20" i="4" s="1"/>
  <c r="O20" i="4" s="1"/>
  <c r="CG59" i="4"/>
  <c r="CA59" i="4" s="1"/>
  <c r="G59" i="4" s="1"/>
  <c r="CG29" i="4"/>
  <c r="CA29" i="4" s="1"/>
  <c r="O29" i="4" s="1"/>
  <c r="CG31" i="4"/>
  <c r="CA31" i="4" s="1"/>
  <c r="O31" i="4" s="1"/>
  <c r="CG55" i="4"/>
  <c r="CA55" i="4" s="1"/>
  <c r="G55" i="4" s="1"/>
  <c r="CG19" i="4"/>
  <c r="CA19" i="4" s="1"/>
  <c r="O19" i="4" s="1"/>
  <c r="CG24" i="4"/>
  <c r="CA24" i="4" s="1"/>
  <c r="O24" i="4" s="1"/>
  <c r="CG58" i="4"/>
  <c r="CA58" i="4" s="1"/>
  <c r="G58" i="4" s="1"/>
  <c r="B81" i="3"/>
  <c r="B77" i="3"/>
  <c r="B76" i="3"/>
  <c r="C71" i="3"/>
  <c r="C70" i="3"/>
  <c r="C69" i="3"/>
  <c r="C68" i="3"/>
  <c r="C67" i="3"/>
  <c r="C66" i="3"/>
  <c r="CH61" i="3"/>
  <c r="CB61" i="3" s="1"/>
  <c r="C61" i="3"/>
  <c r="CG61" i="3" s="1"/>
  <c r="CA61" i="3" s="1"/>
  <c r="G61" i="3" s="1"/>
  <c r="C60" i="3"/>
  <c r="C59" i="3"/>
  <c r="CH59" i="3" s="1"/>
  <c r="CB59" i="3" s="1"/>
  <c r="C58" i="3"/>
  <c r="CH58" i="3" s="1"/>
  <c r="CB58" i="3" s="1"/>
  <c r="C57" i="3"/>
  <c r="CH56" i="3"/>
  <c r="CB56" i="3" s="1"/>
  <c r="C56" i="3"/>
  <c r="CG56" i="3" s="1"/>
  <c r="CA56" i="3" s="1"/>
  <c r="C55" i="3"/>
  <c r="CG55" i="3" s="1"/>
  <c r="CA55" i="3" s="1"/>
  <c r="CH54" i="3"/>
  <c r="CB54" i="3" s="1"/>
  <c r="C54" i="3"/>
  <c r="CG54" i="3" s="1"/>
  <c r="CA54" i="3" s="1"/>
  <c r="G54" i="3" s="1"/>
  <c r="C53" i="3"/>
  <c r="C52" i="3"/>
  <c r="J48" i="3"/>
  <c r="I48" i="3"/>
  <c r="H48" i="3"/>
  <c r="G48" i="3"/>
  <c r="F48" i="3"/>
  <c r="E48" i="3"/>
  <c r="D48" i="3"/>
  <c r="C47" i="3"/>
  <c r="C46" i="3"/>
  <c r="C45" i="3"/>
  <c r="C44" i="3"/>
  <c r="C43" i="3"/>
  <c r="C42" i="3"/>
  <c r="C41" i="3"/>
  <c r="C40" i="3"/>
  <c r="C39" i="3"/>
  <c r="C48" i="3" s="1"/>
  <c r="CB36" i="3"/>
  <c r="C36" i="3"/>
  <c r="CG36" i="3" s="1"/>
  <c r="CA36" i="3" s="1"/>
  <c r="O36" i="3" s="1"/>
  <c r="CB35" i="3"/>
  <c r="C35" i="3"/>
  <c r="CG35" i="3" s="1"/>
  <c r="CA35" i="3" s="1"/>
  <c r="O35" i="3" s="1"/>
  <c r="CB34" i="3"/>
  <c r="C34" i="3"/>
  <c r="CG34" i="3" s="1"/>
  <c r="CA34" i="3" s="1"/>
  <c r="O34" i="3" s="1"/>
  <c r="CB33" i="3"/>
  <c r="C33" i="3"/>
  <c r="CG33" i="3" s="1"/>
  <c r="CA33" i="3" s="1"/>
  <c r="O33" i="3" s="1"/>
  <c r="CB32" i="3"/>
  <c r="C32" i="3"/>
  <c r="CG32" i="3" s="1"/>
  <c r="CA32" i="3" s="1"/>
  <c r="O32" i="3" s="1"/>
  <c r="C31" i="3"/>
  <c r="CH31" i="3" s="1"/>
  <c r="CB31" i="3" s="1"/>
  <c r="CH30" i="3"/>
  <c r="CB30" i="3" s="1"/>
  <c r="C30" i="3"/>
  <c r="CG30" i="3" s="1"/>
  <c r="CA30" i="3" s="1"/>
  <c r="O30" i="3" s="1"/>
  <c r="CG29" i="3"/>
  <c r="CA29" i="3" s="1"/>
  <c r="O29" i="3" s="1"/>
  <c r="C29" i="3"/>
  <c r="CH29" i="3" s="1"/>
  <c r="CB29" i="3" s="1"/>
  <c r="CB28" i="3"/>
  <c r="C28" i="3"/>
  <c r="CG28" i="3" s="1"/>
  <c r="CA28" i="3" s="1"/>
  <c r="O28" i="3" s="1"/>
  <c r="CB27" i="3"/>
  <c r="C27" i="3"/>
  <c r="CG27" i="3" s="1"/>
  <c r="CA27" i="3" s="1"/>
  <c r="O27" i="3" s="1"/>
  <c r="CB26" i="3"/>
  <c r="C26" i="3"/>
  <c r="CG26" i="3" s="1"/>
  <c r="CA26" i="3" s="1"/>
  <c r="O26" i="3" s="1"/>
  <c r="C25" i="3"/>
  <c r="CH25" i="3" s="1"/>
  <c r="CB25" i="3" s="1"/>
  <c r="C24" i="3"/>
  <c r="CH24" i="3" s="1"/>
  <c r="CB24" i="3" s="1"/>
  <c r="C23" i="3"/>
  <c r="CG23" i="3" s="1"/>
  <c r="CA23" i="3" s="1"/>
  <c r="CB22" i="3"/>
  <c r="C22" i="3"/>
  <c r="CG22" i="3" s="1"/>
  <c r="CA22" i="3" s="1"/>
  <c r="O22" i="3" s="1"/>
  <c r="CB21" i="3"/>
  <c r="C21" i="3"/>
  <c r="CG21" i="3" s="1"/>
  <c r="CA21" i="3" s="1"/>
  <c r="O21" i="3" s="1"/>
  <c r="C20" i="3"/>
  <c r="CG20" i="3" s="1"/>
  <c r="CA20" i="3" s="1"/>
  <c r="C19" i="3"/>
  <c r="CH19" i="3" s="1"/>
  <c r="CB19" i="3" s="1"/>
  <c r="C18" i="3"/>
  <c r="CH18" i="3" s="1"/>
  <c r="CB18" i="3" s="1"/>
  <c r="CB17" i="3"/>
  <c r="C17" i="3"/>
  <c r="CG17" i="3" s="1"/>
  <c r="CA17" i="3" s="1"/>
  <c r="O17" i="3" s="1"/>
  <c r="CB16" i="3"/>
  <c r="C16" i="3"/>
  <c r="CG16" i="3" s="1"/>
  <c r="CA16" i="3" s="1"/>
  <c r="O16" i="3" s="1"/>
  <c r="CB15" i="3"/>
  <c r="C15" i="3"/>
  <c r="CG15" i="3" s="1"/>
  <c r="CA15" i="3" s="1"/>
  <c r="O15" i="3" s="1"/>
  <c r="CB14" i="3"/>
  <c r="C14" i="3"/>
  <c r="CG14" i="3" s="1"/>
  <c r="CA14" i="3" s="1"/>
  <c r="O14" i="3" s="1"/>
  <c r="CB13" i="3"/>
  <c r="C13" i="3"/>
  <c r="CG13" i="3" s="1"/>
  <c r="CA13" i="3" s="1"/>
  <c r="O13" i="3" s="1"/>
  <c r="CB12" i="3"/>
  <c r="C12" i="3"/>
  <c r="CG12" i="3" s="1"/>
  <c r="CA12" i="3" s="1"/>
  <c r="O12" i="3" s="1"/>
  <c r="CB11" i="3"/>
  <c r="C11" i="3"/>
  <c r="CG11" i="3" s="1"/>
  <c r="CA11" i="3" s="1"/>
  <c r="O11" i="3" s="1"/>
  <c r="CB10" i="3"/>
  <c r="C10" i="3"/>
  <c r="A195" i="3" s="1"/>
  <c r="A5" i="3"/>
  <c r="A4" i="3"/>
  <c r="A3" i="3"/>
  <c r="A2" i="3"/>
  <c r="B195" i="4" l="1"/>
  <c r="O20" i="3"/>
  <c r="G56" i="3"/>
  <c r="CG10" i="3"/>
  <c r="CG18" i="3"/>
  <c r="CA18" i="3" s="1"/>
  <c r="O18" i="3" s="1"/>
  <c r="CG25" i="3"/>
  <c r="CA25" i="3" s="1"/>
  <c r="O25" i="3" s="1"/>
  <c r="CG59" i="3"/>
  <c r="CA59" i="3" s="1"/>
  <c r="G59" i="3" s="1"/>
  <c r="CH20" i="3"/>
  <c r="CB20" i="3" s="1"/>
  <c r="CH23" i="3"/>
  <c r="CB23" i="3" s="1"/>
  <c r="O23" i="3" s="1"/>
  <c r="CG31" i="3"/>
  <c r="CA31" i="3" s="1"/>
  <c r="O31" i="3" s="1"/>
  <c r="CG19" i="3"/>
  <c r="CA19" i="3" s="1"/>
  <c r="O19" i="3" s="1"/>
  <c r="CG24" i="3"/>
  <c r="CA24" i="3" s="1"/>
  <c r="O24" i="3" s="1"/>
  <c r="CH55" i="3"/>
  <c r="CB55" i="3" s="1"/>
  <c r="G55" i="3" s="1"/>
  <c r="CG58" i="3"/>
  <c r="CA58" i="3" s="1"/>
  <c r="G58" i="3" s="1"/>
  <c r="B81" i="2"/>
  <c r="B77" i="2"/>
  <c r="B76" i="2"/>
  <c r="C71" i="2"/>
  <c r="C70" i="2"/>
  <c r="C69" i="2"/>
  <c r="C68" i="2"/>
  <c r="C67" i="2"/>
  <c r="C66" i="2"/>
  <c r="C61" i="2"/>
  <c r="CH61" i="2" s="1"/>
  <c r="CB61" i="2" s="1"/>
  <c r="C60" i="2"/>
  <c r="C59" i="2"/>
  <c r="CH59" i="2" s="1"/>
  <c r="CB59" i="2" s="1"/>
  <c r="CH58" i="2"/>
  <c r="CB58" i="2" s="1"/>
  <c r="G58" i="2"/>
  <c r="C58" i="2"/>
  <c r="CG58" i="2" s="1"/>
  <c r="CA58" i="2" s="1"/>
  <c r="C57" i="2"/>
  <c r="C56" i="2"/>
  <c r="CH56" i="2" s="1"/>
  <c r="CB56" i="2" s="1"/>
  <c r="C55" i="2"/>
  <c r="CH55" i="2" s="1"/>
  <c r="CB55" i="2" s="1"/>
  <c r="C54" i="2"/>
  <c r="CH54" i="2" s="1"/>
  <c r="CB54" i="2" s="1"/>
  <c r="C53" i="2"/>
  <c r="C52" i="2"/>
  <c r="J48" i="2"/>
  <c r="I48" i="2"/>
  <c r="H48" i="2"/>
  <c r="G48" i="2"/>
  <c r="F48" i="2"/>
  <c r="E48" i="2"/>
  <c r="D48" i="2"/>
  <c r="C47" i="2"/>
  <c r="C46" i="2"/>
  <c r="C45" i="2"/>
  <c r="C44" i="2"/>
  <c r="C43" i="2"/>
  <c r="C42" i="2"/>
  <c r="C41" i="2"/>
  <c r="C40" i="2"/>
  <c r="C39" i="2"/>
  <c r="CG36" i="2"/>
  <c r="CA36" i="2" s="1"/>
  <c r="O36" i="2" s="1"/>
  <c r="CB36" i="2"/>
  <c r="C36" i="2"/>
  <c r="CB35" i="2"/>
  <c r="C35" i="2"/>
  <c r="CG35" i="2" s="1"/>
  <c r="CA35" i="2" s="1"/>
  <c r="O35" i="2" s="1"/>
  <c r="CB34" i="2"/>
  <c r="C34" i="2"/>
  <c r="CG34" i="2" s="1"/>
  <c r="CA34" i="2" s="1"/>
  <c r="O34" i="2" s="1"/>
  <c r="CB33" i="2"/>
  <c r="C33" i="2"/>
  <c r="CG33" i="2" s="1"/>
  <c r="CA33" i="2" s="1"/>
  <c r="CB32" i="2"/>
  <c r="C32" i="2"/>
  <c r="CG32" i="2" s="1"/>
  <c r="CA32" i="2" s="1"/>
  <c r="O32" i="2" s="1"/>
  <c r="C31" i="2"/>
  <c r="CH31" i="2" s="1"/>
  <c r="CB31" i="2" s="1"/>
  <c r="C30" i="2"/>
  <c r="CH30" i="2" s="1"/>
  <c r="CB30" i="2" s="1"/>
  <c r="C29" i="2"/>
  <c r="CH29" i="2" s="1"/>
  <c r="CB29" i="2" s="1"/>
  <c r="CB28" i="2"/>
  <c r="C28" i="2"/>
  <c r="CG28" i="2" s="1"/>
  <c r="CA28" i="2" s="1"/>
  <c r="O28" i="2" s="1"/>
  <c r="CB27" i="2"/>
  <c r="C27" i="2"/>
  <c r="CG27" i="2" s="1"/>
  <c r="CA27" i="2" s="1"/>
  <c r="O27" i="2" s="1"/>
  <c r="CB26" i="2"/>
  <c r="C26" i="2"/>
  <c r="CG26" i="2" s="1"/>
  <c r="CA26" i="2" s="1"/>
  <c r="O26" i="2" s="1"/>
  <c r="CG25" i="2"/>
  <c r="CA25" i="2" s="1"/>
  <c r="CB25" i="2"/>
  <c r="C25" i="2"/>
  <c r="CH25" i="2" s="1"/>
  <c r="CH24" i="2"/>
  <c r="CB24" i="2" s="1"/>
  <c r="CA24" i="2"/>
  <c r="O24" i="2"/>
  <c r="C24" i="2"/>
  <c r="CG24" i="2" s="1"/>
  <c r="C23" i="2"/>
  <c r="CH23" i="2" s="1"/>
  <c r="CB23" i="2" s="1"/>
  <c r="CB22" i="2"/>
  <c r="C22" i="2"/>
  <c r="CG22" i="2" s="1"/>
  <c r="CA22" i="2" s="1"/>
  <c r="O22" i="2" s="1"/>
  <c r="CB21" i="2"/>
  <c r="C21" i="2"/>
  <c r="CG21" i="2" s="1"/>
  <c r="CA21" i="2" s="1"/>
  <c r="O21" i="2" s="1"/>
  <c r="C20" i="2"/>
  <c r="CH20" i="2" s="1"/>
  <c r="CB20" i="2" s="1"/>
  <c r="CH19" i="2"/>
  <c r="CB19" i="2" s="1"/>
  <c r="C19" i="2"/>
  <c r="CG19" i="2" s="1"/>
  <c r="CA19" i="2" s="1"/>
  <c r="O19" i="2" s="1"/>
  <c r="CG18" i="2"/>
  <c r="CA18" i="2" s="1"/>
  <c r="C18" i="2"/>
  <c r="CH18" i="2" s="1"/>
  <c r="CB18" i="2" s="1"/>
  <c r="CG17" i="2"/>
  <c r="CA17" i="2" s="1"/>
  <c r="O17" i="2" s="1"/>
  <c r="CB17" i="2"/>
  <c r="C17" i="2"/>
  <c r="CB16" i="2"/>
  <c r="CA16" i="2"/>
  <c r="O16" i="2" s="1"/>
  <c r="C16" i="2"/>
  <c r="CG16" i="2" s="1"/>
  <c r="CB15" i="2"/>
  <c r="CA15" i="2"/>
  <c r="O15" i="2" s="1"/>
  <c r="C15" i="2"/>
  <c r="CG15" i="2" s="1"/>
  <c r="CB14" i="2"/>
  <c r="C14" i="2"/>
  <c r="CG14" i="2" s="1"/>
  <c r="CA14" i="2" s="1"/>
  <c r="O14" i="2" s="1"/>
  <c r="CB13" i="2"/>
  <c r="C13" i="2"/>
  <c r="CG13" i="2" s="1"/>
  <c r="CA13" i="2" s="1"/>
  <c r="O13" i="2" s="1"/>
  <c r="CB12" i="2"/>
  <c r="C12" i="2"/>
  <c r="CG12" i="2" s="1"/>
  <c r="CA12" i="2" s="1"/>
  <c r="O12" i="2" s="1"/>
  <c r="CB11" i="2"/>
  <c r="C11" i="2"/>
  <c r="CG11" i="2" s="1"/>
  <c r="CA11" i="2" s="1"/>
  <c r="O11" i="2" s="1"/>
  <c r="CG10" i="2"/>
  <c r="CA10" i="2" s="1"/>
  <c r="O10" i="2" s="1"/>
  <c r="CB10" i="2"/>
  <c r="C10" i="2"/>
  <c r="A5" i="2"/>
  <c r="A4" i="2"/>
  <c r="A3" i="2"/>
  <c r="A2" i="2"/>
  <c r="B195" i="3" l="1"/>
  <c r="CA10" i="3"/>
  <c r="O10" i="3" s="1"/>
  <c r="O18" i="2"/>
  <c r="O25" i="2"/>
  <c r="CG30" i="2"/>
  <c r="CA30" i="2" s="1"/>
  <c r="O30" i="2" s="1"/>
  <c r="CG54" i="2"/>
  <c r="CA54" i="2" s="1"/>
  <c r="G54" i="2" s="1"/>
  <c r="CG56" i="2"/>
  <c r="CA56" i="2" s="1"/>
  <c r="G56" i="2" s="1"/>
  <c r="CG23" i="2"/>
  <c r="CA23" i="2" s="1"/>
  <c r="O23" i="2" s="1"/>
  <c r="C48" i="2"/>
  <c r="A195" i="2" s="1"/>
  <c r="CG61" i="2"/>
  <c r="CA61" i="2" s="1"/>
  <c r="G61" i="2" s="1"/>
  <c r="CG20" i="2"/>
  <c r="CA20" i="2" s="1"/>
  <c r="O20" i="2" s="1"/>
  <c r="O33" i="2"/>
  <c r="CG59" i="2"/>
  <c r="CA59" i="2" s="1"/>
  <c r="G59" i="2" s="1"/>
  <c r="CG29" i="2"/>
  <c r="CA29" i="2" s="1"/>
  <c r="O29" i="2" s="1"/>
  <c r="CG31" i="2"/>
  <c r="CA31" i="2" s="1"/>
  <c r="O31" i="2" s="1"/>
  <c r="CG55" i="2"/>
  <c r="CA55" i="2" s="1"/>
  <c r="G55" i="2" s="1"/>
  <c r="B195" i="2" l="1"/>
  <c r="B81" i="10" l="1"/>
  <c r="B77" i="10"/>
  <c r="B76" i="10"/>
  <c r="C71" i="10"/>
  <c r="C70" i="10"/>
  <c r="C69" i="10"/>
  <c r="C68" i="10"/>
  <c r="C67" i="10"/>
  <c r="C66" i="10"/>
  <c r="C61" i="10"/>
  <c r="CH61" i="10" s="1"/>
  <c r="CB61" i="10" s="1"/>
  <c r="C60" i="10"/>
  <c r="C59" i="10"/>
  <c r="CH59" i="10" s="1"/>
  <c r="CB59" i="10" s="1"/>
  <c r="C58" i="10"/>
  <c r="CH58" i="10" s="1"/>
  <c r="CB58" i="10" s="1"/>
  <c r="C57" i="10"/>
  <c r="C56" i="10"/>
  <c r="CH56" i="10" s="1"/>
  <c r="CB56" i="10" s="1"/>
  <c r="CH55" i="10"/>
  <c r="CB55" i="10" s="1"/>
  <c r="G55" i="10"/>
  <c r="C55" i="10"/>
  <c r="CG55" i="10" s="1"/>
  <c r="CA55" i="10" s="1"/>
  <c r="C54" i="10"/>
  <c r="CH54" i="10" s="1"/>
  <c r="CB54" i="10" s="1"/>
  <c r="C53" i="10"/>
  <c r="C52" i="10"/>
  <c r="J48" i="10"/>
  <c r="I48" i="10"/>
  <c r="H48" i="10"/>
  <c r="G48" i="10"/>
  <c r="F48" i="10"/>
  <c r="E48" i="10"/>
  <c r="D48" i="10"/>
  <c r="C47" i="10"/>
  <c r="C46" i="10"/>
  <c r="C45" i="10"/>
  <c r="C44" i="10"/>
  <c r="C43" i="10"/>
  <c r="C42" i="10"/>
  <c r="C41" i="10"/>
  <c r="C40" i="10"/>
  <c r="C39" i="10"/>
  <c r="CB36" i="10"/>
  <c r="C36" i="10"/>
  <c r="CG36" i="10" s="1"/>
  <c r="CA36" i="10" s="1"/>
  <c r="O36" i="10" s="1"/>
  <c r="CG35" i="10"/>
  <c r="CA35" i="10" s="1"/>
  <c r="O35" i="10" s="1"/>
  <c r="CB35" i="10"/>
  <c r="C35" i="10"/>
  <c r="CB34" i="10"/>
  <c r="O34" i="10"/>
  <c r="C34" i="10"/>
  <c r="CG34" i="10" s="1"/>
  <c r="CA34" i="10" s="1"/>
  <c r="CB33" i="10"/>
  <c r="C33" i="10"/>
  <c r="CG33" i="10" s="1"/>
  <c r="CA33" i="10" s="1"/>
  <c r="O33" i="10" s="1"/>
  <c r="CB32" i="10"/>
  <c r="C32" i="10"/>
  <c r="CG32" i="10" s="1"/>
  <c r="CA32" i="10" s="1"/>
  <c r="O32" i="10" s="1"/>
  <c r="CH31" i="10"/>
  <c r="CB31" i="10" s="1"/>
  <c r="O31" i="10"/>
  <c r="C31" i="10"/>
  <c r="CG31" i="10" s="1"/>
  <c r="CA31" i="10" s="1"/>
  <c r="C30" i="10"/>
  <c r="CH30" i="10" s="1"/>
  <c r="CB30" i="10" s="1"/>
  <c r="CH29" i="10"/>
  <c r="CB29" i="10" s="1"/>
  <c r="C29" i="10"/>
  <c r="CG29" i="10" s="1"/>
  <c r="CA29" i="10" s="1"/>
  <c r="O29" i="10" s="1"/>
  <c r="CB28" i="10"/>
  <c r="CA28" i="10"/>
  <c r="O28" i="10" s="1"/>
  <c r="C28" i="10"/>
  <c r="CG28" i="10" s="1"/>
  <c r="CB27" i="10"/>
  <c r="C27" i="10"/>
  <c r="CG27" i="10" s="1"/>
  <c r="CA27" i="10" s="1"/>
  <c r="O27" i="10" s="1"/>
  <c r="CG26" i="10"/>
  <c r="CA26" i="10" s="1"/>
  <c r="O26" i="10" s="1"/>
  <c r="CB26" i="10"/>
  <c r="C26" i="10"/>
  <c r="CB25" i="10"/>
  <c r="C25" i="10"/>
  <c r="CH25" i="10" s="1"/>
  <c r="CH24" i="10"/>
  <c r="CB24" i="10" s="1"/>
  <c r="CG24" i="10"/>
  <c r="CA24" i="10" s="1"/>
  <c r="O24" i="10"/>
  <c r="C24" i="10"/>
  <c r="C23" i="10"/>
  <c r="CH23" i="10" s="1"/>
  <c r="CB23" i="10" s="1"/>
  <c r="CB22" i="10"/>
  <c r="C22" i="10"/>
  <c r="CG22" i="10" s="1"/>
  <c r="CA22" i="10" s="1"/>
  <c r="O22" i="10" s="1"/>
  <c r="CG21" i="10"/>
  <c r="CA21" i="10" s="1"/>
  <c r="O21" i="10" s="1"/>
  <c r="CB21" i="10"/>
  <c r="C21" i="10"/>
  <c r="CB20" i="10"/>
  <c r="C20" i="10"/>
  <c r="CH20" i="10" s="1"/>
  <c r="CH19" i="10"/>
  <c r="CB19" i="10" s="1"/>
  <c r="CG19" i="10"/>
  <c r="CA19" i="10" s="1"/>
  <c r="O19" i="10" s="1"/>
  <c r="C19" i="10"/>
  <c r="CB18" i="10"/>
  <c r="C18" i="10"/>
  <c r="CH18" i="10" s="1"/>
  <c r="CB17" i="10"/>
  <c r="C17" i="10"/>
  <c r="CG17" i="10" s="1"/>
  <c r="CA17" i="10" s="1"/>
  <c r="O17" i="10" s="1"/>
  <c r="CB16" i="10"/>
  <c r="C16" i="10"/>
  <c r="CG16" i="10" s="1"/>
  <c r="CA16" i="10" s="1"/>
  <c r="O16" i="10" s="1"/>
  <c r="CB15" i="10"/>
  <c r="C15" i="10"/>
  <c r="CG15" i="10" s="1"/>
  <c r="CA15" i="10" s="1"/>
  <c r="O15" i="10" s="1"/>
  <c r="CB14" i="10"/>
  <c r="C14" i="10"/>
  <c r="CG14" i="10" s="1"/>
  <c r="CA14" i="10" s="1"/>
  <c r="O14" i="10" s="1"/>
  <c r="CG13" i="10"/>
  <c r="CA13" i="10" s="1"/>
  <c r="O13" i="10" s="1"/>
  <c r="CB13" i="10"/>
  <c r="C13" i="10"/>
  <c r="CG12" i="10"/>
  <c r="CA12" i="10" s="1"/>
  <c r="O12" i="10" s="1"/>
  <c r="CB12" i="10"/>
  <c r="C12" i="10"/>
  <c r="CB11" i="10"/>
  <c r="CA11" i="10"/>
  <c r="O11" i="10" s="1"/>
  <c r="C11" i="10"/>
  <c r="CG11" i="10" s="1"/>
  <c r="CB10" i="10"/>
  <c r="CA10" i="10"/>
  <c r="O10" i="10" s="1"/>
  <c r="C10" i="10"/>
  <c r="CG10" i="10" s="1"/>
  <c r="A5" i="10"/>
  <c r="A4" i="10"/>
  <c r="A3" i="10"/>
  <c r="A2" i="10"/>
  <c r="A195" i="10" l="1"/>
  <c r="CG58" i="10"/>
  <c r="CA58" i="10" s="1"/>
  <c r="G58" i="10" s="1"/>
  <c r="C48" i="10"/>
  <c r="CG30" i="10"/>
  <c r="CA30" i="10" s="1"/>
  <c r="O30" i="10" s="1"/>
  <c r="CG54" i="10"/>
  <c r="CA54" i="10" s="1"/>
  <c r="G54" i="10" s="1"/>
  <c r="CG56" i="10"/>
  <c r="CA56" i="10" s="1"/>
  <c r="G56" i="10" s="1"/>
  <c r="CG61" i="10"/>
  <c r="CA61" i="10" s="1"/>
  <c r="G61" i="10" s="1"/>
  <c r="CG18" i="10"/>
  <c r="CA18" i="10" s="1"/>
  <c r="O18" i="10" s="1"/>
  <c r="CG20" i="10"/>
  <c r="CA20" i="10" s="1"/>
  <c r="O20" i="10" s="1"/>
  <c r="CG23" i="10"/>
  <c r="CA23" i="10" s="1"/>
  <c r="O23" i="10" s="1"/>
  <c r="CG25" i="10"/>
  <c r="CA25" i="10" s="1"/>
  <c r="O25" i="10" s="1"/>
  <c r="CG59" i="10"/>
  <c r="CA59" i="10" s="1"/>
  <c r="G59" i="10" s="1"/>
  <c r="B81" i="9"/>
  <c r="B77" i="9"/>
  <c r="B76" i="9"/>
  <c r="C71" i="9"/>
  <c r="C70" i="9"/>
  <c r="C69" i="9"/>
  <c r="C68" i="9"/>
  <c r="C67" i="9"/>
  <c r="C66" i="9"/>
  <c r="C61" i="9"/>
  <c r="CH61" i="9" s="1"/>
  <c r="CB61" i="9" s="1"/>
  <c r="C60" i="9"/>
  <c r="C59" i="9"/>
  <c r="CH59" i="9" s="1"/>
  <c r="CB59" i="9" s="1"/>
  <c r="C58" i="9"/>
  <c r="CH58" i="9" s="1"/>
  <c r="CB58" i="9" s="1"/>
  <c r="C57" i="9"/>
  <c r="C56" i="9"/>
  <c r="CH56" i="9" s="1"/>
  <c r="CB56" i="9" s="1"/>
  <c r="CH55" i="9"/>
  <c r="CB55" i="9" s="1"/>
  <c r="C55" i="9"/>
  <c r="CG55" i="9" s="1"/>
  <c r="CA55" i="9" s="1"/>
  <c r="G55" i="9" s="1"/>
  <c r="C54" i="9"/>
  <c r="CH54" i="9" s="1"/>
  <c r="CB54" i="9" s="1"/>
  <c r="C53" i="9"/>
  <c r="C52" i="9"/>
  <c r="J48" i="9"/>
  <c r="I48" i="9"/>
  <c r="H48" i="9"/>
  <c r="G48" i="9"/>
  <c r="F48" i="9"/>
  <c r="E48" i="9"/>
  <c r="D48" i="9"/>
  <c r="C47" i="9"/>
  <c r="C46" i="9"/>
  <c r="C45" i="9"/>
  <c r="C44" i="9"/>
  <c r="C43" i="9"/>
  <c r="C42" i="9"/>
  <c r="C41" i="9"/>
  <c r="C40" i="9"/>
  <c r="C39" i="9"/>
  <c r="CB36" i="9"/>
  <c r="C36" i="9"/>
  <c r="CG36" i="9" s="1"/>
  <c r="CA36" i="9" s="1"/>
  <c r="O36" i="9" s="1"/>
  <c r="CB35" i="9"/>
  <c r="C35" i="9"/>
  <c r="CG35" i="9" s="1"/>
  <c r="CA35" i="9" s="1"/>
  <c r="O35" i="9" s="1"/>
  <c r="CB34" i="9"/>
  <c r="C34" i="9"/>
  <c r="CG34" i="9" s="1"/>
  <c r="CA34" i="9" s="1"/>
  <c r="O34" i="9" s="1"/>
  <c r="CB33" i="9"/>
  <c r="CA33" i="9"/>
  <c r="O33" i="9" s="1"/>
  <c r="C33" i="9"/>
  <c r="CG33" i="9" s="1"/>
  <c r="CB32" i="9"/>
  <c r="C32" i="9"/>
  <c r="CG32" i="9" s="1"/>
  <c r="CA32" i="9" s="1"/>
  <c r="O32" i="9" s="1"/>
  <c r="CH31" i="9"/>
  <c r="CB31" i="9" s="1"/>
  <c r="C31" i="9"/>
  <c r="CG31" i="9" s="1"/>
  <c r="CA31" i="9" s="1"/>
  <c r="O31" i="9" s="1"/>
  <c r="C30" i="9"/>
  <c r="CH30" i="9" s="1"/>
  <c r="CB30" i="9" s="1"/>
  <c r="CH29" i="9"/>
  <c r="CB29" i="9" s="1"/>
  <c r="C29" i="9"/>
  <c r="CG29" i="9" s="1"/>
  <c r="CA29" i="9" s="1"/>
  <c r="O29" i="9" s="1"/>
  <c r="CB28" i="9"/>
  <c r="C28" i="9"/>
  <c r="CG28" i="9" s="1"/>
  <c r="CA28" i="9" s="1"/>
  <c r="O28" i="9" s="1"/>
  <c r="CB27" i="9"/>
  <c r="C27" i="9"/>
  <c r="CG27" i="9" s="1"/>
  <c r="CA27" i="9" s="1"/>
  <c r="O27" i="9" s="1"/>
  <c r="CB26" i="9"/>
  <c r="C26" i="9"/>
  <c r="CG26" i="9" s="1"/>
  <c r="CA26" i="9" s="1"/>
  <c r="O26" i="9" s="1"/>
  <c r="CB25" i="9"/>
  <c r="C25" i="9"/>
  <c r="CH25" i="9" s="1"/>
  <c r="CH24" i="9"/>
  <c r="CB24" i="9" s="1"/>
  <c r="CG24" i="9"/>
  <c r="CA24" i="9" s="1"/>
  <c r="O24" i="9" s="1"/>
  <c r="C24" i="9"/>
  <c r="CB23" i="9"/>
  <c r="C23" i="9"/>
  <c r="CH23" i="9" s="1"/>
  <c r="CB22" i="9"/>
  <c r="C22" i="9"/>
  <c r="CG22" i="9" s="1"/>
  <c r="CA22" i="9" s="1"/>
  <c r="O22" i="9" s="1"/>
  <c r="CB21" i="9"/>
  <c r="C21" i="9"/>
  <c r="CG21" i="9" s="1"/>
  <c r="CA21" i="9" s="1"/>
  <c r="O21" i="9" s="1"/>
  <c r="C20" i="9"/>
  <c r="CH20" i="9" s="1"/>
  <c r="CB20" i="9" s="1"/>
  <c r="CH19" i="9"/>
  <c r="CB19" i="9" s="1"/>
  <c r="C19" i="9"/>
  <c r="CG19" i="9" s="1"/>
  <c r="CA19" i="9" s="1"/>
  <c r="O19" i="9" s="1"/>
  <c r="CB18" i="9"/>
  <c r="C18" i="9"/>
  <c r="CH18" i="9" s="1"/>
  <c r="CG17" i="9"/>
  <c r="CA17" i="9" s="1"/>
  <c r="CB17" i="9"/>
  <c r="C17" i="9"/>
  <c r="CG16" i="9"/>
  <c r="CA16" i="9" s="1"/>
  <c r="CB16" i="9"/>
  <c r="O16" i="9"/>
  <c r="C16" i="9"/>
  <c r="CB15" i="9"/>
  <c r="CA15" i="9"/>
  <c r="O15" i="9"/>
  <c r="C15" i="9"/>
  <c r="CG15" i="9" s="1"/>
  <c r="CB14" i="9"/>
  <c r="C14" i="9"/>
  <c r="CG14" i="9" s="1"/>
  <c r="CA14" i="9" s="1"/>
  <c r="O14" i="9" s="1"/>
  <c r="CB13" i="9"/>
  <c r="C13" i="9"/>
  <c r="CG13" i="9" s="1"/>
  <c r="CA13" i="9" s="1"/>
  <c r="O13" i="9" s="1"/>
  <c r="CG12" i="9"/>
  <c r="CA12" i="9" s="1"/>
  <c r="O12" i="9" s="1"/>
  <c r="CB12" i="9"/>
  <c r="C12" i="9"/>
  <c r="CB11" i="9"/>
  <c r="C11" i="9"/>
  <c r="CG11" i="9" s="1"/>
  <c r="CA11" i="9" s="1"/>
  <c r="O11" i="9" s="1"/>
  <c r="CB10" i="9"/>
  <c r="C10" i="9"/>
  <c r="CG10" i="9" s="1"/>
  <c r="A5" i="9"/>
  <c r="A4" i="9"/>
  <c r="A3" i="9"/>
  <c r="A2" i="9"/>
  <c r="B195" i="10" l="1"/>
  <c r="O17" i="9"/>
  <c r="CG58" i="9"/>
  <c r="CA58" i="9" s="1"/>
  <c r="G58" i="9" s="1"/>
  <c r="C48" i="9"/>
  <c r="A195" i="9" s="1"/>
  <c r="CA10" i="9"/>
  <c r="O10" i="9" s="1"/>
  <c r="CG30" i="9"/>
  <c r="CA30" i="9" s="1"/>
  <c r="O30" i="9" s="1"/>
  <c r="CG54" i="9"/>
  <c r="CA54" i="9" s="1"/>
  <c r="G54" i="9" s="1"/>
  <c r="CG56" i="9"/>
  <c r="CA56" i="9" s="1"/>
  <c r="G56" i="9" s="1"/>
  <c r="CG61" i="9"/>
  <c r="CA61" i="9" s="1"/>
  <c r="G61" i="9" s="1"/>
  <c r="CG18" i="9"/>
  <c r="CA18" i="9" s="1"/>
  <c r="O18" i="9" s="1"/>
  <c r="CG20" i="9"/>
  <c r="CA20" i="9" s="1"/>
  <c r="O20" i="9" s="1"/>
  <c r="CG23" i="9"/>
  <c r="CA23" i="9" s="1"/>
  <c r="O23" i="9" s="1"/>
  <c r="CG25" i="9"/>
  <c r="CA25" i="9" s="1"/>
  <c r="O25" i="9" s="1"/>
  <c r="CG59" i="9"/>
  <c r="CA59" i="9" s="1"/>
  <c r="G59" i="9" s="1"/>
  <c r="B195" i="9" l="1"/>
  <c r="C85" i="1" l="1"/>
  <c r="B85" i="1"/>
  <c r="G81" i="1"/>
  <c r="F81" i="1"/>
  <c r="E81" i="1"/>
  <c r="D81" i="1"/>
  <c r="C81" i="1"/>
  <c r="G77" i="1"/>
  <c r="F77" i="1"/>
  <c r="E77" i="1"/>
  <c r="D77" i="1"/>
  <c r="C77" i="1"/>
  <c r="G76" i="1"/>
  <c r="F76" i="1"/>
  <c r="E76" i="1"/>
  <c r="D76" i="1"/>
  <c r="C76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F61" i="1"/>
  <c r="F59" i="1"/>
  <c r="F58" i="1"/>
  <c r="F56" i="1"/>
  <c r="F55" i="1"/>
  <c r="F54" i="1"/>
  <c r="D60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G47" i="1"/>
  <c r="G46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B81" i="1" l="1"/>
  <c r="B77" i="1"/>
  <c r="B76" i="1"/>
  <c r="C71" i="1"/>
  <c r="C70" i="1"/>
  <c r="C69" i="1"/>
  <c r="C68" i="1"/>
  <c r="C67" i="1"/>
  <c r="C66" i="1"/>
  <c r="C61" i="1"/>
  <c r="CH61" i="1" s="1"/>
  <c r="CB61" i="1" s="1"/>
  <c r="C60" i="1"/>
  <c r="C59" i="1"/>
  <c r="CG59" i="1" s="1"/>
  <c r="CA59" i="1" s="1"/>
  <c r="C58" i="1"/>
  <c r="CG58" i="1" s="1"/>
  <c r="CA58" i="1" s="1"/>
  <c r="C57" i="1"/>
  <c r="C56" i="1"/>
  <c r="CH56" i="1" s="1"/>
  <c r="CB56" i="1" s="1"/>
  <c r="C55" i="1"/>
  <c r="CH55" i="1" s="1"/>
  <c r="CB55" i="1" s="1"/>
  <c r="C54" i="1"/>
  <c r="CG54" i="1" s="1"/>
  <c r="CA54" i="1" s="1"/>
  <c r="C53" i="1"/>
  <c r="C52" i="1"/>
  <c r="J48" i="1"/>
  <c r="I48" i="1"/>
  <c r="H48" i="1"/>
  <c r="G48" i="1"/>
  <c r="F48" i="1"/>
  <c r="E48" i="1"/>
  <c r="D48" i="1"/>
  <c r="C47" i="1"/>
  <c r="C46" i="1"/>
  <c r="C45" i="1"/>
  <c r="C44" i="1"/>
  <c r="C43" i="1"/>
  <c r="C42" i="1"/>
  <c r="C41" i="1"/>
  <c r="C40" i="1"/>
  <c r="C39" i="1"/>
  <c r="CG36" i="1"/>
  <c r="CA36" i="1" s="1"/>
  <c r="O36" i="1" s="1"/>
  <c r="CB36" i="1"/>
  <c r="C36" i="1"/>
  <c r="CB35" i="1"/>
  <c r="C35" i="1"/>
  <c r="CG35" i="1" s="1"/>
  <c r="CA35" i="1" s="1"/>
  <c r="O35" i="1" s="1"/>
  <c r="CB34" i="1"/>
  <c r="C34" i="1"/>
  <c r="CG34" i="1" s="1"/>
  <c r="CA34" i="1" s="1"/>
  <c r="O34" i="1" s="1"/>
  <c r="CB33" i="1"/>
  <c r="C33" i="1"/>
  <c r="CG33" i="1" s="1"/>
  <c r="CA33" i="1" s="1"/>
  <c r="O33" i="1" s="1"/>
  <c r="CB32" i="1"/>
  <c r="C32" i="1"/>
  <c r="CG32" i="1" s="1"/>
  <c r="CA32" i="1" s="1"/>
  <c r="O32" i="1" s="1"/>
  <c r="C31" i="1"/>
  <c r="CH31" i="1" s="1"/>
  <c r="CB31" i="1" s="1"/>
  <c r="C30" i="1"/>
  <c r="CH30" i="1" s="1"/>
  <c r="CB30" i="1" s="1"/>
  <c r="C29" i="1"/>
  <c r="CH29" i="1" s="1"/>
  <c r="CB29" i="1" s="1"/>
  <c r="CB28" i="1"/>
  <c r="C28" i="1"/>
  <c r="CG28" i="1" s="1"/>
  <c r="CA28" i="1" s="1"/>
  <c r="CB27" i="1"/>
  <c r="C27" i="1"/>
  <c r="CG27" i="1" s="1"/>
  <c r="CA27" i="1" s="1"/>
  <c r="CB26" i="1"/>
  <c r="C26" i="1"/>
  <c r="CG26" i="1" s="1"/>
  <c r="CA26" i="1" s="1"/>
  <c r="CH25" i="1"/>
  <c r="CB25" i="1" s="1"/>
  <c r="C25" i="1"/>
  <c r="CG25" i="1" s="1"/>
  <c r="CA25" i="1" s="1"/>
  <c r="C24" i="1"/>
  <c r="CG24" i="1" s="1"/>
  <c r="CA24" i="1" s="1"/>
  <c r="C23" i="1"/>
  <c r="CG23" i="1" s="1"/>
  <c r="CA23" i="1" s="1"/>
  <c r="CB22" i="1"/>
  <c r="C22" i="1"/>
  <c r="CG22" i="1" s="1"/>
  <c r="CA22" i="1" s="1"/>
  <c r="CB21" i="1"/>
  <c r="C21" i="1"/>
  <c r="CG21" i="1" s="1"/>
  <c r="CA21" i="1" s="1"/>
  <c r="CH20" i="1"/>
  <c r="CB20" i="1" s="1"/>
  <c r="C20" i="1"/>
  <c r="CG20" i="1" s="1"/>
  <c r="CA20" i="1" s="1"/>
  <c r="C19" i="1"/>
  <c r="CG19" i="1" s="1"/>
  <c r="CA19" i="1" s="1"/>
  <c r="C18" i="1"/>
  <c r="CG18" i="1" s="1"/>
  <c r="CA18" i="1" s="1"/>
  <c r="CB17" i="1"/>
  <c r="C17" i="1"/>
  <c r="CG17" i="1" s="1"/>
  <c r="CA17" i="1" s="1"/>
  <c r="CB16" i="1"/>
  <c r="C16" i="1"/>
  <c r="CG16" i="1" s="1"/>
  <c r="CA16" i="1" s="1"/>
  <c r="CB15" i="1"/>
  <c r="C15" i="1"/>
  <c r="CG15" i="1" s="1"/>
  <c r="CA15" i="1" s="1"/>
  <c r="CB14" i="1"/>
  <c r="C14" i="1"/>
  <c r="CG14" i="1" s="1"/>
  <c r="CA14" i="1" s="1"/>
  <c r="CB13" i="1"/>
  <c r="C13" i="1"/>
  <c r="CG13" i="1" s="1"/>
  <c r="CA13" i="1" s="1"/>
  <c r="CB12" i="1"/>
  <c r="C12" i="1"/>
  <c r="CG12" i="1" s="1"/>
  <c r="CA12" i="1" s="1"/>
  <c r="CB11" i="1"/>
  <c r="C11" i="1"/>
  <c r="CG11" i="1" s="1"/>
  <c r="CA11" i="1" s="1"/>
  <c r="CB10" i="1"/>
  <c r="C10" i="1"/>
  <c r="A5" i="1"/>
  <c r="A4" i="1"/>
  <c r="A3" i="1"/>
  <c r="A2" i="1"/>
  <c r="O20" i="1" l="1"/>
  <c r="O25" i="1"/>
  <c r="O11" i="1"/>
  <c r="O13" i="1"/>
  <c r="O15" i="1"/>
  <c r="O17" i="1"/>
  <c r="CH18" i="1"/>
  <c r="CB18" i="1" s="1"/>
  <c r="O22" i="1"/>
  <c r="CH23" i="1"/>
  <c r="CB23" i="1" s="1"/>
  <c r="O27" i="1"/>
  <c r="O12" i="1"/>
  <c r="O14" i="1"/>
  <c r="O16" i="1"/>
  <c r="O18" i="1"/>
  <c r="CH19" i="1"/>
  <c r="CB19" i="1" s="1"/>
  <c r="O19" i="1" s="1"/>
  <c r="O21" i="1"/>
  <c r="O23" i="1"/>
  <c r="CH24" i="1"/>
  <c r="CB24" i="1" s="1"/>
  <c r="O26" i="1"/>
  <c r="O28" i="1"/>
  <c r="CG56" i="1"/>
  <c r="CA56" i="1" s="1"/>
  <c r="G56" i="1" s="1"/>
  <c r="CG55" i="1"/>
  <c r="CA55" i="1" s="1"/>
  <c r="G55" i="1" s="1"/>
  <c r="CH58" i="1"/>
  <c r="CB58" i="1" s="1"/>
  <c r="G58" i="1" s="1"/>
  <c r="C48" i="1"/>
  <c r="A195" i="1" s="1"/>
  <c r="O24" i="1"/>
  <c r="CG30" i="1"/>
  <c r="CA30" i="1" s="1"/>
  <c r="O30" i="1" s="1"/>
  <c r="CH54" i="1"/>
  <c r="CB54" i="1" s="1"/>
  <c r="G54" i="1" s="1"/>
  <c r="CG10" i="1"/>
  <c r="CG61" i="1"/>
  <c r="CA61" i="1" s="1"/>
  <c r="G61" i="1" s="1"/>
  <c r="CH59" i="1"/>
  <c r="CB59" i="1" s="1"/>
  <c r="G59" i="1" s="1"/>
  <c r="CG29" i="1"/>
  <c r="CA29" i="1" s="1"/>
  <c r="O29" i="1" s="1"/>
  <c r="CG31" i="1"/>
  <c r="CA31" i="1" s="1"/>
  <c r="O31" i="1" s="1"/>
  <c r="CA10" i="1" l="1"/>
  <c r="O10" i="1" s="1"/>
  <c r="B195" i="1"/>
</calcChain>
</file>

<file path=xl/sharedStrings.xml><?xml version="1.0" encoding="utf-8"?>
<sst xmlns="http://schemas.openxmlformats.org/spreadsheetml/2006/main" count="1664" uniqueCount="108">
  <si>
    <t>SERVICIO DE SALUD</t>
  </si>
  <si>
    <t>REM-26.  ACTIVIDADES EN DOMICILIO Y OTROS ESPACIOS</t>
  </si>
  <si>
    <t>SECCIÓN A: VISITAS DOMICILIARIAS INTEGRALES A FAMILIAS (ESTABLECIMIENTOS APS)</t>
  </si>
  <si>
    <t>CONCEPTOS</t>
  </si>
  <si>
    <t>TOTAL</t>
  </si>
  <si>
    <t>UN PROFESIONAL</t>
  </si>
  <si>
    <t>DOS O MÁS PROFESIONALES</t>
  </si>
  <si>
    <t>UN PROFESIONAL Y UN TÉCNICO PARAMÉDICO</t>
  </si>
  <si>
    <t>TÉCNICO PARAMÉDICO</t>
  </si>
  <si>
    <t>FACILITADOR/A INTERCULTURAL PUEBLOS ORIGINARIOS</t>
  </si>
  <si>
    <t>AGENTE COMUNITARIO</t>
  </si>
  <si>
    <t>PRIMERA VISITA</t>
  </si>
  <si>
    <t>SEGUNDA VISITA</t>
  </si>
  <si>
    <t>TERCERA O MÁS VISITAS DE SEGUIMIENTO</t>
  </si>
  <si>
    <t>PROGRAMA DE ACOMPAÑAMIENTO PSICOSOCIAL EN APS</t>
  </si>
  <si>
    <t>MIGRANTES</t>
  </si>
  <si>
    <t>FAMILIA CON NIÑO PREMATURO</t>
  </si>
  <si>
    <t>FAMILIA CON NIÑO RECIÉN NACIDO</t>
  </si>
  <si>
    <t>FAMILIA CON NIÑO CON DÉFICIT DEL DSM</t>
  </si>
  <si>
    <t>FAMILIA CON NIÑO EN RIESGO VINCULAR AFECTIVO</t>
  </si>
  <si>
    <t>FAMILIA CON NIÑO &lt; 7 MESES CON SCORE DE RIESGO MODERADO DE MORIR POR NEUMONÍA</t>
  </si>
  <si>
    <t>FAMILIA CON NIÑO &lt; 7 MESES CON SCORE DE RIESGO GRAVE DE MORIR POR NEUMONÍA</t>
  </si>
  <si>
    <t>FAMILIA CON NIÑO CON PROBLEMA RESPIRATORIO CRÓNICO O NO CONTROLADO</t>
  </si>
  <si>
    <t>FAMILIA CON NIÑO MALNUTRIDO</t>
  </si>
  <si>
    <t>FAMILIA CON NIÑO CON RIESGO PSICOSOCIAL (EXCLUYE VINCULAR AFECTIVO)</t>
  </si>
  <si>
    <t>FAMILIA CON ADOLESCENTE EN RIESGO O PROBLEMA PSICOSOCIAL</t>
  </si>
  <si>
    <t>FAMILIA CON INTEGRANTE CON PATOLOGÍA CRÓNICA DESCOMPENSADA</t>
  </si>
  <si>
    <t>FAMILIA CON ADULTO MAYOR DEPENDEDIENTE (EXCLUYE DEPENDIENTE SEVERO)</t>
  </si>
  <si>
    <t>FAMILIA CON ADULTO MAYOR EN RIESGO PSICOSOCIAL</t>
  </si>
  <si>
    <t>FAMILIA CON GESTANTE ADOLESCENTE 10 A 14 AÑOS</t>
  </si>
  <si>
    <t>FAMILIA CON GESTANTE &gt;20 AÑOS EN RIESGO PSICOSOCIAL</t>
  </si>
  <si>
    <t>FAMILIA CON GESTANTE ADOLESCENTE EN RIESGO PSICOSOCIAL 15 A 19 AÑOS</t>
  </si>
  <si>
    <t>FAMILIA CON ADOLESCENTE CON PROBLEMA RESPIRATORIO CRÓNICO O NO CONTROLADO</t>
  </si>
  <si>
    <t>FAMILIA CON ADULTO CON PROBLEMA RESPIRATORIO CRÓNICO O NO CONTROLADO</t>
  </si>
  <si>
    <t>FAMILIA CON GESTANTE EN RIESGO BIOMÉDICO</t>
  </si>
  <si>
    <t>FAMILIA CON OTRO RIESGO PSICOSOCIAL</t>
  </si>
  <si>
    <t>FAMILIA CON INTEGRANTE CON PROBLEMA DE SALUD MENTAL</t>
  </si>
  <si>
    <t>FAMILIA CON NIÑOS/AS DE 5 A 9 AÑOS CON PROBLEMAS Y/O TRASTORNOS DE SALUD MENTAL</t>
  </si>
  <si>
    <t xml:space="preserve"> A PERSONAS CON DEPENDENCIA SEVERA</t>
  </si>
  <si>
    <t>FAMILIA CON ADULTO MAYOR CON DEMENCIA</t>
  </si>
  <si>
    <t>FAMILIA CON INTEGRANTE CON ENFERMEDAD TERMINAL</t>
  </si>
  <si>
    <t>FAMILIA CON INTEGRANTE ALTA HOSPITALIZACIÓN PRECOZ</t>
  </si>
  <si>
    <t>FAMILIA CON INTEGRANTE CON DEPENDENCIA SEVERA (excluye adulto mayor)</t>
  </si>
  <si>
    <t>FAMILIA CON ADULTO MAYOR DEPENDIENTE SEVERO</t>
  </si>
  <si>
    <t>SECCIÓN B: OTRAS VISITAS INTEGRALES</t>
  </si>
  <si>
    <t>DOS O MÁS 
PROFESIONALES</t>
  </si>
  <si>
    <t>UN PROFESIONAL Y 
UN TÉCNICO PARAMÉDICO</t>
  </si>
  <si>
    <t>VISITA EPIDEMIOLÓGICA</t>
  </si>
  <si>
    <t>A LUGAR DE TRABAJO (*)</t>
  </si>
  <si>
    <t>A COLEGIO, SALAS CUNA, JARDÍN INFANTIL (*)</t>
  </si>
  <si>
    <t>A GRUPO COMUNITARIO</t>
  </si>
  <si>
    <t>VISITA INTEGRAL DE SALUD MENTAL</t>
  </si>
  <si>
    <t>A DOMICILIO (NIVEL SECUNDARIO)</t>
  </si>
  <si>
    <t>A LUGAR DE TRABAJO</t>
  </si>
  <si>
    <t>A ESTABLECIMIENTOS EDUCACIONALES</t>
  </si>
  <si>
    <t>EN SECTOR RURAL</t>
  </si>
  <si>
    <t>OTRAS</t>
  </si>
  <si>
    <t>(*) Excluye visita integral de salud mental</t>
  </si>
  <si>
    <t>SECCIÓN C:  VISITAS CON FINES DE TRATAMIENTOS Y/O PROCEDIMIENTOS EN DOMICILIO</t>
  </si>
  <si>
    <t>PROFESIONAL</t>
  </si>
  <si>
    <t>TÉCNICO 
PARAMÉDICO</t>
  </si>
  <si>
    <t>PROGRAMA DE ATENCIÓN DOMICILIARIA A PERSONAS CON DEPENDENCIA SEVERA</t>
  </si>
  <si>
    <t>A PERSONAS CON DEPENDENCIA LEVE</t>
  </si>
  <si>
    <t>A PERSONAS CON DEPENDENCIA MODERADA</t>
  </si>
  <si>
    <t>ONCOLÓGICOS (Excluye cuidados paliativos)</t>
  </si>
  <si>
    <t>NO ONCOLÓGICOS</t>
  </si>
  <si>
    <t>A PERSONAS EN CUIDADOS PALIATIVOS</t>
  </si>
  <si>
    <t>OTROS</t>
  </si>
  <si>
    <t>VISITAS  CON OTROS FINES A PERSONAS CON DEPENDENCIA SEVERA</t>
  </si>
  <si>
    <t>ATENCIÓN ODONTOLÓGICA EN DOMICILIO</t>
  </si>
  <si>
    <t>ATENCIÓN  FARMACÉUTICA EN DOMICILIO</t>
  </si>
  <si>
    <t>ATENCIÓN NUTRICIONAL A PERSONAS CON INDICACIÓN NUTRICIONAL ENTERAL DOMICILIARIA (NED)</t>
  </si>
  <si>
    <t>SECCIÓN D: RESCATE DE PACIENTES INASISTENTES</t>
  </si>
  <si>
    <t>GRUPO ETARIO</t>
  </si>
  <si>
    <t>RESCATE EN DOMICILIO</t>
  </si>
  <si>
    <t>RESCATE TELEFÓNICO</t>
  </si>
  <si>
    <t>FUNCIONARIO</t>
  </si>
  <si>
    <t>COMPRA DE SERVICIO (*)</t>
  </si>
  <si>
    <t>Técnico paramédico</t>
  </si>
  <si>
    <t>Administrativo</t>
  </si>
  <si>
    <t>Otro</t>
  </si>
  <si>
    <t>Desde el establecimiento</t>
  </si>
  <si>
    <t>Compra de servicio (*)</t>
  </si>
  <si>
    <t>MENOR DE 1 AÑO</t>
  </si>
  <si>
    <t>1 a 4 AÑOS</t>
  </si>
  <si>
    <t>5 a 9 AÑOS</t>
  </si>
  <si>
    <t>10 a 24 AÑOS</t>
  </si>
  <si>
    <t>25 a 64 AÑOS</t>
  </si>
  <si>
    <t>65 Y MÁS</t>
  </si>
  <si>
    <t>* No incluidas como producción del establecimiento.</t>
  </si>
  <si>
    <t>SECCIÓN E: OTRAS VISITAS PROGRAMA DE ACOMPAÑAMIENTO PSICOSOCIAL EN ATENCIÓN PRIMARIA</t>
  </si>
  <si>
    <t>GRUPOS</t>
  </si>
  <si>
    <t>TOTAL VISITAS</t>
  </si>
  <si>
    <t>NÚMERO DE OTRAS VISITAS SEGÚN RANGO ETARIO</t>
  </si>
  <si>
    <t>0 - 4</t>
  </si>
  <si>
    <t>5 - 9</t>
  </si>
  <si>
    <t>10 - 14</t>
  </si>
  <si>
    <t>15 - 19</t>
  </si>
  <si>
    <t>20 - 24</t>
  </si>
  <si>
    <t>ESTABLECIMIENTO EDUCACIONAL</t>
  </si>
  <si>
    <t>SECCIÓN F: APOYO TELEFÓNICO DEL PROGRAMA DE ACOMPAÑAMIENTO PSICOSOCIAL EN APS</t>
  </si>
  <si>
    <t>TOTAL ACCIONES</t>
  </si>
  <si>
    <t>NÚMERO DE ACCIONES DE ACOMPAÑAMIENTO TELEFÓNICO</t>
  </si>
  <si>
    <t>ACCIONES TELEFÓNICAS REALIZADAS (LLAMADAS O MENSAJERÍA)</t>
  </si>
  <si>
    <t>SECCIÓN G: VISITA A ESTABLECIMIENTO EDUCACIONAL PROGRAMA DE APOYO A LA SALUD MENTAL INFANTIL (PASMI) EN ATENCIÓN PRIMARIA</t>
  </si>
  <si>
    <t>CONCEPTO</t>
  </si>
  <si>
    <t>TOTAL VISITAS
5 A 9 AÑOS</t>
  </si>
  <si>
    <t>NÚMERO DE NIÑOS/AS VISITADOS
5 A 9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</si>
</sst>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6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3" borderId="0" xfId="0" applyNumberFormat="1" applyFont="1" applyFill="1"/>
    <xf numFmtId="1" fontId="3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1" fontId="5" fillId="2" borderId="0" xfId="0" applyNumberFormat="1" applyFont="1" applyFill="1"/>
    <xf numFmtId="1" fontId="3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/>
    <xf numFmtId="1" fontId="7" fillId="2" borderId="0" xfId="0" applyNumberFormat="1" applyFont="1" applyFill="1"/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right" vertical="center" wrapText="1"/>
    </xf>
    <xf numFmtId="1" fontId="5" fillId="4" borderId="13" xfId="0" applyNumberFormat="1" applyFont="1" applyFill="1" applyBorder="1" applyAlignment="1" applyProtection="1">
      <alignment horizontal="right"/>
      <protection locked="0"/>
    </xf>
    <xf numFmtId="1" fontId="5" fillId="4" borderId="14" xfId="0" applyNumberFormat="1" applyFont="1" applyFill="1" applyBorder="1" applyAlignment="1" applyProtection="1">
      <alignment horizontal="right"/>
      <protection locked="0"/>
    </xf>
    <xf numFmtId="1" fontId="5" fillId="4" borderId="15" xfId="0" applyNumberFormat="1" applyFont="1" applyFill="1" applyBorder="1" applyAlignment="1" applyProtection="1">
      <alignment horizontal="right"/>
      <protection locked="0"/>
    </xf>
    <xf numFmtId="1" fontId="5" fillId="4" borderId="11" xfId="0" applyNumberFormat="1" applyFont="1" applyFill="1" applyBorder="1" applyAlignment="1" applyProtection="1">
      <alignment horizontal="right"/>
      <protection locked="0"/>
    </xf>
    <xf numFmtId="1" fontId="5" fillId="4" borderId="16" xfId="0" applyNumberFormat="1" applyFont="1" applyFill="1" applyBorder="1" applyAlignment="1" applyProtection="1">
      <alignment horizontal="right"/>
      <protection locked="0"/>
    </xf>
    <xf numFmtId="1" fontId="5" fillId="4" borderId="17" xfId="0" applyNumberFormat="1" applyFont="1" applyFill="1" applyBorder="1" applyAlignment="1" applyProtection="1">
      <alignment horizontal="right"/>
      <protection locked="0"/>
    </xf>
    <xf numFmtId="1" fontId="5" fillId="4" borderId="18" xfId="0" applyNumberFormat="1" applyFont="1" applyFill="1" applyBorder="1" applyAlignment="1" applyProtection="1">
      <alignment horizontal="right"/>
      <protection locked="0"/>
    </xf>
    <xf numFmtId="1" fontId="5" fillId="5" borderId="19" xfId="0" applyNumberFormat="1" applyFont="1" applyFill="1" applyBorder="1" applyAlignment="1">
      <alignment horizontal="right"/>
    </xf>
    <xf numFmtId="1" fontId="5" fillId="4" borderId="20" xfId="0" applyNumberFormat="1" applyFont="1" applyFill="1" applyBorder="1" applyAlignment="1" applyProtection="1">
      <alignment horizontal="right"/>
      <protection locked="0"/>
    </xf>
    <xf numFmtId="1" fontId="5" fillId="3" borderId="0" xfId="0" applyNumberFormat="1" applyFont="1" applyFill="1" applyAlignment="1">
      <alignment vertical="top"/>
    </xf>
    <xf numFmtId="1" fontId="5" fillId="3" borderId="0" xfId="0" applyNumberFormat="1" applyFont="1" applyFill="1" applyAlignment="1">
      <alignment vertical="top" wrapText="1"/>
    </xf>
    <xf numFmtId="1" fontId="2" fillId="6" borderId="0" xfId="0" applyNumberFormat="1" applyFont="1" applyFill="1" applyProtection="1">
      <protection locked="0"/>
    </xf>
    <xf numFmtId="1" fontId="5" fillId="4" borderId="23" xfId="0" applyNumberFormat="1" applyFont="1" applyFill="1" applyBorder="1" applyAlignment="1" applyProtection="1">
      <alignment horizontal="right"/>
      <protection locked="0"/>
    </xf>
    <xf numFmtId="1" fontId="5" fillId="4" borderId="24" xfId="0" applyNumberFormat="1" applyFont="1" applyFill="1" applyBorder="1" applyAlignment="1" applyProtection="1">
      <alignment horizontal="right"/>
      <protection locked="0"/>
    </xf>
    <xf numFmtId="1" fontId="5" fillId="4" borderId="25" xfId="0" applyNumberFormat="1" applyFont="1" applyFill="1" applyBorder="1" applyAlignment="1" applyProtection="1">
      <alignment horizontal="right"/>
      <protection locked="0"/>
    </xf>
    <xf numFmtId="1" fontId="5" fillId="4" borderId="22" xfId="0" applyNumberFormat="1" applyFont="1" applyFill="1" applyBorder="1" applyAlignment="1" applyProtection="1">
      <alignment horizontal="right"/>
      <protection locked="0"/>
    </xf>
    <xf numFmtId="1" fontId="5" fillId="4" borderId="26" xfId="0" applyNumberFormat="1" applyFont="1" applyFill="1" applyBorder="1" applyAlignment="1" applyProtection="1">
      <alignment horizontal="right"/>
      <protection locked="0"/>
    </xf>
    <xf numFmtId="1" fontId="5" fillId="4" borderId="27" xfId="0" applyNumberFormat="1" applyFont="1" applyFill="1" applyBorder="1" applyAlignment="1" applyProtection="1">
      <alignment horizontal="right"/>
      <protection locked="0"/>
    </xf>
    <xf numFmtId="1" fontId="5" fillId="5" borderId="20" xfId="0" applyNumberFormat="1" applyFont="1" applyFill="1" applyBorder="1" applyAlignment="1">
      <alignment horizontal="right"/>
    </xf>
    <xf numFmtId="1" fontId="5" fillId="4" borderId="28" xfId="0" applyNumberFormat="1" applyFont="1" applyFill="1" applyBorder="1" applyAlignment="1" applyProtection="1">
      <alignment horizontal="right"/>
      <protection locked="0"/>
    </xf>
    <xf numFmtId="1" fontId="5" fillId="4" borderId="30" xfId="0" applyNumberFormat="1" applyFont="1" applyFill="1" applyBorder="1" applyAlignment="1" applyProtection="1">
      <alignment horizontal="right"/>
      <protection locked="0"/>
    </xf>
    <xf numFmtId="1" fontId="5" fillId="0" borderId="33" xfId="0" applyNumberFormat="1" applyFont="1" applyBorder="1" applyAlignment="1">
      <alignment horizontal="right" vertical="center" wrapText="1"/>
    </xf>
    <xf numFmtId="1" fontId="5" fillId="4" borderId="34" xfId="0" applyNumberFormat="1" applyFont="1" applyFill="1" applyBorder="1" applyAlignment="1" applyProtection="1">
      <alignment horizontal="right"/>
      <protection locked="0"/>
    </xf>
    <xf numFmtId="1" fontId="5" fillId="4" borderId="35" xfId="0" applyNumberFormat="1" applyFont="1" applyFill="1" applyBorder="1" applyAlignment="1" applyProtection="1">
      <alignment horizontal="right"/>
      <protection locked="0"/>
    </xf>
    <xf numFmtId="1" fontId="5" fillId="4" borderId="36" xfId="0" applyNumberFormat="1" applyFont="1" applyFill="1" applyBorder="1" applyAlignment="1" applyProtection="1">
      <alignment horizontal="right"/>
      <protection locked="0"/>
    </xf>
    <xf numFmtId="1" fontId="5" fillId="4" borderId="37" xfId="0" applyNumberFormat="1" applyFont="1" applyFill="1" applyBorder="1" applyAlignment="1" applyProtection="1">
      <alignment horizontal="right"/>
      <protection locked="0"/>
    </xf>
    <xf numFmtId="1" fontId="5" fillId="4" borderId="31" xfId="0" applyNumberFormat="1" applyFont="1" applyFill="1" applyBorder="1" applyAlignment="1" applyProtection="1">
      <alignment horizontal="right"/>
      <protection locked="0"/>
    </xf>
    <xf numFmtId="1" fontId="5" fillId="4" borderId="32" xfId="0" applyNumberFormat="1" applyFont="1" applyFill="1" applyBorder="1" applyAlignment="1" applyProtection="1">
      <alignment horizontal="right"/>
      <protection locked="0"/>
    </xf>
    <xf numFmtId="1" fontId="5" fillId="4" borderId="38" xfId="0" applyNumberFormat="1" applyFont="1" applyFill="1" applyBorder="1" applyAlignment="1" applyProtection="1">
      <alignment horizontal="right"/>
      <protection locked="0"/>
    </xf>
    <xf numFmtId="1" fontId="5" fillId="0" borderId="40" xfId="0" applyNumberFormat="1" applyFont="1" applyFill="1" applyBorder="1" applyAlignment="1">
      <alignment vertical="center" wrapText="1"/>
    </xf>
    <xf numFmtId="1" fontId="5" fillId="0" borderId="41" xfId="0" applyNumberFormat="1" applyFont="1" applyBorder="1" applyAlignment="1">
      <alignment horizontal="right" vertical="center" wrapText="1"/>
    </xf>
    <xf numFmtId="1" fontId="5" fillId="7" borderId="42" xfId="0" applyNumberFormat="1" applyFont="1" applyFill="1" applyBorder="1" applyAlignment="1">
      <alignment horizontal="right"/>
    </xf>
    <xf numFmtId="1" fontId="5" fillId="4" borderId="42" xfId="0" applyNumberFormat="1" applyFont="1" applyFill="1" applyBorder="1" applyAlignment="1" applyProtection="1">
      <alignment horizontal="right"/>
      <protection locked="0"/>
    </xf>
    <xf numFmtId="1" fontId="5" fillId="0" borderId="21" xfId="0" applyNumberFormat="1" applyFont="1" applyFill="1" applyBorder="1" applyAlignment="1">
      <alignment vertical="center" wrapText="1"/>
    </xf>
    <xf numFmtId="1" fontId="5" fillId="7" borderId="20" xfId="0" applyNumberFormat="1" applyFont="1" applyFill="1" applyBorder="1" applyAlignment="1" applyProtection="1">
      <alignment horizontal="right"/>
    </xf>
    <xf numFmtId="1" fontId="5" fillId="4" borderId="44" xfId="0" applyNumberFormat="1" applyFont="1" applyFill="1" applyBorder="1" applyAlignment="1" applyProtection="1">
      <alignment horizontal="right"/>
      <protection locked="0"/>
    </xf>
    <xf numFmtId="1" fontId="5" fillId="4" borderId="45" xfId="0" applyNumberFormat="1" applyFont="1" applyFill="1" applyBorder="1" applyProtection="1">
      <protection locked="0"/>
    </xf>
    <xf numFmtId="1" fontId="5" fillId="4" borderId="46" xfId="0" applyNumberFormat="1" applyFont="1" applyFill="1" applyBorder="1" applyProtection="1">
      <protection locked="0"/>
    </xf>
    <xf numFmtId="1" fontId="5" fillId="4" borderId="47" xfId="0" applyNumberFormat="1" applyFont="1" applyFill="1" applyBorder="1" applyProtection="1">
      <protection locked="0"/>
    </xf>
    <xf numFmtId="1" fontId="5" fillId="4" borderId="48" xfId="0" applyNumberFormat="1" applyFont="1" applyFill="1" applyBorder="1" applyProtection="1">
      <protection locked="0"/>
    </xf>
    <xf numFmtId="1" fontId="5" fillId="4" borderId="27" xfId="0" applyNumberFormat="1" applyFont="1" applyFill="1" applyBorder="1" applyProtection="1">
      <protection locked="0"/>
    </xf>
    <xf numFmtId="1" fontId="5" fillId="4" borderId="23" xfId="0" applyNumberFormat="1" applyFont="1" applyFill="1" applyBorder="1" applyProtection="1">
      <protection locked="0"/>
    </xf>
    <xf numFmtId="1" fontId="5" fillId="7" borderId="49" xfId="0" applyNumberFormat="1" applyFont="1" applyFill="1" applyBorder="1" applyProtection="1"/>
    <xf numFmtId="1" fontId="5" fillId="0" borderId="51" xfId="0" applyNumberFormat="1" applyFont="1" applyFill="1" applyBorder="1" applyAlignment="1">
      <alignment vertical="center" wrapText="1"/>
    </xf>
    <xf numFmtId="1" fontId="5" fillId="7" borderId="34" xfId="0" applyNumberFormat="1" applyFont="1" applyFill="1" applyBorder="1" applyAlignment="1" applyProtection="1">
      <alignment horizontal="right"/>
    </xf>
    <xf numFmtId="1" fontId="6" fillId="2" borderId="52" xfId="0" applyNumberFormat="1" applyFont="1" applyFill="1" applyBorder="1" applyAlignment="1">
      <alignment horizontal="left"/>
    </xf>
    <xf numFmtId="1" fontId="5" fillId="2" borderId="52" xfId="0" applyNumberFormat="1" applyFont="1" applyFill="1" applyBorder="1" applyAlignment="1">
      <alignment horizontal="left" vertical="center"/>
    </xf>
    <xf numFmtId="1" fontId="5" fillId="2" borderId="52" xfId="0" applyNumberFormat="1" applyFont="1" applyFill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5" fillId="0" borderId="56" xfId="0" applyNumberFormat="1" applyFont="1" applyBorder="1" applyAlignment="1">
      <alignment horizontal="center" vertical="center" wrapText="1"/>
    </xf>
    <xf numFmtId="1" fontId="5" fillId="2" borderId="40" xfId="0" applyNumberFormat="1" applyFont="1" applyFill="1" applyBorder="1" applyAlignment="1">
      <alignment horizontal="right"/>
    </xf>
    <xf numFmtId="1" fontId="5" fillId="4" borderId="58" xfId="0" applyNumberFormat="1" applyFont="1" applyFill="1" applyBorder="1" applyProtection="1">
      <protection locked="0"/>
    </xf>
    <xf numFmtId="1" fontId="5" fillId="4" borderId="59" xfId="0" applyNumberFormat="1" applyFont="1" applyFill="1" applyBorder="1" applyProtection="1">
      <protection locked="0"/>
    </xf>
    <xf numFmtId="1" fontId="5" fillId="4" borderId="60" xfId="0" applyNumberFormat="1" applyFont="1" applyFill="1" applyBorder="1" applyProtection="1">
      <protection locked="0"/>
    </xf>
    <xf numFmtId="1" fontId="5" fillId="5" borderId="40" xfId="0" applyNumberFormat="1" applyFont="1" applyFill="1" applyBorder="1"/>
    <xf numFmtId="1" fontId="5" fillId="4" borderId="26" xfId="0" applyNumberFormat="1" applyFont="1" applyFill="1" applyBorder="1" applyProtection="1">
      <protection locked="0"/>
    </xf>
    <xf numFmtId="1" fontId="5" fillId="2" borderId="21" xfId="0" applyNumberFormat="1" applyFont="1" applyFill="1" applyBorder="1" applyAlignment="1">
      <alignment horizontal="right"/>
    </xf>
    <xf numFmtId="1" fontId="5" fillId="4" borderId="24" xfId="0" applyNumberFormat="1" applyFont="1" applyFill="1" applyBorder="1" applyProtection="1">
      <protection locked="0"/>
    </xf>
    <xf numFmtId="1" fontId="5" fillId="4" borderId="61" xfId="0" applyNumberFormat="1" applyFont="1" applyFill="1" applyBorder="1" applyProtection="1">
      <protection locked="0"/>
    </xf>
    <xf numFmtId="1" fontId="5" fillId="5" borderId="21" xfId="0" applyNumberFormat="1" applyFont="1" applyFill="1" applyBorder="1"/>
    <xf numFmtId="1" fontId="5" fillId="5" borderId="62" xfId="0" applyNumberFormat="1" applyFont="1" applyFill="1" applyBorder="1"/>
    <xf numFmtId="1" fontId="5" fillId="4" borderId="37" xfId="0" applyNumberFormat="1" applyFont="1" applyFill="1" applyBorder="1" applyProtection="1">
      <protection locked="0"/>
    </xf>
    <xf numFmtId="1" fontId="5" fillId="0" borderId="63" xfId="0" applyNumberFormat="1" applyFont="1" applyBorder="1" applyAlignment="1">
      <alignment vertical="center" wrapText="1"/>
    </xf>
    <xf numFmtId="1" fontId="5" fillId="0" borderId="63" xfId="0" applyNumberFormat="1" applyFont="1" applyBorder="1" applyAlignment="1">
      <alignment horizontal="right" vertical="center" wrapText="1"/>
    </xf>
    <xf numFmtId="1" fontId="5" fillId="4" borderId="16" xfId="0" applyNumberFormat="1" applyFont="1" applyFill="1" applyBorder="1" applyProtection="1">
      <protection locked="0"/>
    </xf>
    <xf numFmtId="1" fontId="5" fillId="0" borderId="12" xfId="0" applyNumberFormat="1" applyFont="1" applyBorder="1" applyAlignment="1">
      <alignment vertical="center" wrapText="1"/>
    </xf>
    <xf numFmtId="1" fontId="5" fillId="0" borderId="33" xfId="0" applyNumberFormat="1" applyFont="1" applyBorder="1" applyAlignment="1">
      <alignment vertical="center" wrapText="1"/>
    </xf>
    <xf numFmtId="1" fontId="5" fillId="4" borderId="64" xfId="0" applyNumberFormat="1" applyFont="1" applyFill="1" applyBorder="1" applyProtection="1">
      <protection locked="0"/>
    </xf>
    <xf numFmtId="1" fontId="5" fillId="4" borderId="35" xfId="0" applyNumberFormat="1" applyFont="1" applyFill="1" applyBorder="1" applyProtection="1">
      <protection locked="0"/>
    </xf>
    <xf numFmtId="1" fontId="5" fillId="4" borderId="34" xfId="0" applyNumberFormat="1" applyFont="1" applyFill="1" applyBorder="1" applyProtection="1">
      <protection locked="0"/>
    </xf>
    <xf numFmtId="1" fontId="5" fillId="5" borderId="51" xfId="0" applyNumberFormat="1" applyFont="1" applyFill="1" applyBorder="1"/>
    <xf numFmtId="1" fontId="5" fillId="4" borderId="65" xfId="0" applyNumberFormat="1" applyFont="1" applyFill="1" applyBorder="1" applyProtection="1">
      <protection locked="0"/>
    </xf>
    <xf numFmtId="1" fontId="5" fillId="4" borderId="66" xfId="0" applyNumberFormat="1" applyFont="1" applyFill="1" applyBorder="1" applyProtection="1">
      <protection locked="0"/>
    </xf>
    <xf numFmtId="1" fontId="5" fillId="4" borderId="67" xfId="0" applyNumberFormat="1" applyFont="1" applyFill="1" applyBorder="1" applyProtection="1">
      <protection locked="0"/>
    </xf>
    <xf numFmtId="1" fontId="5" fillId="4" borderId="68" xfId="0" applyNumberFormat="1" applyFont="1" applyFill="1" applyBorder="1" applyProtection="1">
      <protection locked="0"/>
    </xf>
    <xf numFmtId="1" fontId="5" fillId="4" borderId="69" xfId="0" applyNumberFormat="1" applyFont="1" applyFill="1" applyBorder="1" applyProtection="1">
      <protection locked="0"/>
    </xf>
    <xf numFmtId="1" fontId="5" fillId="0" borderId="70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5" fillId="0" borderId="71" xfId="0" applyNumberFormat="1" applyFont="1" applyBorder="1" applyAlignment="1">
      <alignment horizontal="right"/>
    </xf>
    <xf numFmtId="1" fontId="5" fillId="0" borderId="72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1" fontId="1" fillId="2" borderId="73" xfId="0" applyNumberFormat="1" applyFont="1" applyFill="1" applyBorder="1" applyAlignment="1">
      <alignment vertical="center"/>
    </xf>
    <xf numFmtId="1" fontId="5" fillId="2" borderId="73" xfId="0" applyNumberFormat="1" applyFont="1" applyFill="1" applyBorder="1" applyAlignment="1">
      <alignment horizontal="center"/>
    </xf>
    <xf numFmtId="1" fontId="7" fillId="2" borderId="73" xfId="0" applyNumberFormat="1" applyFont="1" applyFill="1" applyBorder="1"/>
    <xf numFmtId="1" fontId="6" fillId="2" borderId="52" xfId="0" applyNumberFormat="1" applyFont="1" applyFill="1" applyBorder="1"/>
    <xf numFmtId="1" fontId="8" fillId="2" borderId="52" xfId="0" applyNumberFormat="1" applyFont="1" applyFill="1" applyBorder="1"/>
    <xf numFmtId="1" fontId="8" fillId="2" borderId="0" xfId="0" applyNumberFormat="1" applyFont="1" applyFill="1"/>
    <xf numFmtId="1" fontId="5" fillId="0" borderId="7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9" fillId="2" borderId="0" xfId="0" applyNumberFormat="1" applyFont="1" applyFill="1"/>
    <xf numFmtId="1" fontId="5" fillId="2" borderId="63" xfId="0" applyNumberFormat="1" applyFont="1" applyFill="1" applyBorder="1"/>
    <xf numFmtId="1" fontId="5" fillId="5" borderId="19" xfId="0" applyNumberFormat="1" applyFont="1" applyFill="1" applyBorder="1"/>
    <xf numFmtId="1" fontId="5" fillId="3" borderId="0" xfId="0" applyNumberFormat="1" applyFont="1" applyFill="1"/>
    <xf numFmtId="1" fontId="9" fillId="3" borderId="0" xfId="0" applyNumberFormat="1" applyFont="1" applyFill="1"/>
    <xf numFmtId="1" fontId="7" fillId="3" borderId="0" xfId="0" applyNumberFormat="1" applyFont="1" applyFill="1"/>
    <xf numFmtId="1" fontId="5" fillId="2" borderId="50" xfId="0" applyNumberFormat="1" applyFont="1" applyFill="1" applyBorder="1"/>
    <xf numFmtId="1" fontId="5" fillId="4" borderId="76" xfId="0" applyNumberFormat="1" applyFont="1" applyFill="1" applyBorder="1" applyProtection="1">
      <protection locked="0"/>
    </xf>
    <xf numFmtId="1" fontId="5" fillId="4" borderId="77" xfId="0" applyNumberFormat="1" applyFont="1" applyFill="1" applyBorder="1" applyProtection="1">
      <protection locked="0"/>
    </xf>
    <xf numFmtId="1" fontId="5" fillId="5" borderId="78" xfId="0" applyNumberFormat="1" applyFont="1" applyFill="1" applyBorder="1"/>
    <xf numFmtId="1" fontId="5" fillId="0" borderId="57" xfId="0" applyNumberFormat="1" applyFont="1" applyBorder="1" applyAlignment="1">
      <alignment vertical="center" wrapText="1"/>
    </xf>
    <xf numFmtId="1" fontId="5" fillId="4" borderId="19" xfId="0" applyNumberFormat="1" applyFont="1" applyFill="1" applyBorder="1" applyProtection="1">
      <protection locked="0"/>
    </xf>
    <xf numFmtId="1" fontId="5" fillId="0" borderId="32" xfId="0" applyNumberFormat="1" applyFont="1" applyBorder="1" applyAlignment="1">
      <alignment vertical="center" wrapText="1"/>
    </xf>
    <xf numFmtId="1" fontId="5" fillId="2" borderId="33" xfId="0" applyNumberFormat="1" applyFont="1" applyFill="1" applyBorder="1"/>
    <xf numFmtId="1" fontId="5" fillId="4" borderId="38" xfId="0" applyNumberFormat="1" applyFont="1" applyFill="1" applyBorder="1" applyProtection="1">
      <protection locked="0"/>
    </xf>
    <xf numFmtId="1" fontId="5" fillId="4" borderId="79" xfId="0" applyNumberFormat="1" applyFont="1" applyFill="1" applyBorder="1" applyProtection="1">
      <protection locked="0"/>
    </xf>
    <xf numFmtId="1" fontId="5" fillId="2" borderId="41" xfId="0" applyNumberFormat="1" applyFont="1" applyFill="1" applyBorder="1"/>
    <xf numFmtId="1" fontId="5" fillId="4" borderId="13" xfId="0" applyNumberFormat="1" applyFont="1" applyFill="1" applyBorder="1" applyProtection="1">
      <protection locked="0"/>
    </xf>
    <xf numFmtId="1" fontId="5" fillId="4" borderId="11" xfId="0" applyNumberFormat="1" applyFont="1" applyFill="1" applyBorder="1" applyProtection="1">
      <protection locked="0"/>
    </xf>
    <xf numFmtId="1" fontId="5" fillId="5" borderId="42" xfId="0" applyNumberFormat="1" applyFont="1" applyFill="1" applyBorder="1"/>
    <xf numFmtId="1" fontId="5" fillId="4" borderId="31" xfId="0" applyNumberFormat="1" applyFont="1" applyFill="1" applyBorder="1" applyProtection="1">
      <protection locked="0"/>
    </xf>
    <xf numFmtId="1" fontId="7" fillId="0" borderId="41" xfId="0" applyNumberFormat="1" applyFont="1" applyBorder="1" applyAlignment="1">
      <alignment vertical="center" wrapText="1"/>
    </xf>
    <xf numFmtId="1" fontId="5" fillId="5" borderId="11" xfId="0" applyNumberFormat="1" applyFont="1" applyFill="1" applyBorder="1"/>
    <xf numFmtId="1" fontId="5" fillId="4" borderId="42" xfId="0" applyNumberFormat="1" applyFont="1" applyFill="1" applyBorder="1" applyProtection="1">
      <protection locked="0"/>
    </xf>
    <xf numFmtId="1" fontId="7" fillId="0" borderId="12" xfId="0" applyNumberFormat="1" applyFont="1" applyBorder="1" applyAlignment="1">
      <alignment vertical="center" wrapText="1"/>
    </xf>
    <xf numFmtId="1" fontId="5" fillId="5" borderId="22" xfId="0" applyNumberFormat="1" applyFont="1" applyFill="1" applyBorder="1"/>
    <xf numFmtId="1" fontId="5" fillId="5" borderId="20" xfId="0" applyNumberFormat="1" applyFont="1" applyFill="1" applyBorder="1"/>
    <xf numFmtId="1" fontId="7" fillId="0" borderId="33" xfId="0" applyNumberFormat="1" applyFont="1" applyBorder="1" applyAlignment="1">
      <alignment vertical="center" wrapText="1"/>
    </xf>
    <xf numFmtId="1" fontId="5" fillId="5" borderId="76" xfId="0" applyNumberFormat="1" applyFont="1" applyFill="1" applyBorder="1"/>
    <xf numFmtId="1" fontId="5" fillId="5" borderId="52" xfId="0" applyNumberFormat="1" applyFont="1" applyFill="1" applyBorder="1"/>
    <xf numFmtId="1" fontId="5" fillId="4" borderId="78" xfId="0" applyNumberFormat="1" applyFont="1" applyFill="1" applyBorder="1" applyProtection="1">
      <protection locked="0"/>
    </xf>
    <xf numFmtId="1" fontId="8" fillId="3" borderId="52" xfId="0" applyNumberFormat="1" applyFont="1" applyFill="1" applyBorder="1"/>
    <xf numFmtId="1" fontId="9" fillId="3" borderId="52" xfId="0" applyNumberFormat="1" applyFont="1" applyFill="1" applyBorder="1"/>
    <xf numFmtId="1" fontId="5" fillId="0" borderId="71" xfId="0" applyNumberFormat="1" applyFont="1" applyBorder="1" applyAlignment="1">
      <alignment horizontal="center" vertical="center" wrapText="1"/>
    </xf>
    <xf numFmtId="1" fontId="5" fillId="0" borderId="53" xfId="0" applyNumberFormat="1" applyFont="1" applyBorder="1" applyAlignment="1">
      <alignment horizontal="center" vertical="center" wrapText="1"/>
    </xf>
    <xf numFmtId="1" fontId="5" fillId="2" borderId="40" xfId="0" applyNumberFormat="1" applyFont="1" applyFill="1" applyBorder="1"/>
    <xf numFmtId="1" fontId="5" fillId="4" borderId="74" xfId="0" applyNumberFormat="1" applyFont="1" applyFill="1" applyBorder="1" applyProtection="1">
      <protection locked="0"/>
    </xf>
    <xf numFmtId="1" fontId="5" fillId="4" borderId="40" xfId="0" applyNumberFormat="1" applyFont="1" applyFill="1" applyBorder="1" applyProtection="1">
      <protection locked="0"/>
    </xf>
    <xf numFmtId="1" fontId="5" fillId="4" borderId="63" xfId="0" applyNumberFormat="1" applyFont="1" applyFill="1" applyBorder="1" applyProtection="1">
      <protection locked="0"/>
    </xf>
    <xf numFmtId="1" fontId="5" fillId="2" borderId="21" xfId="0" applyNumberFormat="1" applyFont="1" applyFill="1" applyBorder="1"/>
    <xf numFmtId="1" fontId="5" fillId="4" borderId="87" xfId="0" applyNumberFormat="1" applyFont="1" applyFill="1" applyBorder="1" applyProtection="1">
      <protection locked="0"/>
    </xf>
    <xf numFmtId="1" fontId="5" fillId="4" borderId="21" xfId="0" applyNumberFormat="1" applyFont="1" applyFill="1" applyBorder="1" applyProtection="1">
      <protection locked="0"/>
    </xf>
    <xf numFmtId="1" fontId="5" fillId="4" borderId="20" xfId="0" applyNumberFormat="1" applyFont="1" applyFill="1" applyBorder="1" applyProtection="1">
      <protection locked="0"/>
    </xf>
    <xf numFmtId="1" fontId="5" fillId="4" borderId="12" xfId="0" applyNumberFormat="1" applyFont="1" applyFill="1" applyBorder="1" applyProtection="1">
      <protection locked="0"/>
    </xf>
    <xf numFmtId="1" fontId="5" fillId="2" borderId="51" xfId="0" applyNumberFormat="1" applyFont="1" applyFill="1" applyBorder="1"/>
    <xf numFmtId="1" fontId="5" fillId="4" borderId="75" xfId="0" applyNumberFormat="1" applyFont="1" applyFill="1" applyBorder="1" applyProtection="1">
      <protection locked="0"/>
    </xf>
    <xf numFmtId="1" fontId="5" fillId="4" borderId="51" xfId="0" applyNumberFormat="1" applyFont="1" applyFill="1" applyBorder="1" applyProtection="1">
      <protection locked="0"/>
    </xf>
    <xf numFmtId="1" fontId="5" fillId="4" borderId="33" xfId="0" applyNumberFormat="1" applyFont="1" applyFill="1" applyBorder="1" applyProtection="1">
      <protection locked="0"/>
    </xf>
    <xf numFmtId="1" fontId="6" fillId="0" borderId="0" xfId="0" applyNumberFormat="1" applyFont="1"/>
    <xf numFmtId="1" fontId="2" fillId="0" borderId="0" xfId="0" applyNumberFormat="1" applyFont="1"/>
    <xf numFmtId="1" fontId="8" fillId="2" borderId="0" xfId="0" applyNumberFormat="1" applyFont="1" applyFill="1" applyProtection="1">
      <protection hidden="1"/>
    </xf>
    <xf numFmtId="1" fontId="5" fillId="0" borderId="88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/>
    <xf numFmtId="1" fontId="5" fillId="0" borderId="63" xfId="0" applyNumberFormat="1" applyFont="1" applyBorder="1"/>
    <xf numFmtId="1" fontId="5" fillId="4" borderId="89" xfId="0" applyNumberFormat="1" applyFont="1" applyFill="1" applyBorder="1" applyProtection="1">
      <protection locked="0"/>
    </xf>
    <xf numFmtId="1" fontId="5" fillId="4" borderId="57" xfId="0" applyNumberFormat="1" applyFont="1" applyFill="1" applyBorder="1" applyProtection="1">
      <protection locked="0"/>
    </xf>
    <xf numFmtId="1" fontId="5" fillId="0" borderId="33" xfId="0" applyNumberFormat="1" applyFont="1" applyBorder="1" applyAlignment="1" applyProtection="1">
      <alignment vertical="center" wrapText="1"/>
      <protection hidden="1"/>
    </xf>
    <xf numFmtId="1" fontId="5" fillId="0" borderId="50" xfId="0" applyNumberFormat="1" applyFont="1" applyBorder="1"/>
    <xf numFmtId="1" fontId="5" fillId="4" borderId="32" xfId="0" applyNumberFormat="1" applyFont="1" applyFill="1" applyBorder="1" applyProtection="1">
      <protection locked="0"/>
    </xf>
    <xf numFmtId="1" fontId="5" fillId="0" borderId="2" xfId="0" applyNumberFormat="1" applyFont="1" applyBorder="1" applyAlignment="1">
      <alignment wrapText="1"/>
    </xf>
    <xf numFmtId="1" fontId="5" fillId="2" borderId="3" xfId="0" applyNumberFormat="1" applyFont="1" applyFill="1" applyBorder="1"/>
    <xf numFmtId="1" fontId="5" fillId="4" borderId="70" xfId="0" applyNumberFormat="1" applyFont="1" applyFill="1" applyBorder="1" applyProtection="1">
      <protection locked="0"/>
    </xf>
    <xf numFmtId="1" fontId="5" fillId="4" borderId="88" xfId="0" applyNumberFormat="1" applyFont="1" applyFill="1" applyBorder="1" applyProtection="1">
      <protection locked="0"/>
    </xf>
    <xf numFmtId="1" fontId="5" fillId="4" borderId="53" xfId="0" applyNumberFormat="1" applyFont="1" applyFill="1" applyBorder="1" applyProtection="1">
      <protection locked="0"/>
    </xf>
    <xf numFmtId="1" fontId="5" fillId="4" borderId="3" xfId="0" applyNumberFormat="1" applyFont="1" applyFill="1" applyBorder="1" applyProtection="1">
      <protection locked="0"/>
    </xf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vertical="center" wrapText="1"/>
    </xf>
    <xf numFmtId="1" fontId="5" fillId="0" borderId="21" xfId="0" applyNumberFormat="1" applyFont="1" applyBorder="1" applyAlignment="1">
      <alignment vertical="center" wrapText="1"/>
    </xf>
    <xf numFmtId="1" fontId="5" fillId="7" borderId="20" xfId="0" applyNumberFormat="1" applyFont="1" applyFill="1" applyBorder="1" applyAlignment="1">
      <alignment horizontal="right"/>
    </xf>
    <xf numFmtId="1" fontId="5" fillId="7" borderId="49" xfId="0" applyNumberFormat="1" applyFont="1" applyFill="1" applyBorder="1"/>
    <xf numFmtId="1" fontId="5" fillId="0" borderId="51" xfId="0" applyNumberFormat="1" applyFont="1" applyBorder="1" applyAlignment="1">
      <alignment vertical="center" wrapText="1"/>
    </xf>
    <xf numFmtId="1" fontId="5" fillId="7" borderId="34" xfId="0" applyNumberFormat="1" applyFont="1" applyFill="1" applyBorder="1" applyAlignment="1">
      <alignment horizontal="right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9" xfId="0" applyNumberFormat="1" applyFont="1" applyBorder="1" applyAlignment="1" applyProtection="1">
      <alignment horizontal="center" vertical="center" wrapText="1"/>
      <protection hidden="1"/>
    </xf>
    <xf numFmtId="1" fontId="5" fillId="0" borderId="50" xfId="0" applyNumberFormat="1" applyFont="1" applyBorder="1" applyAlignment="1" applyProtection="1">
      <alignment horizontal="center" vertical="center" wrapText="1"/>
      <protection hidden="1"/>
    </xf>
    <xf numFmtId="1" fontId="5" fillId="0" borderId="39" xfId="0" applyNumberFormat="1" applyFont="1" applyBorder="1" applyAlignment="1">
      <alignment horizontal="center" vertical="center" wrapText="1"/>
    </xf>
    <xf numFmtId="1" fontId="5" fillId="0" borderId="50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5" fillId="0" borderId="51" xfId="0" applyNumberFormat="1" applyFont="1" applyBorder="1" applyAlignment="1">
      <alignment horizontal="left"/>
    </xf>
    <xf numFmtId="1" fontId="5" fillId="0" borderId="32" xfId="0" applyNumberFormat="1" applyFont="1" applyBorder="1" applyAlignment="1">
      <alignment horizontal="left"/>
    </xf>
    <xf numFmtId="1" fontId="5" fillId="2" borderId="33" xfId="0" applyNumberFormat="1" applyFont="1" applyFill="1" applyBorder="1" applyAlignment="1">
      <alignment horizontal="left" vertical="center" wrapText="1"/>
    </xf>
    <xf numFmtId="1" fontId="5" fillId="0" borderId="54" xfId="0" applyNumberFormat="1" applyFont="1" applyBorder="1" applyAlignment="1">
      <alignment horizontal="center" vertical="center"/>
    </xf>
    <xf numFmtId="1" fontId="5" fillId="0" borderId="82" xfId="0" applyNumberFormat="1" applyFont="1" applyBorder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/>
    </xf>
    <xf numFmtId="1" fontId="5" fillId="0" borderId="84" xfId="0" applyNumberFormat="1" applyFont="1" applyBorder="1" applyAlignment="1">
      <alignment horizontal="center" vertical="center"/>
    </xf>
    <xf numFmtId="1" fontId="5" fillId="0" borderId="80" xfId="0" applyNumberFormat="1" applyFont="1" applyBorder="1" applyAlignment="1">
      <alignment horizontal="center" vertical="center"/>
    </xf>
    <xf numFmtId="1" fontId="5" fillId="0" borderId="8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72" xfId="0" applyNumberFormat="1" applyFont="1" applyBorder="1" applyAlignment="1">
      <alignment horizontal="center" vertical="center"/>
    </xf>
    <xf numFmtId="1" fontId="5" fillId="0" borderId="73" xfId="0" applyNumberFormat="1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0" borderId="52" xfId="0" applyNumberFormat="1" applyFont="1" applyBorder="1" applyAlignment="1">
      <alignment horizontal="center" vertical="center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left"/>
    </xf>
    <xf numFmtId="1" fontId="5" fillId="0" borderId="57" xfId="0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1" fontId="5" fillId="0" borderId="28" xfId="0" applyNumberFormat="1" applyFont="1" applyBorder="1" applyAlignment="1">
      <alignment horizontal="left"/>
    </xf>
    <xf numFmtId="1" fontId="5" fillId="2" borderId="12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1" fontId="5" fillId="0" borderId="62" xfId="0" applyNumberFormat="1" applyFont="1" applyBorder="1" applyAlignment="1">
      <alignment horizontal="left" vertical="center" wrapText="1"/>
    </xf>
    <xf numFmtId="1" fontId="5" fillId="0" borderId="47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8" xfId="0" applyNumberFormat="1" applyFont="1" applyBorder="1" applyAlignment="1">
      <alignment horizontal="left" vertical="center" wrapText="1"/>
    </xf>
    <xf numFmtId="1" fontId="5" fillId="0" borderId="74" xfId="0" applyNumberFormat="1" applyFont="1" applyBorder="1" applyAlignment="1">
      <alignment horizontal="left" vertical="center" wrapText="1"/>
    </xf>
    <xf numFmtId="1" fontId="5" fillId="0" borderId="64" xfId="0" applyNumberFormat="1" applyFont="1" applyBorder="1" applyAlignment="1">
      <alignment horizontal="left" vertical="center" wrapText="1"/>
    </xf>
    <xf numFmtId="1" fontId="5" fillId="0" borderId="75" xfId="0" applyNumberFormat="1" applyFont="1" applyBorder="1" applyAlignment="1">
      <alignment horizontal="left" vertical="center" wrapText="1"/>
    </xf>
    <xf numFmtId="1" fontId="5" fillId="0" borderId="39" xfId="0" applyNumberFormat="1" applyFont="1" applyBorder="1" applyAlignment="1">
      <alignment horizontal="left" vertical="center" wrapText="1"/>
    </xf>
    <xf numFmtId="1" fontId="5" fillId="0" borderId="50" xfId="0" applyNumberFormat="1" applyFont="1" applyBorder="1" applyAlignment="1">
      <alignment horizontal="left" vertical="center" wrapText="1"/>
    </xf>
    <xf numFmtId="1" fontId="5" fillId="0" borderId="40" xfId="0" applyNumberFormat="1" applyFont="1" applyBorder="1" applyAlignment="1">
      <alignment horizontal="left" vertical="center" wrapText="1"/>
    </xf>
    <xf numFmtId="1" fontId="5" fillId="0" borderId="57" xfId="0" applyNumberFormat="1" applyFont="1" applyBorder="1" applyAlignment="1">
      <alignment horizontal="left" vertical="center" wrapText="1"/>
    </xf>
    <xf numFmtId="1" fontId="5" fillId="0" borderId="41" xfId="0" applyNumberFormat="1" applyFont="1" applyBorder="1" applyAlignment="1">
      <alignment horizontal="left" vertical="center" wrapText="1"/>
    </xf>
    <xf numFmtId="1" fontId="5" fillId="0" borderId="80" xfId="0" applyNumberFormat="1" applyFont="1" applyBorder="1" applyAlignment="1">
      <alignment horizontal="left" vertical="center" wrapText="1"/>
    </xf>
    <xf numFmtId="1" fontId="5" fillId="0" borderId="81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0" borderId="28" xfId="0" applyNumberFormat="1" applyFont="1" applyBorder="1" applyAlignment="1">
      <alignment horizontal="left" vertical="center" wrapText="1"/>
    </xf>
    <xf numFmtId="1" fontId="5" fillId="0" borderId="29" xfId="0" applyNumberFormat="1" applyFont="1" applyBorder="1" applyAlignment="1">
      <alignment horizontal="left" vertical="center" wrapText="1"/>
    </xf>
    <xf numFmtId="1" fontId="5" fillId="0" borderId="22" xfId="0" applyNumberFormat="1" applyFont="1" applyBorder="1" applyAlignment="1">
      <alignment horizontal="left" vertical="center" wrapText="1"/>
    </xf>
    <xf numFmtId="1" fontId="5" fillId="3" borderId="31" xfId="0" applyNumberFormat="1" applyFont="1" applyFill="1" applyBorder="1" applyAlignment="1">
      <alignment horizontal="left" vertical="center" wrapText="1"/>
    </xf>
    <xf numFmtId="1" fontId="5" fillId="3" borderId="32" xfId="0" applyNumberFormat="1" applyFont="1" applyFill="1" applyBorder="1" applyAlignment="1">
      <alignment horizontal="left" vertical="center" wrapText="1"/>
    </xf>
    <xf numFmtId="1" fontId="5" fillId="0" borderId="39" xfId="0" applyNumberFormat="1" applyFont="1" applyFill="1" applyBorder="1" applyAlignment="1">
      <alignment horizontal="center" vertical="center" wrapText="1"/>
    </xf>
    <xf numFmtId="1" fontId="5" fillId="0" borderId="43" xfId="0" applyNumberFormat="1" applyFont="1" applyFill="1" applyBorder="1" applyAlignment="1">
      <alignment horizontal="center" vertical="center" wrapText="1"/>
    </xf>
    <xf numFmtId="1" fontId="5" fillId="0" borderId="50" xfId="0" applyNumberFormat="1" applyFont="1" applyFill="1" applyBorder="1" applyAlignment="1">
      <alignment horizontal="center" vertical="center" wrapText="1"/>
    </xf>
    <xf numFmtId="1" fontId="5" fillId="0" borderId="4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Z195"/>
  <sheetViews>
    <sheetView workbookViewId="0">
      <selection activeCell="C85" sqref="C85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234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34" ht="16.350000000000001" customHeight="1" x14ac:dyDescent="0.2">
      <c r="A4" s="1" t="str">
        <f>CONCATENATE("MES: ",[1]NOMBRE!B6," - ","( ",[1]NOMBRE!C6,[1]NOMBRE!D6," )")</f>
        <v>MES:  - (  )</v>
      </c>
    </row>
    <row r="5" spans="1:234" ht="16.350000000000001" customHeight="1" x14ac:dyDescent="0.2">
      <c r="A5" s="1" t="str">
        <f>CONCATENATE("AÑO: ",[1]NOMBRE!B7)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4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52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3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3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3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54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24">
        <f>SUM(ENERO:DICIEMBRE!D39)</f>
        <v>0</v>
      </c>
      <c r="E39" s="24">
        <f>SUM(ENERO:DICIEMBRE!E39)</f>
        <v>0</v>
      </c>
      <c r="F39" s="24">
        <f>SUM(ENERO:DICIEMBRE!F39)</f>
        <v>0</v>
      </c>
      <c r="G39" s="79"/>
      <c r="H39" s="24">
        <f>SUM(ENERO:DICIEMBRE!H39)</f>
        <v>0</v>
      </c>
      <c r="I39" s="24">
        <f>SUM(ENERO:DICIEMBRE!I39)</f>
        <v>0</v>
      </c>
      <c r="J39" s="24">
        <f>SUM(ENERO:DICIEMBRE!J39)</f>
        <v>0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24">
        <f>SUM(ENERO:DICIEMBRE!D40)</f>
        <v>0</v>
      </c>
      <c r="E40" s="24">
        <f>SUM(ENERO:DICIEMBRE!E40)</f>
        <v>0</v>
      </c>
      <c r="F40" s="24">
        <f>SUM(ENERO:DICIEMBRE!F40)</f>
        <v>0</v>
      </c>
      <c r="G40" s="84"/>
      <c r="H40" s="24">
        <f>SUM(ENERO:DICIEMBRE!H40)</f>
        <v>0</v>
      </c>
      <c r="I40" s="24">
        <f>SUM(ENERO:DICIEMBRE!I40)</f>
        <v>0</v>
      </c>
      <c r="J40" s="24">
        <f>SUM(ENERO:DICIEMBRE!J40)</f>
        <v>0</v>
      </c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24">
        <f>SUM(ENERO:DICIEMBRE!D41)</f>
        <v>0</v>
      </c>
      <c r="E41" s="24">
        <f>SUM(ENERO:DICIEMBRE!E41)</f>
        <v>0</v>
      </c>
      <c r="F41" s="24">
        <f>SUM(ENERO:DICIEMBRE!F41)</f>
        <v>0</v>
      </c>
      <c r="G41" s="84"/>
      <c r="H41" s="24">
        <f>SUM(ENERO:DICIEMBRE!H41)</f>
        <v>0</v>
      </c>
      <c r="I41" s="24">
        <f>SUM(ENERO:DICIEMBRE!I41)</f>
        <v>0</v>
      </c>
      <c r="J41" s="24">
        <f>SUM(ENERO:DICIEMBRE!J41)</f>
        <v>0</v>
      </c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24">
        <f>SUM(ENERO:DICIEMBRE!D42)</f>
        <v>0</v>
      </c>
      <c r="E42" s="24">
        <f>SUM(ENERO:DICIEMBRE!E42)</f>
        <v>0</v>
      </c>
      <c r="F42" s="24">
        <f>SUM(ENERO:DICIEMBRE!F42)</f>
        <v>0</v>
      </c>
      <c r="G42" s="85"/>
      <c r="H42" s="24">
        <f>SUM(ENERO:DICIEMBRE!H42)</f>
        <v>0</v>
      </c>
      <c r="I42" s="24">
        <f>SUM(ENERO:DICIEMBRE!I42)</f>
        <v>0</v>
      </c>
      <c r="J42" s="24">
        <f>SUM(ENERO:DICIEMBRE!J42)</f>
        <v>0</v>
      </c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247</v>
      </c>
      <c r="D43" s="24">
        <f>SUM(ENERO:DICIEMBRE!D43)</f>
        <v>247</v>
      </c>
      <c r="E43" s="24">
        <f>SUM(ENERO:DICIEMBRE!E43)</f>
        <v>0</v>
      </c>
      <c r="F43" s="24">
        <f>SUM(ENERO:DICIEMBRE!F43)</f>
        <v>0</v>
      </c>
      <c r="G43" s="79"/>
      <c r="H43" s="24">
        <f>SUM(ENERO:DICIEMBRE!H43)</f>
        <v>0</v>
      </c>
      <c r="I43" s="24">
        <f>SUM(ENERO:DICIEMBRE!I43)</f>
        <v>0</v>
      </c>
      <c r="J43" s="24">
        <f>SUM(ENERO:DICIEMBRE!J43)</f>
        <v>0</v>
      </c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24">
        <f>SUM(ENERO:DICIEMBRE!D44)</f>
        <v>0</v>
      </c>
      <c r="E44" s="24">
        <f>SUM(ENERO:DICIEMBRE!E44)</f>
        <v>0</v>
      </c>
      <c r="F44" s="24">
        <f>SUM(ENERO:DICIEMBRE!F44)</f>
        <v>0</v>
      </c>
      <c r="G44" s="84"/>
      <c r="H44" s="24">
        <f>SUM(ENERO:DICIEMBRE!H44)</f>
        <v>0</v>
      </c>
      <c r="I44" s="24">
        <f>SUM(ENERO:DICIEMBRE!I44)</f>
        <v>0</v>
      </c>
      <c r="J44" s="24">
        <f>SUM(ENERO:DICIEMBRE!J44)</f>
        <v>0</v>
      </c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24">
        <f>SUM(ENERO:DICIEMBRE!D45)</f>
        <v>0</v>
      </c>
      <c r="E45" s="24">
        <f>SUM(ENERO:DICIEMBRE!E45)</f>
        <v>0</v>
      </c>
      <c r="F45" s="24">
        <f>SUM(ENERO:DICIEMBRE!F45)</f>
        <v>0</v>
      </c>
      <c r="G45" s="95"/>
      <c r="H45" s="24">
        <f>SUM(ENERO:DICIEMBRE!H45)</f>
        <v>0</v>
      </c>
      <c r="I45" s="24">
        <f>SUM(ENERO:DICIEMBRE!I45)</f>
        <v>0</v>
      </c>
      <c r="J45" s="24">
        <f>SUM(ENERO:DICIEMBRE!J45)</f>
        <v>0</v>
      </c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10</v>
      </c>
      <c r="D46" s="24">
        <f>SUM(ENERO:DICIEMBRE!D46)</f>
        <v>6</v>
      </c>
      <c r="E46" s="24">
        <f>SUM(ENERO:DICIEMBRE!E46)</f>
        <v>4</v>
      </c>
      <c r="F46" s="24">
        <f>SUM(ENERO:DICIEMBRE!F46)</f>
        <v>0</v>
      </c>
      <c r="G46" s="24">
        <f>SUM(ENERO:DICIEMBRE!G46)</f>
        <v>0</v>
      </c>
      <c r="H46" s="24">
        <f>SUM(ENERO:DICIEMBRE!H46)</f>
        <v>0</v>
      </c>
      <c r="I46" s="24">
        <f>SUM(ENERO:DICIEMBRE!I46)</f>
        <v>0</v>
      </c>
      <c r="J46" s="24">
        <f>SUM(ENERO:DICIEMBRE!J46)</f>
        <v>0</v>
      </c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15362</v>
      </c>
      <c r="D47" s="24">
        <f>SUM(ENERO:DICIEMBRE!D47)</f>
        <v>4175</v>
      </c>
      <c r="E47" s="24">
        <f>SUM(ENERO:DICIEMBRE!E47)</f>
        <v>4085</v>
      </c>
      <c r="F47" s="24">
        <f>SUM(ENERO:DICIEMBRE!F47)</f>
        <v>1749</v>
      </c>
      <c r="G47" s="24">
        <f>SUM(ENERO:DICIEMBRE!G47)</f>
        <v>5353</v>
      </c>
      <c r="H47" s="24">
        <f>SUM(ENERO:DICIEMBRE!H47)</f>
        <v>0</v>
      </c>
      <c r="I47" s="24">
        <f>SUM(ENERO:DICIEMBRE!I47)</f>
        <v>0</v>
      </c>
      <c r="J47" s="24">
        <f>SUM(ENERO:DICIEMBRE!J47)</f>
        <v>0</v>
      </c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15619</v>
      </c>
      <c r="D48" s="101">
        <f>SUM(D39:D47)</f>
        <v>4428</v>
      </c>
      <c r="E48" s="102">
        <f t="shared" si="7"/>
        <v>4089</v>
      </c>
      <c r="F48" s="103">
        <f t="shared" si="7"/>
        <v>1749</v>
      </c>
      <c r="G48" s="104">
        <f>SUM(G46:G47)</f>
        <v>5353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4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3243</v>
      </c>
      <c r="D52" s="24">
        <f>SUM(ENERO:DICIEMBRE!D52)</f>
        <v>2016</v>
      </c>
      <c r="E52" s="24">
        <f>SUM(ENERO:DICIEMBRE!E52)</f>
        <v>1227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2244</v>
      </c>
      <c r="D53" s="24">
        <f>SUM(ENERO:DICIEMBRE!D53)</f>
        <v>1514</v>
      </c>
      <c r="E53" s="24">
        <f>SUM(ENERO:DICIEMBRE!E53)</f>
        <v>730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434</v>
      </c>
      <c r="D54" s="24">
        <f>SUM(ENERO:DICIEMBRE!D54)</f>
        <v>263</v>
      </c>
      <c r="E54" s="24">
        <f>SUM(ENERO:DICIEMBRE!E54)</f>
        <v>171</v>
      </c>
      <c r="F54" s="24">
        <f>SUM(ENERO:DICIEMBRE!F54)</f>
        <v>32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3783</v>
      </c>
      <c r="D55" s="24">
        <f>SUM(ENERO:DICIEMBRE!D55)</f>
        <v>2563</v>
      </c>
      <c r="E55" s="24">
        <f>SUM(ENERO:DICIEMBRE!E55)</f>
        <v>1220</v>
      </c>
      <c r="F55" s="24">
        <f>SUM(ENERO:DICIEMBRE!F55)</f>
        <v>276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34</v>
      </c>
      <c r="D56" s="24">
        <f>SUM(ENERO:DICIEMBRE!D56)</f>
        <v>34</v>
      </c>
      <c r="E56" s="24">
        <f>SUM(ENERO:DICIEMBRE!E56)</f>
        <v>0</v>
      </c>
      <c r="F56" s="24">
        <f>SUM(ENERO:DICIEMBRE!F56)</f>
        <v>0</v>
      </c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3554</v>
      </c>
      <c r="D57" s="24">
        <f>SUM(ENERO:DICIEMBRE!D57)</f>
        <v>2420</v>
      </c>
      <c r="E57" s="24">
        <f>SUM(ENERO:DICIEMBRE!E57)</f>
        <v>1134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24">
        <f>SUM(ENERO:DICIEMBRE!D58)</f>
        <v>0</v>
      </c>
      <c r="E58" s="24">
        <f>SUM(ENERO:DICIEMBRE!E58)</f>
        <v>0</v>
      </c>
      <c r="F58" s="24">
        <f>SUM(ENERO:DICIEMBRE!F58)</f>
        <v>0</v>
      </c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24">
        <f>SUM(ENERO:DICIEMBRE!D59)</f>
        <v>0</v>
      </c>
      <c r="E59" s="136"/>
      <c r="F59" s="24">
        <f>SUM(ENERO:DICIEMBRE!F59)</f>
        <v>0</v>
      </c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24">
        <f>SUM(ENERO:DICIEMBRE!D60)</f>
        <v>0</v>
      </c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24">
        <f>SUM(ENERO:DICIEMBRE!F61)</f>
        <v>0</v>
      </c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4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2</v>
      </c>
      <c r="D66" s="24">
        <f>SUM(ENERO:DICIEMBRE!D66)</f>
        <v>0</v>
      </c>
      <c r="E66" s="24">
        <f>SUM(ENERO:DICIEMBRE!E66)</f>
        <v>0</v>
      </c>
      <c r="F66" s="24">
        <f>SUM(ENERO:DICIEMBRE!F66)</f>
        <v>2</v>
      </c>
      <c r="G66" s="24">
        <f>SUM(ENERO:DICIEMBRE!G66)</f>
        <v>0</v>
      </c>
      <c r="H66" s="24">
        <f>SUM(ENERO:DICIEMBRE!H66)</f>
        <v>0</v>
      </c>
      <c r="I66" s="24">
        <f>SUM(ENERO:DICIEMBRE!I66)</f>
        <v>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4</v>
      </c>
      <c r="D67" s="24">
        <f>SUM(ENERO:DICIEMBRE!D67)</f>
        <v>0</v>
      </c>
      <c r="E67" s="24">
        <f>SUM(ENERO:DICIEMBRE!E67)</f>
        <v>0</v>
      </c>
      <c r="F67" s="24">
        <f>SUM(ENERO:DICIEMBRE!F67)</f>
        <v>2</v>
      </c>
      <c r="G67" s="24">
        <f>SUM(ENERO:DICIEMBRE!G67)</f>
        <v>0</v>
      </c>
      <c r="H67" s="24">
        <f>SUM(ENERO:DICIEMBRE!H67)</f>
        <v>2</v>
      </c>
      <c r="I67" s="24">
        <f>SUM(ENERO:DICIEMBRE!I67)</f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21</v>
      </c>
      <c r="D68" s="24">
        <f>SUM(ENERO:DICIEMBRE!D68)</f>
        <v>0</v>
      </c>
      <c r="E68" s="24">
        <f>SUM(ENERO:DICIEMBRE!E68)</f>
        <v>0</v>
      </c>
      <c r="F68" s="24">
        <f>SUM(ENERO:DICIEMBRE!F68)</f>
        <v>0</v>
      </c>
      <c r="G68" s="24">
        <f>SUM(ENERO:DICIEMBRE!G68)</f>
        <v>0</v>
      </c>
      <c r="H68" s="24">
        <f>SUM(ENERO:DICIEMBRE!H68)</f>
        <v>21</v>
      </c>
      <c r="I68" s="24">
        <f>SUM(ENERO:DICIEMBRE!I68)</f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165</v>
      </c>
      <c r="D69" s="24">
        <f>SUM(ENERO:DICIEMBRE!D69)</f>
        <v>0</v>
      </c>
      <c r="E69" s="24">
        <f>SUM(ENERO:DICIEMBRE!E69)</f>
        <v>0</v>
      </c>
      <c r="F69" s="24">
        <f>SUM(ENERO:DICIEMBRE!F69)</f>
        <v>0</v>
      </c>
      <c r="G69" s="24">
        <f>SUM(ENERO:DICIEMBRE!G69)</f>
        <v>0</v>
      </c>
      <c r="H69" s="24">
        <f>SUM(ENERO:DICIEMBRE!H69)</f>
        <v>165</v>
      </c>
      <c r="I69" s="24">
        <f>SUM(ENERO:DICIEMBRE!I69)</f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177</v>
      </c>
      <c r="D70" s="24">
        <f>SUM(ENERO:DICIEMBRE!D70)</f>
        <v>0</v>
      </c>
      <c r="E70" s="24">
        <f>SUM(ENERO:DICIEMBRE!E70)</f>
        <v>0</v>
      </c>
      <c r="F70" s="24">
        <f>SUM(ENERO:DICIEMBRE!F70)</f>
        <v>0</v>
      </c>
      <c r="G70" s="24">
        <f>SUM(ENERO:DICIEMBRE!G70)</f>
        <v>0</v>
      </c>
      <c r="H70" s="24">
        <f>SUM(ENERO:DICIEMBRE!H70)</f>
        <v>177</v>
      </c>
      <c r="I70" s="24">
        <f>SUM(ENERO:DICIEMBRE!I70)</f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23</v>
      </c>
      <c r="D71" s="24">
        <f>SUM(ENERO:DICIEMBRE!D71)</f>
        <v>0</v>
      </c>
      <c r="E71" s="24">
        <f>SUM(ENERO:DICIEMBRE!E71)</f>
        <v>0</v>
      </c>
      <c r="F71" s="24">
        <f>SUM(ENERO:DICIEMBRE!F71)</f>
        <v>0</v>
      </c>
      <c r="G71" s="24">
        <f>SUM(ENERO:DICIEMBRE!G71)</f>
        <v>0</v>
      </c>
      <c r="H71" s="24">
        <f>SUM(ENERO:DICIEMBRE!H71)</f>
        <v>23</v>
      </c>
      <c r="I71" s="24">
        <f>SUM(ENERO:DICIEMBRE!I71)</f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24">
        <f>SUM(ENERO:DICIEMBRE!C76)</f>
        <v>0</v>
      </c>
      <c r="D76" s="24">
        <f>SUM(ENERO:DICIEMBRE!D76)</f>
        <v>0</v>
      </c>
      <c r="E76" s="24">
        <f>SUM(ENERO:DICIEMBRE!E76)</f>
        <v>0</v>
      </c>
      <c r="F76" s="24">
        <f>SUM(ENERO:DICIEMBRE!F76)</f>
        <v>0</v>
      </c>
      <c r="G76" s="24">
        <f>SUM(ENERO:DICIEMBRE!G76)</f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24">
        <f>SUM(ENERO:DICIEMBRE!C77)</f>
        <v>0</v>
      </c>
      <c r="D77" s="24">
        <f>SUM(ENERO:DICIEMBRE!D77)</f>
        <v>0</v>
      </c>
      <c r="E77" s="24">
        <f>SUM(ENERO:DICIEMBRE!E77)</f>
        <v>0</v>
      </c>
      <c r="F77" s="24">
        <f>SUM(ENERO:DICIEMBRE!F77)</f>
        <v>0</v>
      </c>
      <c r="G77" s="24">
        <f>SUM(ENERO:DICIEMBRE!G77)</f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24">
        <f>SUM(ENERO:DICIEMBRE!C81)</f>
        <v>0</v>
      </c>
      <c r="D81" s="24">
        <f>SUM(ENERO:DICIEMBRE!D81)</f>
        <v>0</v>
      </c>
      <c r="E81" s="24">
        <f>SUM(ENERO:DICIEMBRE!E81)</f>
        <v>0</v>
      </c>
      <c r="F81" s="24">
        <f>SUM(ENERO:DICIEMBRE!F81)</f>
        <v>0</v>
      </c>
      <c r="G81" s="24">
        <f>SUM(ENERO:DICIEMBRE!G81)</f>
        <v>0</v>
      </c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24">
        <f>SUM(ENERO:DICIEMBRE!B85)</f>
        <v>0</v>
      </c>
      <c r="C85" s="24">
        <f>SUM(ENERO:DICIEMBRE!C85)</f>
        <v>0</v>
      </c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29303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00000000-0002-0000-0000-000000000000}">
      <formula1>0</formula1>
      <formula2>1E+27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234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",[2]NOMBRE!B6," - ","( ",[2]NOMBRE!C6,[2]NOMBRE!D6," )")</f>
        <v>MES: ENERO - ( 01 )</v>
      </c>
    </row>
    <row r="5" spans="1:234" ht="16.350000000000001" customHeight="1" x14ac:dyDescent="0.2">
      <c r="A5" s="1" t="str">
        <f>CONCATENATE("AÑO: ",[2]NOMBRE!B7)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89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0</v>
      </c>
      <c r="D43" s="76"/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0</v>
      </c>
      <c r="D46" s="76"/>
      <c r="E46" s="77"/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1914</v>
      </c>
      <c r="D47" s="92">
        <v>1095</v>
      </c>
      <c r="E47" s="93">
        <v>5</v>
      </c>
      <c r="F47" s="98"/>
      <c r="G47" s="99">
        <v>814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1914</v>
      </c>
      <c r="D48" s="101">
        <f>SUM(D39:D47)</f>
        <v>1095</v>
      </c>
      <c r="E48" s="102">
        <f t="shared" si="7"/>
        <v>5</v>
      </c>
      <c r="F48" s="103">
        <f t="shared" si="7"/>
        <v>0</v>
      </c>
      <c r="G48" s="104">
        <f>SUM(G46:G47)</f>
        <v>814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89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87</v>
      </c>
      <c r="D52" s="76">
        <v>54</v>
      </c>
      <c r="E52" s="78">
        <v>33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125</v>
      </c>
      <c r="D53" s="121">
        <v>78</v>
      </c>
      <c r="E53" s="122">
        <v>47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26</v>
      </c>
      <c r="D54" s="76">
        <v>12</v>
      </c>
      <c r="E54" s="78">
        <v>14</v>
      </c>
      <c r="F54" s="125">
        <v>1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383</v>
      </c>
      <c r="D55" s="92">
        <v>246</v>
      </c>
      <c r="E55" s="98">
        <v>137</v>
      </c>
      <c r="F55" s="128">
        <v>19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0</v>
      </c>
      <c r="D56" s="76">
        <v>0</v>
      </c>
      <c r="E56" s="129">
        <v>0</v>
      </c>
      <c r="F56" s="125">
        <v>0</v>
      </c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345</v>
      </c>
      <c r="D57" s="131">
        <v>249</v>
      </c>
      <c r="E57" s="132">
        <v>96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89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0</v>
      </c>
      <c r="D66" s="76"/>
      <c r="E66" s="77"/>
      <c r="F66" s="150"/>
      <c r="G66" s="151"/>
      <c r="H66" s="125">
        <v>0</v>
      </c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0</v>
      </c>
      <c r="D67" s="65"/>
      <c r="E67" s="82"/>
      <c r="F67" s="154"/>
      <c r="G67" s="155"/>
      <c r="H67" s="156">
        <v>0</v>
      </c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7</v>
      </c>
      <c r="D68" s="65"/>
      <c r="E68" s="82"/>
      <c r="F68" s="154"/>
      <c r="G68" s="155"/>
      <c r="H68" s="156">
        <v>7</v>
      </c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68</v>
      </c>
      <c r="D69" s="65"/>
      <c r="E69" s="82"/>
      <c r="F69" s="154"/>
      <c r="G69" s="155"/>
      <c r="H69" s="156">
        <v>68</v>
      </c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59</v>
      </c>
      <c r="D70" s="65"/>
      <c r="E70" s="82"/>
      <c r="F70" s="154"/>
      <c r="G70" s="155"/>
      <c r="H70" s="156">
        <v>59</v>
      </c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6</v>
      </c>
      <c r="D71" s="92"/>
      <c r="E71" s="93"/>
      <c r="F71" s="159"/>
      <c r="G71" s="160"/>
      <c r="H71" s="128">
        <v>6</v>
      </c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3020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4303C610-F5BB-45B3-8899-793FF60DF79D}">
      <formula1>0</formula1>
      <formula2>1E+27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234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",[3]NOMBRE!B6," - ","( ",[3]NOMBRE!C6,[3]NOMBRE!D6," )")</f>
        <v>MES: FEBRERO - ( 02 )</v>
      </c>
    </row>
    <row r="5" spans="1:234" ht="16.350000000000001" customHeight="1" x14ac:dyDescent="0.2">
      <c r="A5" s="1" t="str">
        <f>CONCATENATE("AÑO: ",[3]NOMBRE!B7)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90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0</v>
      </c>
      <c r="D43" s="76"/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0</v>
      </c>
      <c r="D46" s="76"/>
      <c r="E46" s="77"/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2043</v>
      </c>
      <c r="D47" s="92">
        <v>1315</v>
      </c>
      <c r="E47" s="93">
        <v>10</v>
      </c>
      <c r="F47" s="98"/>
      <c r="G47" s="99">
        <v>718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2043</v>
      </c>
      <c r="D48" s="101">
        <f>SUM(D39:D47)</f>
        <v>1315</v>
      </c>
      <c r="E48" s="102">
        <f t="shared" si="7"/>
        <v>10</v>
      </c>
      <c r="F48" s="103">
        <f t="shared" si="7"/>
        <v>0</v>
      </c>
      <c r="G48" s="104">
        <f>SUM(G46:G47)</f>
        <v>718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90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141</v>
      </c>
      <c r="D52" s="76">
        <v>88</v>
      </c>
      <c r="E52" s="78">
        <v>53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83</v>
      </c>
      <c r="D53" s="121">
        <v>59</v>
      </c>
      <c r="E53" s="122">
        <v>24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100</v>
      </c>
      <c r="D54" s="76">
        <v>53</v>
      </c>
      <c r="E54" s="78">
        <v>47</v>
      </c>
      <c r="F54" s="125">
        <v>6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354</v>
      </c>
      <c r="D55" s="92">
        <v>244</v>
      </c>
      <c r="E55" s="98">
        <v>110</v>
      </c>
      <c r="F55" s="128">
        <v>25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0</v>
      </c>
      <c r="D56" s="76"/>
      <c r="E56" s="129"/>
      <c r="F56" s="125"/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291</v>
      </c>
      <c r="D57" s="131">
        <v>225</v>
      </c>
      <c r="E57" s="132">
        <v>66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90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0</v>
      </c>
      <c r="D66" s="76"/>
      <c r="E66" s="77"/>
      <c r="F66" s="150"/>
      <c r="G66" s="151"/>
      <c r="H66" s="125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0</v>
      </c>
      <c r="D67" s="65"/>
      <c r="E67" s="82"/>
      <c r="F67" s="154"/>
      <c r="G67" s="155"/>
      <c r="H67" s="156"/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0</v>
      </c>
      <c r="D68" s="65"/>
      <c r="E68" s="82"/>
      <c r="F68" s="154"/>
      <c r="G68" s="155"/>
      <c r="H68" s="156"/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0</v>
      </c>
      <c r="D69" s="65"/>
      <c r="E69" s="82"/>
      <c r="F69" s="154"/>
      <c r="G69" s="155"/>
      <c r="H69" s="156"/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29</v>
      </c>
      <c r="D70" s="65"/>
      <c r="E70" s="82"/>
      <c r="F70" s="154"/>
      <c r="G70" s="155"/>
      <c r="H70" s="156">
        <v>29</v>
      </c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0</v>
      </c>
      <c r="D71" s="92"/>
      <c r="E71" s="93"/>
      <c r="F71" s="159"/>
      <c r="G71" s="160"/>
      <c r="H71" s="128"/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3041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2B089A1D-3004-4E8F-B7E8-C20A6BAD93C7}">
      <formula1>0</formula1>
      <formula2>1E+27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234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",[4]NOMBRE!B6," - ","( ",[4]NOMBRE!C6,[4]NOMBRE!D6," )")</f>
        <v>MES: MARZO - ( 03 )</v>
      </c>
    </row>
    <row r="5" spans="1:234" ht="16.350000000000001" customHeight="1" x14ac:dyDescent="0.2">
      <c r="A5" s="1" t="str">
        <f>CONCATENATE("AÑO: ",[4]NOMBRE!B7)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91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2</v>
      </c>
      <c r="D43" s="76">
        <v>2</v>
      </c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0</v>
      </c>
      <c r="D46" s="76"/>
      <c r="E46" s="77"/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1110</v>
      </c>
      <c r="D47" s="92">
        <v>135</v>
      </c>
      <c r="E47" s="93">
        <v>390</v>
      </c>
      <c r="F47" s="98">
        <v>222</v>
      </c>
      <c r="G47" s="99">
        <v>363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1112</v>
      </c>
      <c r="D48" s="101">
        <f>SUM(D39:D47)</f>
        <v>137</v>
      </c>
      <c r="E48" s="102">
        <f t="shared" si="7"/>
        <v>390</v>
      </c>
      <c r="F48" s="103">
        <f t="shared" si="7"/>
        <v>222</v>
      </c>
      <c r="G48" s="104">
        <f>SUM(G46:G47)</f>
        <v>363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91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269</v>
      </c>
      <c r="D52" s="76">
        <v>173</v>
      </c>
      <c r="E52" s="78">
        <v>96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239</v>
      </c>
      <c r="D53" s="121">
        <v>141</v>
      </c>
      <c r="E53" s="122">
        <v>98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24</v>
      </c>
      <c r="D54" s="76">
        <v>14</v>
      </c>
      <c r="E54" s="78">
        <v>10</v>
      </c>
      <c r="F54" s="125">
        <v>2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203</v>
      </c>
      <c r="D55" s="92">
        <v>142</v>
      </c>
      <c r="E55" s="98">
        <v>61</v>
      </c>
      <c r="F55" s="128">
        <v>24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0</v>
      </c>
      <c r="D56" s="76"/>
      <c r="E56" s="129"/>
      <c r="F56" s="125"/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373</v>
      </c>
      <c r="D57" s="131">
        <v>266</v>
      </c>
      <c r="E57" s="132">
        <v>107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91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1</v>
      </c>
      <c r="D66" s="76"/>
      <c r="E66" s="77"/>
      <c r="F66" s="150">
        <v>1</v>
      </c>
      <c r="G66" s="151"/>
      <c r="H66" s="125">
        <v>0</v>
      </c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2</v>
      </c>
      <c r="D67" s="65"/>
      <c r="E67" s="82"/>
      <c r="F67" s="154">
        <v>1</v>
      </c>
      <c r="G67" s="155"/>
      <c r="H67" s="156">
        <v>1</v>
      </c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0</v>
      </c>
      <c r="D68" s="65"/>
      <c r="E68" s="82"/>
      <c r="F68" s="154"/>
      <c r="G68" s="155"/>
      <c r="H68" s="156">
        <v>0</v>
      </c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2</v>
      </c>
      <c r="D69" s="65"/>
      <c r="E69" s="82"/>
      <c r="F69" s="154"/>
      <c r="G69" s="155"/>
      <c r="H69" s="156">
        <v>2</v>
      </c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22</v>
      </c>
      <c r="D70" s="65"/>
      <c r="E70" s="82"/>
      <c r="F70" s="154"/>
      <c r="G70" s="155"/>
      <c r="H70" s="156">
        <v>22</v>
      </c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2</v>
      </c>
      <c r="D71" s="92"/>
      <c r="E71" s="93"/>
      <c r="F71" s="159"/>
      <c r="G71" s="160"/>
      <c r="H71" s="128">
        <v>2</v>
      </c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2249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1C4702C0-2414-49CD-8A11-F46E38B31792}">
      <formula1>0</formula1>
      <formula2>1E+27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234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",[5]NOMBRE!B6," - ","( ",[5]NOMBRE!C6,[5]NOMBRE!D6," )")</f>
        <v>MES: ABRIL - ( 04 )</v>
      </c>
    </row>
    <row r="5" spans="1:234" ht="16.350000000000001" customHeight="1" x14ac:dyDescent="0.2">
      <c r="A5" s="1" t="str">
        <f>CONCATENATE("AÑO: ",[5]NOMBRE!B7)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92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7</v>
      </c>
      <c r="D43" s="76">
        <v>7</v>
      </c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0</v>
      </c>
      <c r="D46" s="76"/>
      <c r="E46" s="77"/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1076</v>
      </c>
      <c r="D47" s="92">
        <v>135</v>
      </c>
      <c r="E47" s="93">
        <v>380</v>
      </c>
      <c r="F47" s="98">
        <v>184</v>
      </c>
      <c r="G47" s="99">
        <v>377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1083</v>
      </c>
      <c r="D48" s="101">
        <f>SUM(D39:D47)</f>
        <v>142</v>
      </c>
      <c r="E48" s="102">
        <f t="shared" si="7"/>
        <v>380</v>
      </c>
      <c r="F48" s="103">
        <f t="shared" si="7"/>
        <v>184</v>
      </c>
      <c r="G48" s="104">
        <f>SUM(G46:G47)</f>
        <v>377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92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336</v>
      </c>
      <c r="D52" s="76">
        <v>205</v>
      </c>
      <c r="E52" s="78">
        <v>131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131</v>
      </c>
      <c r="D53" s="121">
        <v>72</v>
      </c>
      <c r="E53" s="122">
        <v>59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49</v>
      </c>
      <c r="D54" s="76">
        <v>31</v>
      </c>
      <c r="E54" s="78">
        <v>18</v>
      </c>
      <c r="F54" s="125">
        <v>3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194</v>
      </c>
      <c r="D55" s="92">
        <v>136</v>
      </c>
      <c r="E55" s="98">
        <v>58</v>
      </c>
      <c r="F55" s="128">
        <v>15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0</v>
      </c>
      <c r="D56" s="76"/>
      <c r="E56" s="129"/>
      <c r="F56" s="125"/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366</v>
      </c>
      <c r="D57" s="131">
        <v>251</v>
      </c>
      <c r="E57" s="132">
        <v>115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92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0</v>
      </c>
      <c r="D66" s="76"/>
      <c r="E66" s="77"/>
      <c r="F66" s="150"/>
      <c r="G66" s="151"/>
      <c r="H66" s="125">
        <v>0</v>
      </c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0</v>
      </c>
      <c r="D67" s="65"/>
      <c r="E67" s="82"/>
      <c r="F67" s="154"/>
      <c r="G67" s="155"/>
      <c r="H67" s="156">
        <v>0</v>
      </c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3</v>
      </c>
      <c r="D68" s="65"/>
      <c r="E68" s="82"/>
      <c r="F68" s="154"/>
      <c r="G68" s="155"/>
      <c r="H68" s="156">
        <v>3</v>
      </c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10</v>
      </c>
      <c r="D69" s="65"/>
      <c r="E69" s="82"/>
      <c r="F69" s="154"/>
      <c r="G69" s="155"/>
      <c r="H69" s="156">
        <v>10</v>
      </c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30</v>
      </c>
      <c r="D70" s="65"/>
      <c r="E70" s="82"/>
      <c r="F70" s="154"/>
      <c r="G70" s="155"/>
      <c r="H70" s="156">
        <v>30</v>
      </c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9</v>
      </c>
      <c r="D71" s="92"/>
      <c r="E71" s="93"/>
      <c r="F71" s="159"/>
      <c r="G71" s="160"/>
      <c r="H71" s="128">
        <v>9</v>
      </c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2211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951F013A-246B-4C52-A755-3BA37FC24ECD}">
      <formula1>0</formula1>
      <formula2>1E+27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234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",[6]NOMBRE!B6," - ","( ",[6]NOMBRE!C6,[6]NOMBRE!D6," )")</f>
        <v>MES: MAYO - ( 05 )</v>
      </c>
    </row>
    <row r="5" spans="1:234" ht="16.350000000000001" customHeight="1" x14ac:dyDescent="0.2">
      <c r="A5" s="1" t="str">
        <f>CONCATENATE("AÑO: ",[6]NOMBRE!B7)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93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59</v>
      </c>
      <c r="D43" s="76">
        <v>59</v>
      </c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0</v>
      </c>
      <c r="D46" s="76"/>
      <c r="E46" s="77"/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1045</v>
      </c>
      <c r="D47" s="92">
        <v>162</v>
      </c>
      <c r="E47" s="93">
        <v>379</v>
      </c>
      <c r="F47" s="98">
        <v>153</v>
      </c>
      <c r="G47" s="99">
        <v>351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1104</v>
      </c>
      <c r="D48" s="101">
        <f>SUM(D39:D47)</f>
        <v>221</v>
      </c>
      <c r="E48" s="102">
        <f t="shared" si="7"/>
        <v>379</v>
      </c>
      <c r="F48" s="103">
        <f t="shared" si="7"/>
        <v>153</v>
      </c>
      <c r="G48" s="104">
        <f>SUM(G46:G47)</f>
        <v>351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93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313</v>
      </c>
      <c r="D52" s="76">
        <v>186</v>
      </c>
      <c r="E52" s="78">
        <v>127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116</v>
      </c>
      <c r="D53" s="121">
        <v>87</v>
      </c>
      <c r="E53" s="122">
        <v>29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8</v>
      </c>
      <c r="D54" s="76">
        <v>6</v>
      </c>
      <c r="E54" s="78">
        <v>2</v>
      </c>
      <c r="F54" s="125">
        <v>1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206</v>
      </c>
      <c r="D55" s="92">
        <v>155</v>
      </c>
      <c r="E55" s="98">
        <v>51</v>
      </c>
      <c r="F55" s="128">
        <v>17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0</v>
      </c>
      <c r="D56" s="76"/>
      <c r="E56" s="129"/>
      <c r="F56" s="125"/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404</v>
      </c>
      <c r="D57" s="131">
        <v>261</v>
      </c>
      <c r="E57" s="132">
        <v>143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93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1</v>
      </c>
      <c r="D66" s="76"/>
      <c r="E66" s="77"/>
      <c r="F66" s="150">
        <v>1</v>
      </c>
      <c r="G66" s="151"/>
      <c r="H66" s="125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2</v>
      </c>
      <c r="D67" s="65"/>
      <c r="E67" s="82"/>
      <c r="F67" s="154">
        <v>1</v>
      </c>
      <c r="G67" s="155"/>
      <c r="H67" s="156">
        <v>1</v>
      </c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0</v>
      </c>
      <c r="D68" s="65"/>
      <c r="E68" s="82"/>
      <c r="F68" s="154"/>
      <c r="G68" s="155"/>
      <c r="H68" s="156"/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5</v>
      </c>
      <c r="D69" s="65"/>
      <c r="E69" s="82"/>
      <c r="F69" s="154"/>
      <c r="G69" s="155"/>
      <c r="H69" s="156">
        <v>5</v>
      </c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0</v>
      </c>
      <c r="D70" s="65"/>
      <c r="E70" s="82"/>
      <c r="F70" s="154"/>
      <c r="G70" s="155"/>
      <c r="H70" s="156"/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0</v>
      </c>
      <c r="D71" s="92"/>
      <c r="E71" s="93"/>
      <c r="F71" s="159"/>
      <c r="G71" s="160"/>
      <c r="H71" s="128"/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2159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710CDC61-DBE1-469E-B8D2-B324A2B449B3}">
      <formula1>0</formula1>
      <formula2>1E+27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234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",[7]NOMBRE!B6," - ","( ",[7]NOMBRE!C6,[7]NOMBRE!D6," )")</f>
        <v>MES: JUNIO - ( 06 )</v>
      </c>
    </row>
    <row r="5" spans="1:234" ht="16.350000000000001" customHeight="1" x14ac:dyDescent="0.2">
      <c r="A5" s="1" t="str">
        <f>CONCATENATE("AÑO: ",[7]NOMBRE!B7)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94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56</v>
      </c>
      <c r="D43" s="76">
        <v>56</v>
      </c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0</v>
      </c>
      <c r="D46" s="76"/>
      <c r="E46" s="77"/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1097</v>
      </c>
      <c r="D47" s="92">
        <v>237</v>
      </c>
      <c r="E47" s="93">
        <v>407</v>
      </c>
      <c r="F47" s="98">
        <v>149</v>
      </c>
      <c r="G47" s="99">
        <v>304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1153</v>
      </c>
      <c r="D48" s="101">
        <f>SUM(D39:D47)</f>
        <v>293</v>
      </c>
      <c r="E48" s="102">
        <f t="shared" si="7"/>
        <v>407</v>
      </c>
      <c r="F48" s="103">
        <f t="shared" si="7"/>
        <v>149</v>
      </c>
      <c r="G48" s="104">
        <f>SUM(G46:G47)</f>
        <v>304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94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209</v>
      </c>
      <c r="D52" s="76">
        <v>137</v>
      </c>
      <c r="E52" s="78">
        <v>72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144</v>
      </c>
      <c r="D53" s="121">
        <v>114</v>
      </c>
      <c r="E53" s="122">
        <v>30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14</v>
      </c>
      <c r="D54" s="76">
        <v>11</v>
      </c>
      <c r="E54" s="78">
        <v>3</v>
      </c>
      <c r="F54" s="125">
        <v>2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376</v>
      </c>
      <c r="D55" s="92">
        <v>280</v>
      </c>
      <c r="E55" s="98">
        <v>96</v>
      </c>
      <c r="F55" s="128">
        <v>30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0</v>
      </c>
      <c r="D56" s="76"/>
      <c r="E56" s="129"/>
      <c r="F56" s="125"/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340</v>
      </c>
      <c r="D57" s="131">
        <v>244</v>
      </c>
      <c r="E57" s="132">
        <v>96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94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0</v>
      </c>
      <c r="D66" s="76"/>
      <c r="E66" s="77"/>
      <c r="F66" s="150"/>
      <c r="G66" s="151"/>
      <c r="H66" s="125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0</v>
      </c>
      <c r="D67" s="65"/>
      <c r="E67" s="82"/>
      <c r="F67" s="154"/>
      <c r="G67" s="155"/>
      <c r="H67" s="156"/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2</v>
      </c>
      <c r="D68" s="65"/>
      <c r="E68" s="82"/>
      <c r="F68" s="154"/>
      <c r="G68" s="155"/>
      <c r="H68" s="156">
        <v>2</v>
      </c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14</v>
      </c>
      <c r="D69" s="65"/>
      <c r="E69" s="82"/>
      <c r="F69" s="154"/>
      <c r="G69" s="155"/>
      <c r="H69" s="156">
        <v>14</v>
      </c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0</v>
      </c>
      <c r="D70" s="65"/>
      <c r="E70" s="82"/>
      <c r="F70" s="154"/>
      <c r="G70" s="155"/>
      <c r="H70" s="156"/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0</v>
      </c>
      <c r="D71" s="92"/>
      <c r="E71" s="93"/>
      <c r="F71" s="159"/>
      <c r="G71" s="160"/>
      <c r="H71" s="128"/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2252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1AF12AB6-0E5F-4697-9E97-26F29A6DFDE8}">
      <formula1>0</formula1>
      <formula2>1E+27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234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",[8]NOMBRE!B6," - ","( ",[8]NOMBRE!C6,[8]NOMBRE!D6," )")</f>
        <v>MES: JULIO - ( 07 )</v>
      </c>
    </row>
    <row r="5" spans="1:234" ht="16.350000000000001" customHeight="1" x14ac:dyDescent="0.2">
      <c r="A5" s="1" t="str">
        <f>CONCATENATE("AÑO: ",[8]NOMBRE!B7)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95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47</v>
      </c>
      <c r="D43" s="76">
        <v>47</v>
      </c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10</v>
      </c>
      <c r="D46" s="76">
        <v>6</v>
      </c>
      <c r="E46" s="77">
        <v>4</v>
      </c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1253</v>
      </c>
      <c r="D47" s="92">
        <v>161</v>
      </c>
      <c r="E47" s="93">
        <v>470</v>
      </c>
      <c r="F47" s="98">
        <v>201</v>
      </c>
      <c r="G47" s="99">
        <v>421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1310</v>
      </c>
      <c r="D48" s="101">
        <f>SUM(D39:D47)</f>
        <v>214</v>
      </c>
      <c r="E48" s="102">
        <f t="shared" si="7"/>
        <v>474</v>
      </c>
      <c r="F48" s="103">
        <f t="shared" si="7"/>
        <v>201</v>
      </c>
      <c r="G48" s="104">
        <f>SUM(G46:G47)</f>
        <v>421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95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225</v>
      </c>
      <c r="D52" s="76">
        <v>155</v>
      </c>
      <c r="E52" s="78">
        <v>70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222</v>
      </c>
      <c r="D53" s="121">
        <v>166</v>
      </c>
      <c r="E53" s="122">
        <v>56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53</v>
      </c>
      <c r="D54" s="76">
        <v>42</v>
      </c>
      <c r="E54" s="78">
        <v>11</v>
      </c>
      <c r="F54" s="125">
        <v>4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365</v>
      </c>
      <c r="D55" s="92">
        <v>225</v>
      </c>
      <c r="E55" s="98">
        <v>140</v>
      </c>
      <c r="F55" s="128">
        <v>26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0</v>
      </c>
      <c r="D56" s="76"/>
      <c r="E56" s="129"/>
      <c r="F56" s="125"/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392</v>
      </c>
      <c r="D57" s="131">
        <v>246</v>
      </c>
      <c r="E57" s="132">
        <v>146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95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0</v>
      </c>
      <c r="D66" s="76"/>
      <c r="E66" s="77"/>
      <c r="F66" s="150"/>
      <c r="G66" s="151"/>
      <c r="H66" s="125">
        <v>0</v>
      </c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0</v>
      </c>
      <c r="D67" s="65"/>
      <c r="E67" s="82"/>
      <c r="F67" s="154"/>
      <c r="G67" s="155"/>
      <c r="H67" s="156">
        <v>0</v>
      </c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3</v>
      </c>
      <c r="D68" s="65"/>
      <c r="E68" s="82"/>
      <c r="F68" s="154"/>
      <c r="G68" s="155"/>
      <c r="H68" s="156">
        <v>3</v>
      </c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15</v>
      </c>
      <c r="D69" s="65"/>
      <c r="E69" s="82"/>
      <c r="F69" s="154"/>
      <c r="G69" s="155"/>
      <c r="H69" s="156">
        <v>15</v>
      </c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0</v>
      </c>
      <c r="D70" s="65"/>
      <c r="E70" s="82"/>
      <c r="F70" s="154"/>
      <c r="G70" s="155"/>
      <c r="H70" s="156">
        <v>0</v>
      </c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0</v>
      </c>
      <c r="D71" s="92"/>
      <c r="E71" s="93"/>
      <c r="F71" s="159"/>
      <c r="G71" s="160"/>
      <c r="H71" s="128">
        <v>0</v>
      </c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2585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FCE01BFA-735D-447A-9A97-20EE8D64ED8F}">
      <formula1>0</formula1>
      <formula2>1E+27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234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",[9]NOMBRE!B6," - ","( ",[9]NOMBRE!C6,[9]NOMBRE!D6," )")</f>
        <v>MES: AGOSTO - ( 08 )</v>
      </c>
    </row>
    <row r="5" spans="1:234" ht="16.350000000000001" customHeight="1" x14ac:dyDescent="0.2">
      <c r="A5" s="1" t="str">
        <f>CONCATENATE("AÑO: ",[9]NOMBRE!B7)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81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40</v>
      </c>
      <c r="D43" s="76">
        <v>40</v>
      </c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0</v>
      </c>
      <c r="D46" s="76"/>
      <c r="E46" s="77"/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1302</v>
      </c>
      <c r="D47" s="92">
        <v>216</v>
      </c>
      <c r="E47" s="93">
        <v>551</v>
      </c>
      <c r="F47" s="98">
        <v>129</v>
      </c>
      <c r="G47" s="99">
        <v>406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1342</v>
      </c>
      <c r="D48" s="101">
        <f>SUM(D39:D47)</f>
        <v>256</v>
      </c>
      <c r="E48" s="102">
        <f t="shared" si="7"/>
        <v>551</v>
      </c>
      <c r="F48" s="103">
        <f t="shared" si="7"/>
        <v>129</v>
      </c>
      <c r="G48" s="104">
        <f>SUM(G46:G47)</f>
        <v>406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81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337</v>
      </c>
      <c r="D52" s="76">
        <v>227</v>
      </c>
      <c r="E52" s="78">
        <v>110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315</v>
      </c>
      <c r="D53" s="121">
        <v>237</v>
      </c>
      <c r="E53" s="122">
        <v>78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31</v>
      </c>
      <c r="D54" s="76">
        <v>23</v>
      </c>
      <c r="E54" s="78">
        <v>8</v>
      </c>
      <c r="F54" s="125">
        <v>3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387</v>
      </c>
      <c r="D55" s="92">
        <v>245</v>
      </c>
      <c r="E55" s="98">
        <v>142</v>
      </c>
      <c r="F55" s="128">
        <v>27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0</v>
      </c>
      <c r="D56" s="76"/>
      <c r="E56" s="129"/>
      <c r="F56" s="125"/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228</v>
      </c>
      <c r="D57" s="131">
        <v>157</v>
      </c>
      <c r="E57" s="132">
        <v>71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81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0</v>
      </c>
      <c r="D66" s="76"/>
      <c r="E66" s="77"/>
      <c r="F66" s="150"/>
      <c r="G66" s="151"/>
      <c r="H66" s="125">
        <v>0</v>
      </c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0</v>
      </c>
      <c r="D67" s="65"/>
      <c r="E67" s="82"/>
      <c r="F67" s="154"/>
      <c r="G67" s="155"/>
      <c r="H67" s="156">
        <v>0</v>
      </c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1</v>
      </c>
      <c r="D68" s="65"/>
      <c r="E68" s="82"/>
      <c r="F68" s="154"/>
      <c r="G68" s="155"/>
      <c r="H68" s="156">
        <v>1</v>
      </c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10</v>
      </c>
      <c r="D69" s="65"/>
      <c r="E69" s="82"/>
      <c r="F69" s="154"/>
      <c r="G69" s="155"/>
      <c r="H69" s="156">
        <v>10</v>
      </c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0</v>
      </c>
      <c r="D70" s="65"/>
      <c r="E70" s="82"/>
      <c r="F70" s="154"/>
      <c r="G70" s="155"/>
      <c r="H70" s="156">
        <v>0</v>
      </c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0</v>
      </c>
      <c r="D71" s="92"/>
      <c r="E71" s="93"/>
      <c r="F71" s="159"/>
      <c r="G71" s="160"/>
      <c r="H71" s="128">
        <v>0</v>
      </c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2651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C056EE08-9F01-4202-B236-BF3A1F3292C9}">
      <formula1>0</formula1>
      <formula2>1E+27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234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",[10]NOMBRE!B6," - ","( ",[10]NOMBRE!C6,[10]NOMBRE!D6," )")</f>
        <v>MES: SEPTIEMBRE - ( 09 )</v>
      </c>
    </row>
    <row r="5" spans="1:234" ht="16.350000000000001" customHeight="1" x14ac:dyDescent="0.2">
      <c r="A5" s="1" t="str">
        <f>CONCATENATE("AÑO: ",[10]NOMBRE!B7)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82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6</v>
      </c>
      <c r="D43" s="76">
        <v>6</v>
      </c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0</v>
      </c>
      <c r="D46" s="76"/>
      <c r="E46" s="77"/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1302</v>
      </c>
      <c r="D47" s="92">
        <v>196</v>
      </c>
      <c r="E47" s="93">
        <v>448</v>
      </c>
      <c r="F47" s="98">
        <v>182</v>
      </c>
      <c r="G47" s="99">
        <v>476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1308</v>
      </c>
      <c r="D48" s="101">
        <f>SUM(D39:D47)</f>
        <v>202</v>
      </c>
      <c r="E48" s="102">
        <f t="shared" si="7"/>
        <v>448</v>
      </c>
      <c r="F48" s="103">
        <f t="shared" si="7"/>
        <v>182</v>
      </c>
      <c r="G48" s="104">
        <f>SUM(G46:G47)</f>
        <v>476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82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457</v>
      </c>
      <c r="D52" s="76">
        <v>291</v>
      </c>
      <c r="E52" s="78">
        <v>166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184</v>
      </c>
      <c r="D53" s="121">
        <v>128</v>
      </c>
      <c r="E53" s="122">
        <v>56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74</v>
      </c>
      <c r="D54" s="76">
        <v>39</v>
      </c>
      <c r="E54" s="78">
        <v>35</v>
      </c>
      <c r="F54" s="125">
        <v>4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376</v>
      </c>
      <c r="D55" s="92">
        <v>239</v>
      </c>
      <c r="E55" s="98">
        <v>137</v>
      </c>
      <c r="F55" s="128">
        <v>19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0</v>
      </c>
      <c r="D56" s="76"/>
      <c r="E56" s="129"/>
      <c r="F56" s="125"/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209</v>
      </c>
      <c r="D57" s="131">
        <v>125</v>
      </c>
      <c r="E57" s="132">
        <v>84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82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0</v>
      </c>
      <c r="D66" s="76"/>
      <c r="E66" s="77"/>
      <c r="F66" s="150"/>
      <c r="G66" s="151"/>
      <c r="H66" s="125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0</v>
      </c>
      <c r="D67" s="65"/>
      <c r="E67" s="82"/>
      <c r="F67" s="154"/>
      <c r="G67" s="155"/>
      <c r="H67" s="156"/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2</v>
      </c>
      <c r="D68" s="65"/>
      <c r="E68" s="82"/>
      <c r="F68" s="154"/>
      <c r="G68" s="155"/>
      <c r="H68" s="156">
        <v>2</v>
      </c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11</v>
      </c>
      <c r="D69" s="65"/>
      <c r="E69" s="82"/>
      <c r="F69" s="154"/>
      <c r="G69" s="155"/>
      <c r="H69" s="156">
        <v>11</v>
      </c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0</v>
      </c>
      <c r="D70" s="65"/>
      <c r="E70" s="82"/>
      <c r="F70" s="154"/>
      <c r="G70" s="155"/>
      <c r="H70" s="156"/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0</v>
      </c>
      <c r="D71" s="92"/>
      <c r="E71" s="93"/>
      <c r="F71" s="159"/>
      <c r="G71" s="160"/>
      <c r="H71" s="128"/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2621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41325FB2-A7EE-4748-9603-FBE5D280BA18}">
      <formula1>0</formula1>
      <formula2>1E+27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234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",[11]NOMBRE!B6," - ","( ",[11]NOMBRE!C6,[11]NOMBRE!D6," )")</f>
        <v>MES: OCTUBRE - ( 10 )</v>
      </c>
    </row>
    <row r="5" spans="1:234" ht="16.350000000000001" customHeight="1" x14ac:dyDescent="0.2">
      <c r="A5" s="1" t="str">
        <f>CONCATENATE("AÑO: ",[11]NOMBRE!B7)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96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6</v>
      </c>
      <c r="D43" s="76">
        <v>6</v>
      </c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0</v>
      </c>
      <c r="D46" s="76"/>
      <c r="E46" s="77"/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1193</v>
      </c>
      <c r="D47" s="92">
        <v>179</v>
      </c>
      <c r="E47" s="93">
        <v>381</v>
      </c>
      <c r="F47" s="98">
        <v>184</v>
      </c>
      <c r="G47" s="99">
        <v>449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1199</v>
      </c>
      <c r="D48" s="101">
        <f>SUM(D39:D47)</f>
        <v>185</v>
      </c>
      <c r="E48" s="102">
        <f t="shared" si="7"/>
        <v>381</v>
      </c>
      <c r="F48" s="103">
        <f t="shared" si="7"/>
        <v>184</v>
      </c>
      <c r="G48" s="104">
        <f>SUM(G46:G47)</f>
        <v>449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96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392</v>
      </c>
      <c r="D52" s="76">
        <v>225</v>
      </c>
      <c r="E52" s="78">
        <v>167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286</v>
      </c>
      <c r="D53" s="121">
        <v>169</v>
      </c>
      <c r="E53" s="122">
        <v>117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19</v>
      </c>
      <c r="D54" s="76">
        <v>10</v>
      </c>
      <c r="E54" s="78">
        <v>9</v>
      </c>
      <c r="F54" s="125">
        <v>3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284</v>
      </c>
      <c r="D55" s="92">
        <v>199</v>
      </c>
      <c r="E55" s="98">
        <v>85</v>
      </c>
      <c r="F55" s="128">
        <v>27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19</v>
      </c>
      <c r="D56" s="76">
        <v>19</v>
      </c>
      <c r="E56" s="129"/>
      <c r="F56" s="125">
        <v>0</v>
      </c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195</v>
      </c>
      <c r="D57" s="131">
        <v>122</v>
      </c>
      <c r="E57" s="132">
        <v>73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96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0</v>
      </c>
      <c r="D66" s="76"/>
      <c r="E66" s="77"/>
      <c r="F66" s="150"/>
      <c r="G66" s="151"/>
      <c r="H66" s="125">
        <v>0</v>
      </c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0</v>
      </c>
      <c r="D67" s="65"/>
      <c r="E67" s="82"/>
      <c r="F67" s="154"/>
      <c r="G67" s="155"/>
      <c r="H67" s="156">
        <v>0</v>
      </c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1</v>
      </c>
      <c r="D68" s="65"/>
      <c r="E68" s="82"/>
      <c r="F68" s="154"/>
      <c r="G68" s="155"/>
      <c r="H68" s="156">
        <v>1</v>
      </c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12</v>
      </c>
      <c r="D69" s="65"/>
      <c r="E69" s="82"/>
      <c r="F69" s="154"/>
      <c r="G69" s="155"/>
      <c r="H69" s="156">
        <v>12</v>
      </c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24</v>
      </c>
      <c r="D70" s="65"/>
      <c r="E70" s="82"/>
      <c r="F70" s="154"/>
      <c r="G70" s="155"/>
      <c r="H70" s="156">
        <v>24</v>
      </c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3</v>
      </c>
      <c r="D71" s="92"/>
      <c r="E71" s="93"/>
      <c r="F71" s="159"/>
      <c r="G71" s="160"/>
      <c r="H71" s="128">
        <v>3</v>
      </c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2434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9F508579-CA5C-4232-8A06-38DF53AA7823}">
      <formula1>0</formula1>
      <formula2>1E+27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Z195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234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",[12]NOMBRE!B6," - ","( ",[12]NOMBRE!C6,[12]NOMBRE!D6," )")</f>
        <v>MES: NOVIEMBRE - ( 11 )</v>
      </c>
    </row>
    <row r="5" spans="1:234" ht="16.350000000000001" customHeight="1" x14ac:dyDescent="0.2">
      <c r="A5" s="1" t="str">
        <f>CONCATENATE("AÑO: ",[12]NOMBRE!B7)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97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24</v>
      </c>
      <c r="D43" s="76">
        <v>24</v>
      </c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0</v>
      </c>
      <c r="D46" s="76"/>
      <c r="E46" s="77"/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1049</v>
      </c>
      <c r="D47" s="92">
        <v>181</v>
      </c>
      <c r="E47" s="93">
        <v>340</v>
      </c>
      <c r="F47" s="98">
        <v>161</v>
      </c>
      <c r="G47" s="99">
        <v>367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1073</v>
      </c>
      <c r="D48" s="101">
        <f>SUM(D39:D47)</f>
        <v>205</v>
      </c>
      <c r="E48" s="102">
        <f t="shared" si="7"/>
        <v>340</v>
      </c>
      <c r="F48" s="103">
        <f t="shared" si="7"/>
        <v>161</v>
      </c>
      <c r="G48" s="104">
        <f>SUM(G46:G47)</f>
        <v>367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97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185</v>
      </c>
      <c r="D52" s="76">
        <v>97</v>
      </c>
      <c r="E52" s="78">
        <v>88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218</v>
      </c>
      <c r="D53" s="121">
        <v>143</v>
      </c>
      <c r="E53" s="122">
        <v>75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11</v>
      </c>
      <c r="D54" s="76">
        <v>8</v>
      </c>
      <c r="E54" s="78">
        <v>3</v>
      </c>
      <c r="F54" s="125">
        <v>2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357</v>
      </c>
      <c r="D55" s="92">
        <v>230</v>
      </c>
      <c r="E55" s="98">
        <v>127</v>
      </c>
      <c r="F55" s="128">
        <v>27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0</v>
      </c>
      <c r="D56" s="76"/>
      <c r="E56" s="129"/>
      <c r="F56" s="125"/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245</v>
      </c>
      <c r="D57" s="131">
        <v>156</v>
      </c>
      <c r="E57" s="132">
        <v>89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97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0</v>
      </c>
      <c r="D66" s="76"/>
      <c r="E66" s="77"/>
      <c r="F66" s="150"/>
      <c r="G66" s="151"/>
      <c r="H66" s="125">
        <v>0</v>
      </c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0</v>
      </c>
      <c r="D67" s="65"/>
      <c r="E67" s="82"/>
      <c r="F67" s="154"/>
      <c r="G67" s="155"/>
      <c r="H67" s="156">
        <v>0</v>
      </c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2</v>
      </c>
      <c r="D68" s="65"/>
      <c r="E68" s="82"/>
      <c r="F68" s="154"/>
      <c r="G68" s="155"/>
      <c r="H68" s="156">
        <v>2</v>
      </c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12</v>
      </c>
      <c r="D69" s="65"/>
      <c r="E69" s="82"/>
      <c r="F69" s="154"/>
      <c r="G69" s="155"/>
      <c r="H69" s="156">
        <v>12</v>
      </c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13</v>
      </c>
      <c r="D70" s="65"/>
      <c r="E70" s="82"/>
      <c r="F70" s="154"/>
      <c r="G70" s="155"/>
      <c r="H70" s="156">
        <v>13</v>
      </c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3</v>
      </c>
      <c r="D71" s="92"/>
      <c r="E71" s="93"/>
      <c r="F71" s="159"/>
      <c r="G71" s="160"/>
      <c r="H71" s="128">
        <v>3</v>
      </c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2119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7E722F62-E213-493B-B481-538034DCCF12}">
      <formula1>0</formula1>
      <formula2>1E+27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Z195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234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",[13]NOMBRE!B6," - ","( ",[13]NOMBRE!C6,[13]NOMBRE!D6," )")</f>
        <v>MES: DICIEMBRE - ( 12 )</v>
      </c>
    </row>
    <row r="5" spans="1:234" ht="16.350000000000001" customHeight="1" x14ac:dyDescent="0.2">
      <c r="A5" s="1" t="str">
        <f>CONCATENATE("AÑO: ",[13]NOMBRE!B7)</f>
        <v>AÑO: 2021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204" t="s">
        <v>3</v>
      </c>
      <c r="B9" s="205"/>
      <c r="C9" s="198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113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28" t="s">
        <v>16</v>
      </c>
      <c r="B10" s="229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46" t="s">
        <v>17</v>
      </c>
      <c r="B11" s="249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46" t="s">
        <v>18</v>
      </c>
      <c r="B12" s="249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46" t="s">
        <v>19</v>
      </c>
      <c r="B13" s="249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46" t="s">
        <v>20</v>
      </c>
      <c r="B14" s="249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46" t="s">
        <v>21</v>
      </c>
      <c r="B15" s="249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46" t="s">
        <v>22</v>
      </c>
      <c r="B16" s="249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46" t="s">
        <v>23</v>
      </c>
      <c r="B17" s="249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46" t="s">
        <v>24</v>
      </c>
      <c r="B18" s="247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46" t="s">
        <v>25</v>
      </c>
      <c r="B19" s="249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46" t="s">
        <v>26</v>
      </c>
      <c r="B20" s="249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46" t="s">
        <v>27</v>
      </c>
      <c r="B21" s="249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46" t="s">
        <v>28</v>
      </c>
      <c r="B22" s="249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46" t="s">
        <v>29</v>
      </c>
      <c r="B23" s="247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46" t="s">
        <v>30</v>
      </c>
      <c r="B24" s="247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25.5" customHeight="1" x14ac:dyDescent="0.2">
      <c r="A25" s="246" t="s">
        <v>31</v>
      </c>
      <c r="B25" s="247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46" t="s">
        <v>32</v>
      </c>
      <c r="B26" s="249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46" t="s">
        <v>33</v>
      </c>
      <c r="B27" s="247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28" t="s">
        <v>34</v>
      </c>
      <c r="B28" s="248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28" t="s">
        <v>35</v>
      </c>
      <c r="B29" s="229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46" t="s">
        <v>36</v>
      </c>
      <c r="B30" s="249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50" t="s">
        <v>37</v>
      </c>
      <c r="B31" s="251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01" t="s">
        <v>38</v>
      </c>
      <c r="B32" s="18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55"/>
      <c r="B33" s="184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185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55"/>
      <c r="B34" s="184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185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55"/>
      <c r="B35" s="184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18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03"/>
      <c r="B36" s="18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18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204" t="s">
        <v>3</v>
      </c>
      <c r="B38" s="206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40" t="s">
        <v>47</v>
      </c>
      <c r="B39" s="241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46" t="s">
        <v>48</v>
      </c>
      <c r="B40" s="247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46" t="s">
        <v>49</v>
      </c>
      <c r="B41" s="247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46" t="s">
        <v>50</v>
      </c>
      <c r="B42" s="247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45" t="s">
        <v>51</v>
      </c>
      <c r="B43" s="87" t="s">
        <v>52</v>
      </c>
      <c r="C43" s="88">
        <f t="shared" si="6"/>
        <v>0</v>
      </c>
      <c r="D43" s="76"/>
      <c r="E43" s="77"/>
      <c r="F43" s="78"/>
      <c r="G43" s="79"/>
      <c r="H43" s="89"/>
      <c r="I43" s="89"/>
      <c r="J43" s="89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45"/>
      <c r="B44" s="90" t="s">
        <v>53</v>
      </c>
      <c r="C44" s="23">
        <f t="shared" si="6"/>
        <v>0</v>
      </c>
      <c r="D44" s="65"/>
      <c r="E44" s="82"/>
      <c r="F44" s="83"/>
      <c r="G44" s="84"/>
      <c r="H44" s="89"/>
      <c r="I44" s="89"/>
      <c r="J44" s="89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45"/>
      <c r="B45" s="91" t="s">
        <v>54</v>
      </c>
      <c r="C45" s="45">
        <f t="shared" si="6"/>
        <v>0</v>
      </c>
      <c r="D45" s="92"/>
      <c r="E45" s="93"/>
      <c r="F45" s="94"/>
      <c r="G45" s="95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28" t="s">
        <v>55</v>
      </c>
      <c r="B46" s="229"/>
      <c r="C46" s="88">
        <f>SUM(D46:G46)</f>
        <v>0</v>
      </c>
      <c r="D46" s="76"/>
      <c r="E46" s="77"/>
      <c r="F46" s="78"/>
      <c r="G46" s="96"/>
      <c r="H46" s="97"/>
      <c r="I46" s="97"/>
      <c r="J46" s="97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30" t="s">
        <v>56</v>
      </c>
      <c r="B47" s="231"/>
      <c r="C47" s="45">
        <f>SUM(D47:G47)</f>
        <v>978</v>
      </c>
      <c r="D47" s="92">
        <v>163</v>
      </c>
      <c r="E47" s="93">
        <v>324</v>
      </c>
      <c r="F47" s="98">
        <v>184</v>
      </c>
      <c r="G47" s="99">
        <v>307</v>
      </c>
      <c r="H47" s="100"/>
      <c r="I47" s="100"/>
      <c r="J47" s="10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32" t="s">
        <v>4</v>
      </c>
      <c r="B48" s="233"/>
      <c r="C48" s="101">
        <f t="shared" ref="C48:J48" si="7">SUM(C39:C47)</f>
        <v>978</v>
      </c>
      <c r="D48" s="101">
        <f>SUM(D39:D47)</f>
        <v>163</v>
      </c>
      <c r="E48" s="102">
        <f t="shared" si="7"/>
        <v>324</v>
      </c>
      <c r="F48" s="103">
        <f t="shared" si="7"/>
        <v>184</v>
      </c>
      <c r="G48" s="104">
        <f>SUM(G46:G47)</f>
        <v>307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6" t="s">
        <v>57</v>
      </c>
      <c r="B49" s="107"/>
      <c r="C49" s="108"/>
      <c r="D49" s="108"/>
      <c r="E49" s="108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09" t="s">
        <v>58</v>
      </c>
      <c r="B50" s="110"/>
      <c r="C50" s="110"/>
      <c r="D50" s="110"/>
      <c r="E50" s="110"/>
      <c r="F50" s="111"/>
      <c r="G50" s="111"/>
      <c r="H50" s="111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204" t="s">
        <v>3</v>
      </c>
      <c r="B51" s="206"/>
      <c r="C51" s="198" t="s">
        <v>4</v>
      </c>
      <c r="D51" s="112" t="s">
        <v>59</v>
      </c>
      <c r="E51" s="113" t="s">
        <v>60</v>
      </c>
      <c r="F51" s="22" t="s">
        <v>61</v>
      </c>
      <c r="G51" s="13"/>
      <c r="H51" s="114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34" t="s">
        <v>62</v>
      </c>
      <c r="B52" s="235"/>
      <c r="C52" s="115">
        <f t="shared" ref="C52:C58" si="8">SUM(D52:E52)</f>
        <v>292</v>
      </c>
      <c r="D52" s="76">
        <v>178</v>
      </c>
      <c r="E52" s="78">
        <v>114</v>
      </c>
      <c r="F52" s="116"/>
      <c r="G52" s="117"/>
      <c r="H52" s="118"/>
      <c r="I52" s="119"/>
      <c r="J52" s="117"/>
      <c r="K52" s="117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36" t="s">
        <v>63</v>
      </c>
      <c r="B53" s="237"/>
      <c r="C53" s="120">
        <f t="shared" si="8"/>
        <v>181</v>
      </c>
      <c r="D53" s="121">
        <v>120</v>
      </c>
      <c r="E53" s="122">
        <v>61</v>
      </c>
      <c r="F53" s="123"/>
      <c r="G53" s="117"/>
      <c r="H53" s="118"/>
      <c r="I53" s="119"/>
      <c r="J53" s="117"/>
      <c r="K53" s="117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38" t="s">
        <v>38</v>
      </c>
      <c r="B54" s="124" t="s">
        <v>64</v>
      </c>
      <c r="C54" s="115">
        <f t="shared" si="8"/>
        <v>25</v>
      </c>
      <c r="D54" s="76">
        <v>14</v>
      </c>
      <c r="E54" s="78">
        <v>11</v>
      </c>
      <c r="F54" s="125">
        <v>1</v>
      </c>
      <c r="G54" s="117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39"/>
      <c r="B55" s="126" t="s">
        <v>65</v>
      </c>
      <c r="C55" s="127">
        <f t="shared" si="8"/>
        <v>298</v>
      </c>
      <c r="D55" s="92">
        <v>222</v>
      </c>
      <c r="E55" s="98">
        <v>76</v>
      </c>
      <c r="F55" s="128">
        <v>20</v>
      </c>
      <c r="G55" s="117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40" t="s">
        <v>66</v>
      </c>
      <c r="B56" s="241"/>
      <c r="C56" s="115">
        <f t="shared" si="8"/>
        <v>15</v>
      </c>
      <c r="D56" s="76">
        <v>15</v>
      </c>
      <c r="E56" s="129"/>
      <c r="F56" s="125">
        <v>0</v>
      </c>
      <c r="G56" s="117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42" t="s">
        <v>67</v>
      </c>
      <c r="B57" s="242"/>
      <c r="C57" s="130">
        <f t="shared" si="8"/>
        <v>166</v>
      </c>
      <c r="D57" s="131">
        <v>118</v>
      </c>
      <c r="E57" s="132">
        <v>48</v>
      </c>
      <c r="F57" s="133"/>
      <c r="G57" s="11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18.75" customHeight="1" x14ac:dyDescent="0.2">
      <c r="A58" s="243" t="s">
        <v>68</v>
      </c>
      <c r="B58" s="244"/>
      <c r="C58" s="127">
        <f t="shared" si="8"/>
        <v>0</v>
      </c>
      <c r="D58" s="92"/>
      <c r="E58" s="134"/>
      <c r="F58" s="128"/>
      <c r="G58" s="117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42" t="s">
        <v>69</v>
      </c>
      <c r="B59" s="242"/>
      <c r="C59" s="135">
        <f>D59</f>
        <v>0</v>
      </c>
      <c r="D59" s="131"/>
      <c r="E59" s="136"/>
      <c r="F59" s="137"/>
      <c r="G59" s="117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27" t="s">
        <v>70</v>
      </c>
      <c r="B60" s="227"/>
      <c r="C60" s="138">
        <f>D60</f>
        <v>0</v>
      </c>
      <c r="D60" s="65"/>
      <c r="E60" s="139"/>
      <c r="F60" s="140"/>
      <c r="G60" s="117"/>
      <c r="H60" s="119"/>
      <c r="I60" s="117"/>
      <c r="J60" s="117"/>
      <c r="K60" s="117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209" t="s">
        <v>71</v>
      </c>
      <c r="B61" s="209"/>
      <c r="C61" s="141">
        <f>+F61</f>
        <v>0</v>
      </c>
      <c r="D61" s="142"/>
      <c r="E61" s="143"/>
      <c r="F61" s="144"/>
      <c r="G61" s="117" t="str">
        <f>CA61&amp;CB61</f>
        <v/>
      </c>
      <c r="H61" s="119"/>
      <c r="I61" s="117"/>
      <c r="J61" s="117"/>
      <c r="K61" s="117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09" t="s">
        <v>72</v>
      </c>
      <c r="B62" s="110"/>
      <c r="C62" s="110"/>
      <c r="D62" s="110"/>
      <c r="E62" s="110"/>
      <c r="F62" s="110"/>
      <c r="G62" s="145"/>
      <c r="H62" s="146"/>
      <c r="I62" s="119"/>
      <c r="J62" s="117"/>
      <c r="K62" s="117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210" t="s">
        <v>73</v>
      </c>
      <c r="B63" s="211"/>
      <c r="C63" s="216" t="s">
        <v>74</v>
      </c>
      <c r="D63" s="216"/>
      <c r="E63" s="216"/>
      <c r="F63" s="216"/>
      <c r="G63" s="217"/>
      <c r="H63" s="218" t="s">
        <v>75</v>
      </c>
      <c r="I63" s="219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212"/>
      <c r="B64" s="213"/>
      <c r="C64" s="210" t="s">
        <v>4</v>
      </c>
      <c r="D64" s="204" t="s">
        <v>76</v>
      </c>
      <c r="E64" s="205"/>
      <c r="F64" s="206"/>
      <c r="G64" s="221" t="s">
        <v>77</v>
      </c>
      <c r="H64" s="220"/>
      <c r="I64" s="219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214"/>
      <c r="B65" s="215"/>
      <c r="C65" s="214"/>
      <c r="D65" s="112" t="s">
        <v>78</v>
      </c>
      <c r="E65" s="16" t="s">
        <v>79</v>
      </c>
      <c r="F65" s="147" t="s">
        <v>80</v>
      </c>
      <c r="G65" s="222"/>
      <c r="H65" s="148" t="s">
        <v>81</v>
      </c>
      <c r="I65" s="198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23" t="s">
        <v>83</v>
      </c>
      <c r="B66" s="224"/>
      <c r="C66" s="149">
        <f>SUM(D66:F66)+H66</f>
        <v>0</v>
      </c>
      <c r="D66" s="76"/>
      <c r="E66" s="77"/>
      <c r="F66" s="150"/>
      <c r="G66" s="151"/>
      <c r="H66" s="125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25" t="s">
        <v>84</v>
      </c>
      <c r="B67" s="226"/>
      <c r="C67" s="153">
        <f t="shared" ref="C67:C71" si="9">SUM(D67:F67)+H67</f>
        <v>0</v>
      </c>
      <c r="D67" s="65"/>
      <c r="E67" s="82"/>
      <c r="F67" s="154"/>
      <c r="G67" s="155"/>
      <c r="H67" s="156"/>
      <c r="I67" s="15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25" t="s">
        <v>85</v>
      </c>
      <c r="B68" s="226"/>
      <c r="C68" s="153">
        <f t="shared" si="9"/>
        <v>0</v>
      </c>
      <c r="D68" s="65"/>
      <c r="E68" s="82"/>
      <c r="F68" s="154"/>
      <c r="G68" s="155"/>
      <c r="H68" s="156"/>
      <c r="I68" s="15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25" t="s">
        <v>86</v>
      </c>
      <c r="B69" s="226"/>
      <c r="C69" s="153">
        <f t="shared" si="9"/>
        <v>6</v>
      </c>
      <c r="D69" s="65"/>
      <c r="E69" s="82"/>
      <c r="F69" s="154"/>
      <c r="G69" s="155"/>
      <c r="H69" s="156">
        <v>6</v>
      </c>
      <c r="I69" s="15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25" t="s">
        <v>87</v>
      </c>
      <c r="B70" s="226"/>
      <c r="C70" s="153">
        <f t="shared" si="9"/>
        <v>0</v>
      </c>
      <c r="D70" s="65"/>
      <c r="E70" s="82"/>
      <c r="F70" s="154"/>
      <c r="G70" s="155"/>
      <c r="H70" s="156"/>
      <c r="I70" s="15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207" t="s">
        <v>88</v>
      </c>
      <c r="B71" s="208"/>
      <c r="C71" s="158">
        <f t="shared" si="9"/>
        <v>0</v>
      </c>
      <c r="D71" s="92"/>
      <c r="E71" s="93"/>
      <c r="F71" s="159"/>
      <c r="G71" s="160"/>
      <c r="H71" s="128"/>
      <c r="I71" s="16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2" t="s">
        <v>90</v>
      </c>
      <c r="B73" s="163"/>
      <c r="C73" s="163"/>
      <c r="D73" s="163"/>
      <c r="E73" s="163"/>
      <c r="F73" s="164"/>
      <c r="G73" s="1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99" t="s">
        <v>91</v>
      </c>
      <c r="B74" s="199" t="s">
        <v>92</v>
      </c>
      <c r="C74" s="204" t="s">
        <v>93</v>
      </c>
      <c r="D74" s="205"/>
      <c r="E74" s="205"/>
      <c r="F74" s="205"/>
      <c r="G74" s="20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200"/>
      <c r="B75" s="200"/>
      <c r="C75" s="112" t="s">
        <v>94</v>
      </c>
      <c r="D75" s="165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6" t="s">
        <v>99</v>
      </c>
      <c r="B76" s="167">
        <f>SUM(C76:G76)</f>
        <v>0</v>
      </c>
      <c r="C76" s="76"/>
      <c r="D76" s="168"/>
      <c r="E76" s="168"/>
      <c r="F76" s="168"/>
      <c r="G76" s="16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70" t="s">
        <v>53</v>
      </c>
      <c r="B77" s="171">
        <f>SUM(C77:G77)</f>
        <v>0</v>
      </c>
      <c r="C77" s="92"/>
      <c r="D77" s="94"/>
      <c r="E77" s="94"/>
      <c r="F77" s="94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2" t="s">
        <v>100</v>
      </c>
      <c r="B78" s="163"/>
      <c r="C78" s="163"/>
      <c r="D78" s="163"/>
      <c r="E78" s="163"/>
      <c r="F78" s="164"/>
      <c r="G78" s="164"/>
    </row>
    <row r="79" spans="1:234" ht="21" customHeight="1" x14ac:dyDescent="0.2">
      <c r="A79" s="199" t="s">
        <v>91</v>
      </c>
      <c r="B79" s="199" t="s">
        <v>101</v>
      </c>
      <c r="C79" s="204" t="s">
        <v>102</v>
      </c>
      <c r="D79" s="205"/>
      <c r="E79" s="205"/>
      <c r="F79" s="205"/>
      <c r="G79" s="206"/>
    </row>
    <row r="80" spans="1:234" ht="21" customHeight="1" x14ac:dyDescent="0.2">
      <c r="A80" s="200"/>
      <c r="B80" s="200"/>
      <c r="C80" s="112" t="s">
        <v>94</v>
      </c>
      <c r="D80" s="165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3" t="s">
        <v>103</v>
      </c>
      <c r="B81" s="174">
        <f>SUM(C81:G81)</f>
        <v>0</v>
      </c>
      <c r="C81" s="175"/>
      <c r="D81" s="176"/>
      <c r="E81" s="176"/>
      <c r="F81" s="176"/>
      <c r="G81" s="177"/>
    </row>
    <row r="82" spans="1:104" ht="28.5" customHeight="1" x14ac:dyDescent="0.2">
      <c r="A82" s="162" t="s">
        <v>104</v>
      </c>
      <c r="B82" s="163"/>
      <c r="C82" s="163"/>
      <c r="D82" s="163"/>
      <c r="E82" s="163"/>
      <c r="F82" s="164"/>
      <c r="G82" s="164"/>
    </row>
    <row r="83" spans="1:104" ht="18" customHeight="1" x14ac:dyDescent="0.2">
      <c r="A83" s="199" t="s">
        <v>105</v>
      </c>
      <c r="B83" s="201" t="s">
        <v>106</v>
      </c>
      <c r="C83" s="201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200"/>
      <c r="B84" s="202"/>
      <c r="C84" s="203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3" t="s">
        <v>99</v>
      </c>
      <c r="B85" s="178"/>
      <c r="C85" s="178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9" customFormat="1" x14ac:dyDescent="0.2">
      <c r="A195" s="179">
        <f>SUM(C10:C36,C48,C52:C61,C66:C71,B76:B77,B81,B85:C85)</f>
        <v>1961</v>
      </c>
      <c r="B195" s="179">
        <f>SUM(CG7:CO85)</f>
        <v>0</v>
      </c>
      <c r="BW195" s="180"/>
      <c r="BX195" s="180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 xr:uid="{66906F36-2CAD-41D4-9A36-91D94C83D3D0}">
      <formula1>0</formula1>
      <formula2>1E+27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2022-01-20T16:03:32Z</dcterms:modified>
</cp:coreProperties>
</file>