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3A381466-FEDA-4726-B037-7F48D6CE1587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5" i="13" l="1"/>
  <c r="B150" i="13"/>
  <c r="B149" i="13"/>
  <c r="B148" i="13"/>
  <c r="B147" i="13"/>
  <c r="B146" i="13"/>
  <c r="B145" i="13"/>
  <c r="B144" i="13"/>
  <c r="B143" i="13"/>
  <c r="B142" i="13"/>
  <c r="B141" i="13"/>
  <c r="G133" i="13"/>
  <c r="F133" i="13"/>
  <c r="E133" i="13"/>
  <c r="C133" i="13" s="1"/>
  <c r="D133" i="13"/>
  <c r="C132" i="13"/>
  <c r="C131" i="13"/>
  <c r="C130" i="13"/>
  <c r="C129" i="13"/>
  <c r="C128" i="13"/>
  <c r="C127" i="13"/>
  <c r="C121" i="13"/>
  <c r="C120" i="13"/>
  <c r="C119" i="13"/>
  <c r="C118" i="13"/>
  <c r="C117" i="13"/>
  <c r="C116" i="13"/>
  <c r="H79" i="13"/>
  <c r="G79" i="13"/>
  <c r="F79" i="13"/>
  <c r="E79" i="13"/>
  <c r="D79" i="13"/>
  <c r="C79" i="13"/>
  <c r="H69" i="13"/>
  <c r="G69" i="13"/>
  <c r="F69" i="13"/>
  <c r="E69" i="13"/>
  <c r="D69" i="13"/>
  <c r="C69" i="13"/>
  <c r="B49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7" i="13"/>
  <c r="D27" i="13" s="1"/>
  <c r="E27" i="13"/>
  <c r="F26" i="13"/>
  <c r="E26" i="13"/>
  <c r="D26" i="13" s="1"/>
  <c r="F25" i="13"/>
  <c r="E25" i="13"/>
  <c r="D25" i="13"/>
  <c r="F24" i="13"/>
  <c r="E24" i="13"/>
  <c r="D24" i="13"/>
  <c r="F23" i="13"/>
  <c r="D23" i="13" s="1"/>
  <c r="E23" i="13"/>
  <c r="F22" i="13"/>
  <c r="F28" i="13" s="1"/>
  <c r="E22" i="13"/>
  <c r="D22" i="13" s="1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F15" i="13" s="1"/>
  <c r="D15" i="13" s="1"/>
  <c r="G15" i="13"/>
  <c r="E15" i="13"/>
  <c r="F14" i="13"/>
  <c r="E14" i="13"/>
  <c r="D14" i="13"/>
  <c r="F13" i="13"/>
  <c r="D13" i="13" s="1"/>
  <c r="E13" i="13"/>
  <c r="F12" i="13"/>
  <c r="E12" i="13"/>
  <c r="D12" i="13" s="1"/>
  <c r="A5" i="13"/>
  <c r="A4" i="13"/>
  <c r="A3" i="13"/>
  <c r="A2" i="13"/>
  <c r="A195" i="13" l="1"/>
  <c r="D28" i="13"/>
  <c r="E28" i="13"/>
  <c r="B195" i="12"/>
  <c r="B150" i="12"/>
  <c r="B149" i="12"/>
  <c r="B148" i="12"/>
  <c r="B147" i="12"/>
  <c r="B146" i="12"/>
  <c r="B145" i="12"/>
  <c r="B144" i="12"/>
  <c r="B143" i="12"/>
  <c r="B142" i="12"/>
  <c r="B141" i="12"/>
  <c r="G133" i="12"/>
  <c r="F133" i="12"/>
  <c r="E133" i="12"/>
  <c r="D133" i="12"/>
  <c r="C133" i="12"/>
  <c r="C132" i="12"/>
  <c r="C131" i="12"/>
  <c r="C130" i="12"/>
  <c r="C129" i="12"/>
  <c r="C128" i="12"/>
  <c r="C127" i="12"/>
  <c r="C121" i="12"/>
  <c r="C120" i="12"/>
  <c r="C119" i="12"/>
  <c r="C118" i="12"/>
  <c r="C117" i="12"/>
  <c r="C116" i="12"/>
  <c r="H79" i="12"/>
  <c r="G79" i="12"/>
  <c r="F79" i="12"/>
  <c r="E79" i="12"/>
  <c r="D79" i="12"/>
  <c r="C79" i="12"/>
  <c r="H69" i="12"/>
  <c r="G69" i="12"/>
  <c r="F69" i="12"/>
  <c r="E69" i="12"/>
  <c r="D69" i="12"/>
  <c r="C69" i="12"/>
  <c r="B49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7" i="12"/>
  <c r="E27" i="12"/>
  <c r="D27" i="12"/>
  <c r="F26" i="12"/>
  <c r="E26" i="12"/>
  <c r="D26" i="12"/>
  <c r="F25" i="12"/>
  <c r="D25" i="12" s="1"/>
  <c r="E25" i="12"/>
  <c r="F24" i="12"/>
  <c r="F28" i="12" s="1"/>
  <c r="E24" i="12"/>
  <c r="D24" i="12" s="1"/>
  <c r="F23" i="12"/>
  <c r="E23" i="12"/>
  <c r="D23" i="12"/>
  <c r="F22" i="12"/>
  <c r="E22" i="12"/>
  <c r="D22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E15" i="12" s="1"/>
  <c r="D15" i="12" s="1"/>
  <c r="F15" i="12"/>
  <c r="F14" i="12"/>
  <c r="E14" i="12"/>
  <c r="D14" i="12" s="1"/>
  <c r="F13" i="12"/>
  <c r="E13" i="12"/>
  <c r="D13" i="12"/>
  <c r="F12" i="12"/>
  <c r="E12" i="12"/>
  <c r="D12" i="12"/>
  <c r="A5" i="12"/>
  <c r="A4" i="12"/>
  <c r="A3" i="12"/>
  <c r="A2" i="12"/>
  <c r="A195" i="12" l="1"/>
  <c r="D28" i="12"/>
  <c r="E28" i="12"/>
  <c r="B195" i="11"/>
  <c r="B150" i="11"/>
  <c r="B149" i="11"/>
  <c r="B148" i="11"/>
  <c r="B147" i="11"/>
  <c r="B146" i="11"/>
  <c r="B145" i="11"/>
  <c r="B144" i="11"/>
  <c r="B143" i="11"/>
  <c r="B142" i="11"/>
  <c r="B141" i="11"/>
  <c r="G133" i="11"/>
  <c r="F133" i="11"/>
  <c r="E133" i="11"/>
  <c r="D133" i="11"/>
  <c r="C133" i="11" s="1"/>
  <c r="C132" i="11"/>
  <c r="C131" i="11"/>
  <c r="C130" i="11"/>
  <c r="C129" i="11"/>
  <c r="C128" i="11"/>
  <c r="C127" i="11"/>
  <c r="C121" i="11"/>
  <c r="C120" i="11"/>
  <c r="C119" i="11"/>
  <c r="C118" i="11"/>
  <c r="C117" i="11"/>
  <c r="C116" i="11"/>
  <c r="H79" i="11"/>
  <c r="G79" i="11"/>
  <c r="F79" i="11"/>
  <c r="E79" i="11"/>
  <c r="D79" i="11"/>
  <c r="C79" i="11"/>
  <c r="H69" i="11"/>
  <c r="G69" i="11"/>
  <c r="F69" i="11"/>
  <c r="E69" i="11"/>
  <c r="D69" i="11"/>
  <c r="C69" i="11"/>
  <c r="B49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7" i="11"/>
  <c r="E27" i="11"/>
  <c r="D27" i="11" s="1"/>
  <c r="F26" i="11"/>
  <c r="E26" i="11"/>
  <c r="D26" i="11"/>
  <c r="F25" i="11"/>
  <c r="E25" i="11"/>
  <c r="D25" i="11"/>
  <c r="F24" i="11"/>
  <c r="F28" i="11" s="1"/>
  <c r="E24" i="11"/>
  <c r="D24" i="11" s="1"/>
  <c r="F23" i="11"/>
  <c r="E23" i="11"/>
  <c r="D23" i="11" s="1"/>
  <c r="F22" i="11"/>
  <c r="E22" i="11"/>
  <c r="E28" i="11" s="1"/>
  <c r="D22" i="11"/>
  <c r="D28" i="11" s="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F15" i="11" s="1"/>
  <c r="G15" i="11"/>
  <c r="E15" i="11" s="1"/>
  <c r="D15" i="11" s="1"/>
  <c r="F14" i="11"/>
  <c r="E14" i="11"/>
  <c r="D14" i="11" s="1"/>
  <c r="F13" i="11"/>
  <c r="E13" i="11"/>
  <c r="D13" i="11" s="1"/>
  <c r="F12" i="11"/>
  <c r="E12" i="11"/>
  <c r="D12" i="11"/>
  <c r="A5" i="11"/>
  <c r="A4" i="11"/>
  <c r="A3" i="11"/>
  <c r="A2" i="11"/>
  <c r="A195" i="11" l="1"/>
  <c r="B195" i="8"/>
  <c r="B150" i="8"/>
  <c r="B149" i="8"/>
  <c r="B148" i="8"/>
  <c r="B147" i="8"/>
  <c r="B146" i="8"/>
  <c r="B145" i="8"/>
  <c r="B144" i="8"/>
  <c r="B143" i="8"/>
  <c r="B142" i="8"/>
  <c r="B141" i="8"/>
  <c r="G133" i="8"/>
  <c r="F133" i="8"/>
  <c r="E133" i="8"/>
  <c r="C133" i="8" s="1"/>
  <c r="D133" i="8"/>
  <c r="C132" i="8"/>
  <c r="C131" i="8"/>
  <c r="C130" i="8"/>
  <c r="C129" i="8"/>
  <c r="C128" i="8"/>
  <c r="C127" i="8"/>
  <c r="C121" i="8"/>
  <c r="C120" i="8"/>
  <c r="C119" i="8"/>
  <c r="C118" i="8"/>
  <c r="C117" i="8"/>
  <c r="C116" i="8"/>
  <c r="H79" i="8"/>
  <c r="G79" i="8"/>
  <c r="F79" i="8"/>
  <c r="E79" i="8"/>
  <c r="D79" i="8"/>
  <c r="C79" i="8"/>
  <c r="H69" i="8"/>
  <c r="G69" i="8"/>
  <c r="F69" i="8"/>
  <c r="E69" i="8"/>
  <c r="D69" i="8"/>
  <c r="C69" i="8"/>
  <c r="B49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7" i="8"/>
  <c r="D27" i="8" s="1"/>
  <c r="E27" i="8"/>
  <c r="F26" i="8"/>
  <c r="E26" i="8"/>
  <c r="D26" i="8" s="1"/>
  <c r="F25" i="8"/>
  <c r="E25" i="8"/>
  <c r="D25" i="8"/>
  <c r="F24" i="8"/>
  <c r="E24" i="8"/>
  <c r="D24" i="8"/>
  <c r="F23" i="8"/>
  <c r="D23" i="8" s="1"/>
  <c r="E23" i="8"/>
  <c r="F22" i="8"/>
  <c r="F28" i="8" s="1"/>
  <c r="E22" i="8"/>
  <c r="E28" i="8" s="1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F15" i="8" s="1"/>
  <c r="D15" i="8" s="1"/>
  <c r="G15" i="8"/>
  <c r="E15" i="8"/>
  <c r="F14" i="8"/>
  <c r="E14" i="8"/>
  <c r="D14" i="8"/>
  <c r="F13" i="8"/>
  <c r="D13" i="8" s="1"/>
  <c r="E13" i="8"/>
  <c r="F12" i="8"/>
  <c r="E12" i="8"/>
  <c r="D12" i="8" s="1"/>
  <c r="A5" i="8"/>
  <c r="A4" i="8"/>
  <c r="A3" i="8"/>
  <c r="A2" i="8"/>
  <c r="D22" i="8" l="1"/>
  <c r="D28" i="8" s="1"/>
  <c r="B195" i="7"/>
  <c r="B150" i="7"/>
  <c r="B149" i="7"/>
  <c r="B148" i="7"/>
  <c r="B147" i="7"/>
  <c r="B146" i="7"/>
  <c r="B145" i="7"/>
  <c r="B144" i="7"/>
  <c r="B143" i="7"/>
  <c r="B142" i="7"/>
  <c r="B141" i="7"/>
  <c r="G133" i="7"/>
  <c r="F133" i="7"/>
  <c r="C133" i="7" s="1"/>
  <c r="E133" i="7"/>
  <c r="D133" i="7"/>
  <c r="C132" i="7"/>
  <c r="C131" i="7"/>
  <c r="C130" i="7"/>
  <c r="C129" i="7"/>
  <c r="C128" i="7"/>
  <c r="C127" i="7"/>
  <c r="C121" i="7"/>
  <c r="C120" i="7"/>
  <c r="C119" i="7"/>
  <c r="C118" i="7"/>
  <c r="C117" i="7"/>
  <c r="C116" i="7"/>
  <c r="H79" i="7"/>
  <c r="G79" i="7"/>
  <c r="F79" i="7"/>
  <c r="E79" i="7"/>
  <c r="D79" i="7"/>
  <c r="C79" i="7"/>
  <c r="H69" i="7"/>
  <c r="G69" i="7"/>
  <c r="F69" i="7"/>
  <c r="E69" i="7"/>
  <c r="D69" i="7"/>
  <c r="C69" i="7"/>
  <c r="B49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7" i="7"/>
  <c r="E27" i="7"/>
  <c r="D27" i="7"/>
  <c r="F26" i="7"/>
  <c r="D26" i="7" s="1"/>
  <c r="E26" i="7"/>
  <c r="F25" i="7"/>
  <c r="E25" i="7"/>
  <c r="D25" i="7" s="1"/>
  <c r="F24" i="7"/>
  <c r="E24" i="7"/>
  <c r="E28" i="7" s="1"/>
  <c r="D24" i="7"/>
  <c r="F23" i="7"/>
  <c r="E23" i="7"/>
  <c r="D23" i="7"/>
  <c r="F22" i="7"/>
  <c r="F28" i="7" s="1"/>
  <c r="E22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 s="1"/>
  <c r="F14" i="7"/>
  <c r="E14" i="7"/>
  <c r="D14" i="7"/>
  <c r="F13" i="7"/>
  <c r="E13" i="7"/>
  <c r="D13" i="7"/>
  <c r="F12" i="7"/>
  <c r="D12" i="7" s="1"/>
  <c r="E12" i="7"/>
  <c r="A5" i="7"/>
  <c r="A4" i="7"/>
  <c r="A3" i="7"/>
  <c r="A2" i="7"/>
  <c r="A195" i="8" l="1"/>
  <c r="D22" i="7"/>
  <c r="D28" i="7" s="1"/>
  <c r="B195" i="6"/>
  <c r="B150" i="6"/>
  <c r="B149" i="6"/>
  <c r="B148" i="6"/>
  <c r="B147" i="6"/>
  <c r="B146" i="6"/>
  <c r="B145" i="6"/>
  <c r="B144" i="6"/>
  <c r="B143" i="6"/>
  <c r="B142" i="6"/>
  <c r="B141" i="6"/>
  <c r="G133" i="6"/>
  <c r="F133" i="6"/>
  <c r="C133" i="6" s="1"/>
  <c r="E133" i="6"/>
  <c r="D133" i="6"/>
  <c r="C132" i="6"/>
  <c r="C131" i="6"/>
  <c r="C130" i="6"/>
  <c r="C129" i="6"/>
  <c r="C128" i="6"/>
  <c r="C127" i="6"/>
  <c r="C121" i="6"/>
  <c r="C120" i="6"/>
  <c r="C119" i="6"/>
  <c r="C118" i="6"/>
  <c r="C117" i="6"/>
  <c r="C116" i="6"/>
  <c r="H79" i="6"/>
  <c r="G79" i="6"/>
  <c r="F79" i="6"/>
  <c r="E79" i="6"/>
  <c r="D79" i="6"/>
  <c r="C79" i="6"/>
  <c r="H69" i="6"/>
  <c r="G69" i="6"/>
  <c r="F69" i="6"/>
  <c r="E69" i="6"/>
  <c r="D69" i="6"/>
  <c r="C69" i="6"/>
  <c r="B49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7" i="6"/>
  <c r="E27" i="6"/>
  <c r="D27" i="6"/>
  <c r="F26" i="6"/>
  <c r="D26" i="6" s="1"/>
  <c r="E26" i="6"/>
  <c r="F25" i="6"/>
  <c r="E25" i="6"/>
  <c r="D25" i="6" s="1"/>
  <c r="F24" i="6"/>
  <c r="E24" i="6"/>
  <c r="E28" i="6" s="1"/>
  <c r="D24" i="6"/>
  <c r="F23" i="6"/>
  <c r="E23" i="6"/>
  <c r="D23" i="6"/>
  <c r="F22" i="6"/>
  <c r="F28" i="6" s="1"/>
  <c r="E22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 s="1"/>
  <c r="F14" i="6"/>
  <c r="E14" i="6"/>
  <c r="D14" i="6"/>
  <c r="F13" i="6"/>
  <c r="E13" i="6"/>
  <c r="D13" i="6"/>
  <c r="F12" i="6"/>
  <c r="D12" i="6" s="1"/>
  <c r="E12" i="6"/>
  <c r="A5" i="6"/>
  <c r="A4" i="6"/>
  <c r="A3" i="6"/>
  <c r="A2" i="6"/>
  <c r="A195" i="7" l="1"/>
  <c r="D22" i="6"/>
  <c r="D28" i="6" s="1"/>
  <c r="B195" i="5"/>
  <c r="B150" i="5"/>
  <c r="B149" i="5"/>
  <c r="B148" i="5"/>
  <c r="B147" i="5"/>
  <c r="B146" i="5"/>
  <c r="B145" i="5"/>
  <c r="B144" i="5"/>
  <c r="B143" i="5"/>
  <c r="B142" i="5"/>
  <c r="B141" i="5"/>
  <c r="G133" i="5"/>
  <c r="F133" i="5"/>
  <c r="E133" i="5"/>
  <c r="D133" i="5"/>
  <c r="C133" i="5" s="1"/>
  <c r="C132" i="5"/>
  <c r="C131" i="5"/>
  <c r="C130" i="5"/>
  <c r="C129" i="5"/>
  <c r="C128" i="5"/>
  <c r="C127" i="5"/>
  <c r="C121" i="5"/>
  <c r="C120" i="5"/>
  <c r="C119" i="5"/>
  <c r="C118" i="5"/>
  <c r="C117" i="5"/>
  <c r="C116" i="5"/>
  <c r="H79" i="5"/>
  <c r="G79" i="5"/>
  <c r="F79" i="5"/>
  <c r="E79" i="5"/>
  <c r="D79" i="5"/>
  <c r="C79" i="5"/>
  <c r="H69" i="5"/>
  <c r="G69" i="5"/>
  <c r="F69" i="5"/>
  <c r="E69" i="5"/>
  <c r="D69" i="5"/>
  <c r="C69" i="5"/>
  <c r="B49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7" i="5"/>
  <c r="E27" i="5"/>
  <c r="D27" i="5" s="1"/>
  <c r="F26" i="5"/>
  <c r="E26" i="5"/>
  <c r="D26" i="5"/>
  <c r="F25" i="5"/>
  <c r="E25" i="5"/>
  <c r="D25" i="5"/>
  <c r="F24" i="5"/>
  <c r="F28" i="5" s="1"/>
  <c r="E24" i="5"/>
  <c r="D24" i="5" s="1"/>
  <c r="F23" i="5"/>
  <c r="E23" i="5"/>
  <c r="D23" i="5" s="1"/>
  <c r="F22" i="5"/>
  <c r="E22" i="5"/>
  <c r="E28" i="5" s="1"/>
  <c r="D22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 s="1"/>
  <c r="G15" i="5"/>
  <c r="E15" i="5" s="1"/>
  <c r="D15" i="5" s="1"/>
  <c r="F14" i="5"/>
  <c r="E14" i="5"/>
  <c r="D14" i="5" s="1"/>
  <c r="F13" i="5"/>
  <c r="E13" i="5"/>
  <c r="D13" i="5" s="1"/>
  <c r="F12" i="5"/>
  <c r="E12" i="5"/>
  <c r="D12" i="5"/>
  <c r="A5" i="5"/>
  <c r="A4" i="5"/>
  <c r="A3" i="5"/>
  <c r="A2" i="5"/>
  <c r="A195" i="6" l="1"/>
  <c r="D28" i="5"/>
  <c r="A195" i="5"/>
  <c r="B195" i="4"/>
  <c r="B150" i="4"/>
  <c r="B149" i="4"/>
  <c r="B148" i="4"/>
  <c r="B147" i="4"/>
  <c r="B146" i="4"/>
  <c r="B145" i="4"/>
  <c r="B144" i="4"/>
  <c r="B143" i="4"/>
  <c r="B142" i="4"/>
  <c r="B141" i="4"/>
  <c r="G133" i="4"/>
  <c r="F133" i="4"/>
  <c r="E133" i="4"/>
  <c r="D133" i="4"/>
  <c r="C133" i="4"/>
  <c r="C132" i="4"/>
  <c r="C131" i="4"/>
  <c r="C130" i="4"/>
  <c r="C129" i="4"/>
  <c r="C128" i="4"/>
  <c r="C127" i="4"/>
  <c r="C121" i="4"/>
  <c r="C120" i="4"/>
  <c r="C119" i="4"/>
  <c r="C118" i="4"/>
  <c r="C117" i="4"/>
  <c r="C116" i="4"/>
  <c r="H79" i="4"/>
  <c r="G79" i="4"/>
  <c r="F79" i="4"/>
  <c r="E79" i="4"/>
  <c r="D79" i="4"/>
  <c r="C79" i="4"/>
  <c r="H69" i="4"/>
  <c r="G69" i="4"/>
  <c r="F69" i="4"/>
  <c r="E69" i="4"/>
  <c r="D69" i="4"/>
  <c r="C69" i="4"/>
  <c r="B49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7" i="4"/>
  <c r="E27" i="4"/>
  <c r="D27" i="4"/>
  <c r="F26" i="4"/>
  <c r="E26" i="4"/>
  <c r="D26" i="4"/>
  <c r="F25" i="4"/>
  <c r="D25" i="4" s="1"/>
  <c r="E25" i="4"/>
  <c r="F24" i="4"/>
  <c r="F28" i="4" s="1"/>
  <c r="E24" i="4"/>
  <c r="D24" i="4" s="1"/>
  <c r="F23" i="4"/>
  <c r="E23" i="4"/>
  <c r="D23" i="4"/>
  <c r="F22" i="4"/>
  <c r="E22" i="4"/>
  <c r="D22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E15" i="4" s="1"/>
  <c r="D15" i="4" s="1"/>
  <c r="F15" i="4"/>
  <c r="F14" i="4"/>
  <c r="E14" i="4"/>
  <c r="D14" i="4" s="1"/>
  <c r="F13" i="4"/>
  <c r="E13" i="4"/>
  <c r="D13" i="4"/>
  <c r="F12" i="4"/>
  <c r="E12" i="4"/>
  <c r="D12" i="4"/>
  <c r="A5" i="4"/>
  <c r="A4" i="4"/>
  <c r="A3" i="4"/>
  <c r="A2" i="4"/>
  <c r="A195" i="4" l="1"/>
  <c r="D28" i="4"/>
  <c r="E28" i="4"/>
  <c r="B195" i="3"/>
  <c r="B150" i="3"/>
  <c r="B149" i="3"/>
  <c r="B148" i="3"/>
  <c r="B147" i="3"/>
  <c r="B146" i="3"/>
  <c r="B145" i="3"/>
  <c r="B144" i="3"/>
  <c r="B143" i="3"/>
  <c r="B142" i="3"/>
  <c r="B141" i="3"/>
  <c r="G133" i="3"/>
  <c r="F133" i="3"/>
  <c r="E133" i="3"/>
  <c r="C133" i="3" s="1"/>
  <c r="D133" i="3"/>
  <c r="C132" i="3"/>
  <c r="C131" i="3"/>
  <c r="C130" i="3"/>
  <c r="C129" i="3"/>
  <c r="C128" i="3"/>
  <c r="C127" i="3"/>
  <c r="C121" i="3"/>
  <c r="C120" i="3"/>
  <c r="C119" i="3"/>
  <c r="C118" i="3"/>
  <c r="C117" i="3"/>
  <c r="C116" i="3"/>
  <c r="H79" i="3"/>
  <c r="G79" i="3"/>
  <c r="F79" i="3"/>
  <c r="E79" i="3"/>
  <c r="D79" i="3"/>
  <c r="C79" i="3"/>
  <c r="H69" i="3"/>
  <c r="G69" i="3"/>
  <c r="F69" i="3"/>
  <c r="E69" i="3"/>
  <c r="D69" i="3"/>
  <c r="C69" i="3"/>
  <c r="B49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D27" i="3" s="1"/>
  <c r="E27" i="3"/>
  <c r="F26" i="3"/>
  <c r="E26" i="3"/>
  <c r="D26" i="3" s="1"/>
  <c r="F25" i="3"/>
  <c r="E25" i="3"/>
  <c r="D25" i="3"/>
  <c r="F24" i="3"/>
  <c r="E24" i="3"/>
  <c r="D24" i="3"/>
  <c r="F23" i="3"/>
  <c r="D23" i="3" s="1"/>
  <c r="E23" i="3"/>
  <c r="F22" i="3"/>
  <c r="F28" i="3" s="1"/>
  <c r="E22" i="3"/>
  <c r="E28" i="3" s="1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F15" i="3" s="1"/>
  <c r="D15" i="3" s="1"/>
  <c r="G15" i="3"/>
  <c r="E15" i="3"/>
  <c r="F14" i="3"/>
  <c r="E14" i="3"/>
  <c r="D14" i="3"/>
  <c r="F13" i="3"/>
  <c r="D13" i="3" s="1"/>
  <c r="E13" i="3"/>
  <c r="F12" i="3"/>
  <c r="E12" i="3"/>
  <c r="D12" i="3" s="1"/>
  <c r="A5" i="3"/>
  <c r="A4" i="3"/>
  <c r="A3" i="3"/>
  <c r="A2" i="3"/>
  <c r="D22" i="3" l="1"/>
  <c r="D28" i="3" s="1"/>
  <c r="B195" i="2"/>
  <c r="B150" i="2"/>
  <c r="B149" i="2"/>
  <c r="B148" i="2"/>
  <c r="B147" i="2"/>
  <c r="B146" i="2"/>
  <c r="B145" i="2"/>
  <c r="B144" i="2"/>
  <c r="B143" i="2"/>
  <c r="B142" i="2"/>
  <c r="B141" i="2"/>
  <c r="G133" i="2"/>
  <c r="F133" i="2"/>
  <c r="E133" i="2"/>
  <c r="C133" i="2" s="1"/>
  <c r="D133" i="2"/>
  <c r="C132" i="2"/>
  <c r="C131" i="2"/>
  <c r="C130" i="2"/>
  <c r="C129" i="2"/>
  <c r="C128" i="2"/>
  <c r="C127" i="2"/>
  <c r="C121" i="2"/>
  <c r="C120" i="2"/>
  <c r="C119" i="2"/>
  <c r="C118" i="2"/>
  <c r="C117" i="2"/>
  <c r="C116" i="2"/>
  <c r="H79" i="2"/>
  <c r="G79" i="2"/>
  <c r="F79" i="2"/>
  <c r="E79" i="2"/>
  <c r="D79" i="2"/>
  <c r="C79" i="2"/>
  <c r="H69" i="2"/>
  <c r="G69" i="2"/>
  <c r="F69" i="2"/>
  <c r="E69" i="2"/>
  <c r="D69" i="2"/>
  <c r="C69" i="2"/>
  <c r="B49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7" i="2"/>
  <c r="D27" i="2" s="1"/>
  <c r="E27" i="2"/>
  <c r="F26" i="2"/>
  <c r="E26" i="2"/>
  <c r="D26" i="2" s="1"/>
  <c r="F25" i="2"/>
  <c r="E25" i="2"/>
  <c r="D25" i="2"/>
  <c r="F24" i="2"/>
  <c r="E24" i="2"/>
  <c r="D24" i="2"/>
  <c r="F23" i="2"/>
  <c r="D23" i="2" s="1"/>
  <c r="E23" i="2"/>
  <c r="F22" i="2"/>
  <c r="F28" i="2" s="1"/>
  <c r="E22" i="2"/>
  <c r="E28" i="2" s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 s="1"/>
  <c r="D15" i="2" s="1"/>
  <c r="G15" i="2"/>
  <c r="E15" i="2"/>
  <c r="F14" i="2"/>
  <c r="E14" i="2"/>
  <c r="D14" i="2"/>
  <c r="F13" i="2"/>
  <c r="D13" i="2" s="1"/>
  <c r="E13" i="2"/>
  <c r="F12" i="2"/>
  <c r="E12" i="2"/>
  <c r="D12" i="2" s="1"/>
  <c r="A5" i="2"/>
  <c r="A4" i="2"/>
  <c r="A3" i="2"/>
  <c r="A2" i="2"/>
  <c r="A195" i="3" l="1"/>
  <c r="D22" i="2"/>
  <c r="D28" i="2" s="1"/>
  <c r="B195" i="10"/>
  <c r="B150" i="10"/>
  <c r="B149" i="10"/>
  <c r="B148" i="10"/>
  <c r="B147" i="10"/>
  <c r="B146" i="10"/>
  <c r="B145" i="10"/>
  <c r="B144" i="10"/>
  <c r="B143" i="10"/>
  <c r="B142" i="10"/>
  <c r="B141" i="10"/>
  <c r="G133" i="10"/>
  <c r="F133" i="10"/>
  <c r="E133" i="10"/>
  <c r="D133" i="10"/>
  <c r="C133" i="10" s="1"/>
  <c r="C132" i="10"/>
  <c r="C131" i="10"/>
  <c r="C130" i="10"/>
  <c r="C129" i="10"/>
  <c r="C128" i="10"/>
  <c r="C127" i="10"/>
  <c r="C121" i="10"/>
  <c r="C120" i="10"/>
  <c r="C119" i="10"/>
  <c r="C118" i="10"/>
  <c r="C117" i="10"/>
  <c r="C116" i="10"/>
  <c r="H79" i="10"/>
  <c r="G79" i="10"/>
  <c r="F79" i="10"/>
  <c r="E79" i="10"/>
  <c r="D79" i="10"/>
  <c r="C79" i="10"/>
  <c r="H69" i="10"/>
  <c r="G69" i="10"/>
  <c r="F69" i="10"/>
  <c r="E69" i="10"/>
  <c r="D69" i="10"/>
  <c r="C69" i="10"/>
  <c r="B49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7" i="10"/>
  <c r="E27" i="10"/>
  <c r="D27" i="10" s="1"/>
  <c r="F26" i="10"/>
  <c r="E26" i="10"/>
  <c r="D26" i="10"/>
  <c r="F25" i="10"/>
  <c r="E25" i="10"/>
  <c r="D25" i="10"/>
  <c r="F24" i="10"/>
  <c r="D24" i="10" s="1"/>
  <c r="E24" i="10"/>
  <c r="F23" i="10"/>
  <c r="E23" i="10"/>
  <c r="D23" i="10" s="1"/>
  <c r="F22" i="10"/>
  <c r="E22" i="10"/>
  <c r="E28" i="10" s="1"/>
  <c r="D22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 s="1"/>
  <c r="G15" i="10"/>
  <c r="E15" i="10" s="1"/>
  <c r="F14" i="10"/>
  <c r="D14" i="10" s="1"/>
  <c r="E14" i="10"/>
  <c r="F13" i="10"/>
  <c r="E13" i="10"/>
  <c r="D13" i="10" s="1"/>
  <c r="F12" i="10"/>
  <c r="E12" i="10"/>
  <c r="D12" i="10"/>
  <c r="A5" i="10"/>
  <c r="A4" i="10"/>
  <c r="A3" i="10"/>
  <c r="A2" i="10"/>
  <c r="A195" i="2" l="1"/>
  <c r="D15" i="10"/>
  <c r="A195" i="10" s="1"/>
  <c r="D28" i="10"/>
  <c r="F28" i="10"/>
  <c r="B195" i="9"/>
  <c r="B150" i="9"/>
  <c r="B149" i="9"/>
  <c r="B148" i="9"/>
  <c r="B147" i="9"/>
  <c r="B146" i="9"/>
  <c r="B145" i="9"/>
  <c r="B144" i="9"/>
  <c r="B143" i="9"/>
  <c r="B142" i="9"/>
  <c r="B141" i="9"/>
  <c r="G133" i="9"/>
  <c r="F133" i="9"/>
  <c r="E133" i="9"/>
  <c r="D133" i="9"/>
  <c r="C133" i="9" s="1"/>
  <c r="C132" i="9"/>
  <c r="C131" i="9"/>
  <c r="C130" i="9"/>
  <c r="C129" i="9"/>
  <c r="C128" i="9"/>
  <c r="C127" i="9"/>
  <c r="C121" i="9"/>
  <c r="C120" i="9"/>
  <c r="C119" i="9"/>
  <c r="C118" i="9"/>
  <c r="C117" i="9"/>
  <c r="C116" i="9"/>
  <c r="H79" i="9"/>
  <c r="G79" i="9"/>
  <c r="F79" i="9"/>
  <c r="E79" i="9"/>
  <c r="D79" i="9"/>
  <c r="C79" i="9"/>
  <c r="H69" i="9"/>
  <c r="G69" i="9"/>
  <c r="F69" i="9"/>
  <c r="E69" i="9"/>
  <c r="D69" i="9"/>
  <c r="C69" i="9"/>
  <c r="B49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E27" i="9"/>
  <c r="D27" i="9" s="1"/>
  <c r="F26" i="9"/>
  <c r="E26" i="9"/>
  <c r="D26" i="9"/>
  <c r="F25" i="9"/>
  <c r="E25" i="9"/>
  <c r="D25" i="9"/>
  <c r="F24" i="9"/>
  <c r="D24" i="9" s="1"/>
  <c r="E24" i="9"/>
  <c r="F23" i="9"/>
  <c r="E23" i="9"/>
  <c r="D23" i="9" s="1"/>
  <c r="F22" i="9"/>
  <c r="E22" i="9"/>
  <c r="E28" i="9" s="1"/>
  <c r="D22" i="9"/>
  <c r="D28" i="9" s="1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 s="1"/>
  <c r="G15" i="9"/>
  <c r="E15" i="9" s="1"/>
  <c r="D15" i="9" s="1"/>
  <c r="F14" i="9"/>
  <c r="D14" i="9" s="1"/>
  <c r="E14" i="9"/>
  <c r="F13" i="9"/>
  <c r="E13" i="9"/>
  <c r="D13" i="9" s="1"/>
  <c r="F12" i="9"/>
  <c r="E12" i="9"/>
  <c r="D12" i="9"/>
  <c r="A5" i="9"/>
  <c r="A4" i="9"/>
  <c r="A3" i="9"/>
  <c r="A2" i="9"/>
  <c r="A195" i="9" l="1"/>
  <c r="F28" i="9"/>
  <c r="E150" i="1" l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C137" i="1"/>
  <c r="C136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B113" i="1"/>
  <c r="B112" i="1"/>
  <c r="B111" i="1"/>
  <c r="B110" i="1"/>
  <c r="B109" i="1"/>
  <c r="B106" i="1"/>
  <c r="B105" i="1"/>
  <c r="B104" i="1"/>
  <c r="B103" i="1"/>
  <c r="B102" i="1"/>
  <c r="C98" i="1"/>
  <c r="C97" i="1"/>
  <c r="C96" i="1"/>
  <c r="C95" i="1"/>
  <c r="C94" i="1"/>
  <c r="C93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C62" i="1"/>
  <c r="C61" i="1"/>
  <c r="C60" i="1"/>
  <c r="C59" i="1"/>
  <c r="C58" i="1"/>
  <c r="C57" i="1"/>
  <c r="C56" i="1"/>
  <c r="C55" i="1"/>
  <c r="C54" i="1"/>
  <c r="C53" i="1"/>
  <c r="B48" i="1"/>
  <c r="B47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17" i="1"/>
  <c r="D16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B195" i="1" l="1"/>
  <c r="B150" i="1"/>
  <c r="B149" i="1"/>
  <c r="B148" i="1"/>
  <c r="B147" i="1"/>
  <c r="B146" i="1"/>
  <c r="B145" i="1"/>
  <c r="B144" i="1"/>
  <c r="B143" i="1"/>
  <c r="B142" i="1"/>
  <c r="B141" i="1"/>
  <c r="G133" i="1"/>
  <c r="F133" i="1"/>
  <c r="E133" i="1"/>
  <c r="D133" i="1"/>
  <c r="C132" i="1"/>
  <c r="C131" i="1"/>
  <c r="C130" i="1"/>
  <c r="C129" i="1"/>
  <c r="C128" i="1"/>
  <c r="C127" i="1"/>
  <c r="C121" i="1"/>
  <c r="C120" i="1"/>
  <c r="C119" i="1"/>
  <c r="C118" i="1"/>
  <c r="C117" i="1"/>
  <c r="C116" i="1"/>
  <c r="H79" i="1"/>
  <c r="G79" i="1"/>
  <c r="F79" i="1"/>
  <c r="E79" i="1"/>
  <c r="D79" i="1"/>
  <c r="C79" i="1"/>
  <c r="H69" i="1"/>
  <c r="G69" i="1"/>
  <c r="F69" i="1"/>
  <c r="E69" i="1"/>
  <c r="D69" i="1"/>
  <c r="C69" i="1"/>
  <c r="B49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7" i="1"/>
  <c r="E27" i="1"/>
  <c r="F26" i="1"/>
  <c r="E26" i="1"/>
  <c r="F25" i="1"/>
  <c r="E25" i="1"/>
  <c r="F24" i="1"/>
  <c r="E24" i="1"/>
  <c r="F23" i="1"/>
  <c r="E23" i="1"/>
  <c r="F22" i="1"/>
  <c r="E22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4" i="1"/>
  <c r="E14" i="1"/>
  <c r="F13" i="1"/>
  <c r="E13" i="1"/>
  <c r="F12" i="1"/>
  <c r="E12" i="1"/>
  <c r="A5" i="1"/>
  <c r="A4" i="1"/>
  <c r="A3" i="1"/>
  <c r="A2" i="1"/>
  <c r="D12" i="1" l="1"/>
  <c r="D27" i="1"/>
  <c r="D13" i="1"/>
  <c r="C133" i="1"/>
  <c r="D25" i="1"/>
  <c r="D26" i="1"/>
  <c r="E15" i="1"/>
  <c r="D22" i="1"/>
  <c r="D24" i="1"/>
  <c r="E28" i="1"/>
  <c r="F15" i="1"/>
  <c r="D15" i="1" s="1"/>
  <c r="D23" i="1"/>
  <c r="F28" i="1"/>
  <c r="D14" i="1"/>
  <c r="D28" i="1" l="1"/>
  <c r="A195" i="1"/>
</calcChain>
</file>

<file path=xl/sharedStrings.xml><?xml version="1.0" encoding="utf-8"?>
<sst xmlns="http://schemas.openxmlformats.org/spreadsheetml/2006/main" count="3549" uniqueCount="133">
  <si>
    <t>SERVICIO DE SALUD</t>
  </si>
  <si>
    <t>CG5:CN157</t>
  </si>
  <si>
    <t>REM-25.  SERVICIOS DE SANGRE</t>
  </si>
  <si>
    <t>SECCIÓN A.1: POBLACIÓN DONANTE (CS-UMT-BS)</t>
  </si>
  <si>
    <t>DONANTES</t>
  </si>
  <si>
    <t>DESCRIPCIÓN</t>
  </si>
  <si>
    <t>TOTAL</t>
  </si>
  <si>
    <t>POR 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</si>
  <si>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</si>
  <si>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</si>
  <si>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</si>
  <si>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</si>
  <si>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</si>
  <si>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</si>
  <si>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</si>
  <si>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</si>
  <si>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</si>
  <si>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</si>
  <si>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Ambos Sexos</t>
  </si>
  <si>
    <t>Hombres</t>
  </si>
  <si>
    <t>Mujeres</t>
  </si>
  <si>
    <t>ALTRUISTAS</t>
  </si>
  <si>
    <t>NUEVOS</t>
  </si>
  <si>
    <t>Aceptados</t>
  </si>
  <si>
    <t>REPETIDOS</t>
  </si>
  <si>
    <t>FAMILIARES O REPOSICIÓN</t>
  </si>
  <si>
    <t>TOTAL DÍAS ATENCIÓN OTORGADOS</t>
  </si>
  <si>
    <t>TOTAL COLECTAS MÓVILES REALIZADAS</t>
  </si>
  <si>
    <t>SECCIÓN A.2:  TIPO DE DONANTES RECHAZADOS</t>
  </si>
  <si>
    <t>Rechazados Transitorios</t>
  </si>
  <si>
    <t>Rechazados Permanentes</t>
  </si>
  <si>
    <t>SECCIÓN A.3: REACCIONES ADVERSAS A LA DONACIÓN (CS - UMT - BS)</t>
  </si>
  <si>
    <t>TIPO</t>
  </si>
  <si>
    <t xml:space="preserve"> ALTRUISTAS</t>
  </si>
  <si>
    <t>REPOSICIÓN</t>
  </si>
  <si>
    <t>CON SÍNTOMAS LOCALES</t>
  </si>
  <si>
    <t>HEMATOMA</t>
  </si>
  <si>
    <t>PUNCIÓN ARTERIAL</t>
  </si>
  <si>
    <t>SANGRAMIENTO POSTERIOR</t>
  </si>
  <si>
    <t>IRRITACION DE UN NERVIO</t>
  </si>
  <si>
    <t>LESIÓN NERVIOSA</t>
  </si>
  <si>
    <t>LESIÓN DE TENDÓN</t>
  </si>
  <si>
    <t>BRAZO DOLOROSO</t>
  </si>
  <si>
    <t>TROMBOFLEBITIS</t>
  </si>
  <si>
    <t>ALERGIA LOCAL</t>
  </si>
  <si>
    <t>CON SÍNTOMAS GENERALES</t>
  </si>
  <si>
    <t>RVV INMEDIATA</t>
  </si>
  <si>
    <t>Sin Lesión</t>
  </si>
  <si>
    <t>Con Lesión</t>
  </si>
  <si>
    <t>RVV TARDÍA</t>
  </si>
  <si>
    <t>SECCIÓN B: INGRESO UNIDADES DE SANGRE A PRODUCIÓN  (CS-BS)</t>
  </si>
  <si>
    <t>UNIDADES DE SANGRE</t>
  </si>
  <si>
    <t>APTAS</t>
  </si>
  <si>
    <t>NO APTAS</t>
  </si>
  <si>
    <t>SECCIÓN C: PRODUCCIÓN DE COMPONENTES SANGUÍNEOS (CS-BS)</t>
  </si>
  <si>
    <t>PRODUCCIÓN</t>
  </si>
  <si>
    <t>GLÓBULOS ROJOS</t>
  </si>
  <si>
    <t>DESPLAMATIZADOS</t>
  </si>
  <si>
    <t>LEUCOREDUCIDOS</t>
  </si>
  <si>
    <t>FILTRADOS</t>
  </si>
  <si>
    <t>PLAQUETAS</t>
  </si>
  <si>
    <t>ESTÁNDAR</t>
  </si>
  <si>
    <t>LEUCORREDUCIDA POOL</t>
  </si>
  <si>
    <t>LEUCODEPLETADA POOL</t>
  </si>
  <si>
    <t>AFÉRESIS</t>
  </si>
  <si>
    <t>PLASMAS</t>
  </si>
  <si>
    <t>PLASMA FRESCO CONGELADO TERAPÉUTICO</t>
  </si>
  <si>
    <t>PLASMA USO NO TERAPÉUTICO</t>
  </si>
  <si>
    <t>CRIOPRECIPITADOS</t>
  </si>
  <si>
    <t>SECCIÓN C.1: COMPONENTES SANGUÍNEOS ELIMINADOS (CS-BS )</t>
  </si>
  <si>
    <t>CAUSA</t>
  </si>
  <si>
    <t>GLOBULOS ROJOS*</t>
  </si>
  <si>
    <t>PLASMAS*</t>
  </si>
  <si>
    <t>CRIOPRECIPI-TADOS</t>
  </si>
  <si>
    <t>Estándar</t>
  </si>
  <si>
    <t>Pool*</t>
  </si>
  <si>
    <t>Aféresis</t>
  </si>
  <si>
    <t>CALIFICACIÓN MICROBIOLÓGICA REACTIVA</t>
  </si>
  <si>
    <t>OBSOLESCENCIA</t>
  </si>
  <si>
    <t>OTROS</t>
  </si>
  <si>
    <t>* Cualquier tipo</t>
  </si>
  <si>
    <t>SECCIÓN C.2 .: COMPONENTES SANGUÍNEOS ELIMINADOS O DEVUELTOS AL CENTRO DE SANGRE ( UMT)</t>
  </si>
  <si>
    <t>FALLA POR CADENA DE FRÍO</t>
  </si>
  <si>
    <t>DEVOLUCIONES POR PRODUCTO POR NO CUMPLIR ESTÁNDAR</t>
  </si>
  <si>
    <t>DESCONGELAMIENTO SIN USO</t>
  </si>
  <si>
    <t>SECCIÓN C.3 : COMPONENTES SANGUÍNEOS TRANSFORMACIONES (CS-BS-UMT)</t>
  </si>
  <si>
    <t>COMPONENTES</t>
  </si>
  <si>
    <t>UNIDADES PEDIÁTRICAS</t>
  </si>
  <si>
    <t>IRRADIACIÓN</t>
  </si>
  <si>
    <t>RECONSTITU-CIÓN PARA USO PEDIÁTRICO (RECAMBIO)</t>
  </si>
  <si>
    <t>REDUCCIÓN VOLUMEN</t>
  </si>
  <si>
    <t>DESPLASMATI-ZACIÓN</t>
  </si>
  <si>
    <t>POOL*</t>
  </si>
  <si>
    <t>SECCIÓN C.4: COMPONENTES SANGUÍNEOS DISTRIBUÍBLES (CS)</t>
  </si>
  <si>
    <t>SECCIÓN C.5: SATISFACCION STOCK (7 DÍAS) CS</t>
  </si>
  <si>
    <t>GR</t>
  </si>
  <si>
    <t>NÚMERO DÍAS BAJO STOCK ÓPTIMO</t>
  </si>
  <si>
    <t>O +</t>
  </si>
  <si>
    <t>A +</t>
  </si>
  <si>
    <t>B +</t>
  </si>
  <si>
    <t>O ( - )</t>
  </si>
  <si>
    <t>A ( - )</t>
  </si>
  <si>
    <t>SECCIÓN C.6: SATISFACCION STOCK CRITICO (3 DÍAS) UMT</t>
  </si>
  <si>
    <t>SECCIÓN D: COMPONENTES SANGUINEOS DISTRIBUIDOS (CS) O TRANSFERIDOS (BS Y UMT)</t>
  </si>
  <si>
    <t>PÚBLICO</t>
  </si>
  <si>
    <t>PRIVADO**</t>
  </si>
  <si>
    <t>F.F.A.A.</t>
  </si>
  <si>
    <t>ESTANDAR</t>
  </si>
  <si>
    <t>AFERESIS</t>
  </si>
  <si>
    <t>**Universitarios, Clínicas Privadas, Otros</t>
  </si>
  <si>
    <t>SECCIÓN D.1: TRANSFUSIONES (UMT - BS )</t>
  </si>
  <si>
    <t>TRANSFUSIONES                                                   (Nº DE UNIDADES)</t>
  </si>
  <si>
    <t>MENORES DE 15 AÑOS</t>
  </si>
  <si>
    <t>DE 15 Y MAS AÑOS</t>
  </si>
  <si>
    <t xml:space="preserve">Normales </t>
  </si>
  <si>
    <t>Irradiados</t>
  </si>
  <si>
    <t>Normales</t>
  </si>
  <si>
    <t>SECCIÓN E: DEMANDA GLÓBULOS ROJOS PARA TRANSFUSIÓN (UMT-BS)</t>
  </si>
  <si>
    <t>UNIDADES</t>
  </si>
  <si>
    <t>SOLICITADAS</t>
  </si>
  <si>
    <t>DESPACHADAS</t>
  </si>
  <si>
    <t>SECCIÓN F: REACCIONES ADVERSAS POR ACTO* TRANSFUSIONAL  (UMT-BS)</t>
  </si>
  <si>
    <t>RASH ALÉRGICO</t>
  </si>
  <si>
    <t>ANAFILAXIA</t>
  </si>
  <si>
    <t>REACCIÓN FEBRIL NO HEMOLÍTICA</t>
  </si>
  <si>
    <t>REACCIÓN HEMOLÍTICA AGUDA POR INCOMPATIBILIDAD ABO</t>
  </si>
  <si>
    <t>REACCIÓN HEMOLÍTICA AGUDA POR OTRA CAUSA</t>
  </si>
  <si>
    <t>SOBRECARGA CIRCULATORIA</t>
  </si>
  <si>
    <t>REACCIÓN HEMOLÍTICA TARDÍA</t>
  </si>
  <si>
    <t>SEPTICEMIA</t>
  </si>
  <si>
    <t>TRALI</t>
  </si>
  <si>
    <t>OTRAS</t>
  </si>
  <si>
    <t>* Cada vez que el paciente se transfunde.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</si>
</sst>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color indexed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59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3" fillId="2" borderId="0" xfId="0" applyNumberFormat="1" applyFont="1" applyFill="1" applyAlignment="1">
      <alignment vertical="center"/>
    </xf>
    <xf numFmtId="1" fontId="4" fillId="2" borderId="0" xfId="0" applyNumberFormat="1" applyFont="1" applyFill="1"/>
    <xf numFmtId="1" fontId="3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/>
    <xf numFmtId="1" fontId="7" fillId="2" borderId="1" xfId="0" applyNumberFormat="1" applyFont="1" applyFill="1" applyBorder="1"/>
    <xf numFmtId="1" fontId="8" fillId="2" borderId="1" xfId="0" applyNumberFormat="1" applyFont="1" applyFill="1" applyBorder="1"/>
    <xf numFmtId="1" fontId="9" fillId="2" borderId="1" xfId="0" applyNumberFormat="1" applyFont="1" applyFill="1" applyBorder="1"/>
    <xf numFmtId="1" fontId="6" fillId="2" borderId="1" xfId="0" applyNumberFormat="1" applyFont="1" applyFill="1" applyBorder="1"/>
    <xf numFmtId="1" fontId="2" fillId="2" borderId="1" xfId="0" applyNumberFormat="1" applyFont="1" applyFill="1" applyBorder="1"/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/>
    <xf numFmtId="1" fontId="6" fillId="0" borderId="17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5" borderId="17" xfId="0" applyNumberFormat="1" applyFont="1" applyFill="1" applyBorder="1" applyProtection="1">
      <protection locked="0"/>
    </xf>
    <xf numFmtId="1" fontId="6" fillId="5" borderId="19" xfId="0" applyNumberFormat="1" applyFont="1" applyFill="1" applyBorder="1" applyProtection="1">
      <protection locked="0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/>
    <xf numFmtId="1" fontId="6" fillId="0" borderId="22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6" fillId="5" borderId="25" xfId="0" applyNumberFormat="1" applyFont="1" applyFill="1" applyBorder="1" applyProtection="1">
      <protection locked="0"/>
    </xf>
    <xf numFmtId="1" fontId="6" fillId="5" borderId="10" xfId="0" applyNumberFormat="1" applyFont="1" applyFill="1" applyBorder="1" applyProtection="1">
      <protection locked="0"/>
    </xf>
    <xf numFmtId="1" fontId="6" fillId="5" borderId="22" xfId="0" applyNumberFormat="1" applyFont="1" applyFill="1" applyBorder="1" applyProtection="1">
      <protection locked="0"/>
    </xf>
    <xf numFmtId="1" fontId="6" fillId="5" borderId="24" xfId="0" applyNumberFormat="1" applyFont="1" applyFill="1" applyBorder="1" applyProtection="1">
      <protection locked="0"/>
    </xf>
    <xf numFmtId="1" fontId="6" fillId="5" borderId="26" xfId="0" applyNumberFormat="1" applyFont="1" applyFill="1" applyBorder="1" applyProtection="1">
      <protection locked="0"/>
    </xf>
    <xf numFmtId="1" fontId="6" fillId="0" borderId="2" xfId="0" applyNumberFormat="1" applyFont="1" applyBorder="1"/>
    <xf numFmtId="1" fontId="6" fillId="0" borderId="11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1" fontId="6" fillId="5" borderId="11" xfId="0" applyNumberFormat="1" applyFont="1" applyFill="1" applyBorder="1" applyProtection="1">
      <protection locked="0"/>
    </xf>
    <xf numFmtId="1" fontId="6" fillId="5" borderId="8" xfId="0" applyNumberFormat="1" applyFont="1" applyFill="1" applyBorder="1" applyProtection="1">
      <protection locked="0"/>
    </xf>
    <xf numFmtId="1" fontId="6" fillId="5" borderId="6" xfId="0" applyNumberFormat="1" applyFont="1" applyFill="1" applyBorder="1" applyProtection="1">
      <protection locked="0"/>
    </xf>
    <xf numFmtId="1" fontId="6" fillId="5" borderId="27" xfId="0" applyNumberFormat="1" applyFont="1" applyFill="1" applyBorder="1" applyProtection="1">
      <protection locked="0"/>
    </xf>
    <xf numFmtId="1" fontId="6" fillId="0" borderId="28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1" fontId="6" fillId="0" borderId="28" xfId="0" applyNumberFormat="1" applyFont="1" applyBorder="1"/>
    <xf numFmtId="1" fontId="6" fillId="0" borderId="30" xfId="0" applyNumberFormat="1" applyFont="1" applyBorder="1"/>
    <xf numFmtId="1" fontId="6" fillId="0" borderId="31" xfId="0" applyNumberFormat="1" applyFont="1" applyBorder="1"/>
    <xf numFmtId="1" fontId="6" fillId="0" borderId="32" xfId="0" applyNumberFormat="1" applyFont="1" applyBorder="1"/>
    <xf numFmtId="1" fontId="6" fillId="5" borderId="36" xfId="0" applyNumberFormat="1" applyFont="1" applyFill="1" applyBorder="1" applyProtection="1">
      <protection locked="0"/>
    </xf>
    <xf numFmtId="1" fontId="6" fillId="6" borderId="37" xfId="0" applyNumberFormat="1" applyFont="1" applyFill="1" applyBorder="1"/>
    <xf numFmtId="1" fontId="6" fillId="6" borderId="38" xfId="0" applyNumberFormat="1" applyFont="1" applyFill="1" applyBorder="1"/>
    <xf numFmtId="1" fontId="6" fillId="6" borderId="39" xfId="0" applyNumberFormat="1" applyFont="1" applyFill="1" applyBorder="1"/>
    <xf numFmtId="1" fontId="6" fillId="6" borderId="40" xfId="0" applyNumberFormat="1" applyFont="1" applyFill="1" applyBorder="1"/>
    <xf numFmtId="1" fontId="6" fillId="6" borderId="41" xfId="0" applyNumberFormat="1" applyFont="1" applyFill="1" applyBorder="1"/>
    <xf numFmtId="1" fontId="6" fillId="6" borderId="42" xfId="0" applyNumberFormat="1" applyFont="1" applyFill="1" applyBorder="1"/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wrapText="1"/>
    </xf>
    <xf numFmtId="1" fontId="6" fillId="0" borderId="22" xfId="0" applyNumberFormat="1" applyFont="1" applyBorder="1" applyAlignment="1">
      <alignment horizontal="right" wrapText="1"/>
    </xf>
    <xf numFmtId="1" fontId="6" fillId="0" borderId="18" xfId="0" applyNumberFormat="1" applyFont="1" applyBorder="1" applyAlignment="1">
      <alignment horizontal="right" wrapText="1"/>
    </xf>
    <xf numFmtId="1" fontId="6" fillId="0" borderId="44" xfId="0" applyNumberFormat="1" applyFont="1" applyBorder="1" applyAlignment="1">
      <alignment horizontal="right"/>
    </xf>
    <xf numFmtId="1" fontId="6" fillId="5" borderId="45" xfId="0" applyNumberFormat="1" applyFont="1" applyFill="1" applyBorder="1" applyProtection="1">
      <protection locked="0"/>
    </xf>
    <xf numFmtId="1" fontId="6" fillId="5" borderId="46" xfId="0" applyNumberFormat="1" applyFont="1" applyFill="1" applyBorder="1" applyProtection="1">
      <protection locked="0"/>
    </xf>
    <xf numFmtId="1" fontId="6" fillId="0" borderId="48" xfId="0" applyNumberFormat="1" applyFont="1" applyBorder="1" applyAlignment="1">
      <alignment wrapText="1"/>
    </xf>
    <xf numFmtId="1" fontId="6" fillId="0" borderId="49" xfId="0" applyNumberFormat="1" applyFont="1" applyBorder="1" applyAlignment="1">
      <alignment horizontal="right" wrapText="1"/>
    </xf>
    <xf numFmtId="1" fontId="6" fillId="0" borderId="50" xfId="0" applyNumberFormat="1" applyFont="1" applyBorder="1" applyAlignment="1">
      <alignment horizontal="right" wrapText="1"/>
    </xf>
    <xf numFmtId="1" fontId="6" fillId="0" borderId="51" xfId="0" applyNumberFormat="1" applyFont="1" applyBorder="1" applyAlignment="1">
      <alignment horizontal="right"/>
    </xf>
    <xf numFmtId="1" fontId="6" fillId="5" borderId="49" xfId="0" applyNumberFormat="1" applyFont="1" applyFill="1" applyBorder="1" applyProtection="1">
      <protection locked="0"/>
    </xf>
    <xf numFmtId="1" fontId="6" fillId="5" borderId="52" xfId="0" applyNumberFormat="1" applyFont="1" applyFill="1" applyBorder="1" applyProtection="1">
      <protection locked="0"/>
    </xf>
    <xf numFmtId="1" fontId="6" fillId="5" borderId="9" xfId="0" applyNumberFormat="1" applyFont="1" applyFill="1" applyBorder="1" applyProtection="1">
      <protection locked="0"/>
    </xf>
    <xf numFmtId="1" fontId="6" fillId="5" borderId="42" xfId="0" applyNumberFormat="1" applyFont="1" applyFill="1" applyBorder="1" applyProtection="1">
      <protection locked="0"/>
    </xf>
    <xf numFmtId="1" fontId="6" fillId="0" borderId="53" xfId="0" applyNumberFormat="1" applyFont="1" applyBorder="1" applyAlignment="1">
      <alignment wrapText="1"/>
    </xf>
    <xf numFmtId="1" fontId="6" fillId="0" borderId="54" xfId="0" applyNumberFormat="1" applyFont="1" applyBorder="1" applyAlignment="1">
      <alignment horizontal="right" wrapText="1"/>
    </xf>
    <xf numFmtId="1" fontId="6" fillId="0" borderId="55" xfId="0" applyNumberFormat="1" applyFont="1" applyBorder="1" applyAlignment="1">
      <alignment horizontal="right" wrapText="1"/>
    </xf>
    <xf numFmtId="1" fontId="6" fillId="0" borderId="56" xfId="0" applyNumberFormat="1" applyFont="1" applyBorder="1" applyAlignment="1">
      <alignment horizontal="right"/>
    </xf>
    <xf numFmtId="1" fontId="6" fillId="5" borderId="54" xfId="0" applyNumberFormat="1" applyFont="1" applyFill="1" applyBorder="1" applyProtection="1">
      <protection locked="0"/>
    </xf>
    <xf numFmtId="1" fontId="6" fillId="5" borderId="57" xfId="0" applyNumberFormat="1" applyFont="1" applyFill="1" applyBorder="1" applyProtection="1">
      <protection locked="0"/>
    </xf>
    <xf numFmtId="1" fontId="6" fillId="5" borderId="58" xfId="0" applyNumberFormat="1" applyFont="1" applyFill="1" applyBorder="1" applyProtection="1">
      <protection locked="0"/>
    </xf>
    <xf numFmtId="1" fontId="6" fillId="5" borderId="59" xfId="0" applyNumberFormat="1" applyFont="1" applyFill="1" applyBorder="1" applyProtection="1">
      <protection locked="0"/>
    </xf>
    <xf numFmtId="1" fontId="6" fillId="0" borderId="60" xfId="0" applyNumberFormat="1" applyFont="1" applyBorder="1" applyAlignment="1">
      <alignment wrapText="1"/>
    </xf>
    <xf numFmtId="1" fontId="6" fillId="5" borderId="61" xfId="0" applyNumberFormat="1" applyFont="1" applyFill="1" applyBorder="1" applyProtection="1">
      <protection locked="0"/>
    </xf>
    <xf numFmtId="1" fontId="6" fillId="5" borderId="48" xfId="0" applyNumberFormat="1" applyFont="1" applyFill="1" applyBorder="1" applyProtection="1">
      <protection locked="0"/>
    </xf>
    <xf numFmtId="1" fontId="6" fillId="0" borderId="62" xfId="0" applyNumberFormat="1" applyFont="1" applyBorder="1" applyAlignment="1">
      <alignment horizontal="right" wrapText="1"/>
    </xf>
    <xf numFmtId="1" fontId="6" fillId="0" borderId="63" xfId="0" applyNumberFormat="1" applyFont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5" borderId="13" xfId="0" applyNumberFormat="1" applyFont="1" applyFill="1" applyBorder="1" applyProtection="1">
      <protection locked="0"/>
    </xf>
    <xf numFmtId="1" fontId="6" fillId="5" borderId="64" xfId="0" applyNumberFormat="1" applyFont="1" applyFill="1" applyBorder="1" applyProtection="1">
      <protection locked="0"/>
    </xf>
    <xf numFmtId="1" fontId="6" fillId="5" borderId="62" xfId="0" applyNumberFormat="1" applyFont="1" applyFill="1" applyBorder="1" applyProtection="1">
      <protection locked="0"/>
    </xf>
    <xf numFmtId="1" fontId="6" fillId="5" borderId="14" xfId="0" applyNumberFormat="1" applyFont="1" applyFill="1" applyBorder="1" applyProtection="1">
      <protection locked="0"/>
    </xf>
    <xf numFmtId="1" fontId="6" fillId="0" borderId="25" xfId="0" applyNumberFormat="1" applyFont="1" applyBorder="1" applyAlignment="1">
      <alignment horizontal="right"/>
    </xf>
    <xf numFmtId="1" fontId="6" fillId="0" borderId="4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9" xfId="0" applyNumberFormat="1" applyFont="1" applyBorder="1"/>
    <xf numFmtId="1" fontId="6" fillId="0" borderId="42" xfId="0" applyNumberFormat="1" applyFont="1" applyBorder="1"/>
    <xf numFmtId="1" fontId="6" fillId="0" borderId="25" xfId="0" applyNumberFormat="1" applyFont="1" applyBorder="1"/>
    <xf numFmtId="1" fontId="6" fillId="0" borderId="10" xfId="0" applyNumberFormat="1" applyFont="1" applyBorder="1"/>
    <xf numFmtId="1" fontId="9" fillId="2" borderId="0" xfId="0" applyNumberFormat="1" applyFont="1" applyFill="1" applyAlignment="1">
      <alignment vertical="center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0" xfId="2" applyNumberFormat="1" applyFont="1" applyFill="1" applyAlignment="1">
      <alignment horizontal="center" vertical="top" wrapText="1"/>
    </xf>
    <xf numFmtId="1" fontId="6" fillId="2" borderId="0" xfId="2" applyNumberFormat="1" applyFont="1" applyFill="1"/>
    <xf numFmtId="1" fontId="6" fillId="2" borderId="0" xfId="2" applyNumberFormat="1" applyFont="1" applyFill="1" applyAlignment="1">
      <alignment wrapText="1"/>
    </xf>
    <xf numFmtId="1" fontId="6" fillId="2" borderId="16" xfId="1" applyNumberFormat="1" applyFont="1" applyFill="1" applyBorder="1" applyAlignment="1">
      <alignment horizontal="right" vertical="center" wrapText="1"/>
    </xf>
    <xf numFmtId="1" fontId="6" fillId="5" borderId="65" xfId="1" applyNumberFormat="1" applyFont="1" applyFill="1" applyBorder="1" applyAlignment="1" applyProtection="1">
      <alignment horizontal="right" vertical="center" wrapText="1"/>
      <protection locked="0"/>
    </xf>
    <xf numFmtId="1" fontId="6" fillId="5" borderId="46" xfId="1" applyNumberFormat="1" applyFont="1" applyFill="1" applyBorder="1" applyAlignment="1" applyProtection="1">
      <alignment horizontal="right" vertical="center" wrapText="1"/>
      <protection locked="0"/>
    </xf>
    <xf numFmtId="1" fontId="6" fillId="2" borderId="53" xfId="1" applyNumberFormat="1" applyFont="1" applyFill="1" applyBorder="1" applyAlignment="1">
      <alignment horizontal="right" vertical="center" wrapText="1"/>
    </xf>
    <xf numFmtId="1" fontId="6" fillId="5" borderId="66" xfId="1" applyNumberFormat="1" applyFont="1" applyFill="1" applyBorder="1" applyAlignment="1" applyProtection="1">
      <alignment horizontal="right" vertical="center" wrapText="1"/>
      <protection locked="0"/>
    </xf>
    <xf numFmtId="1" fontId="6" fillId="5" borderId="57" xfId="1" applyNumberFormat="1" applyFont="1" applyFill="1" applyBorder="1" applyAlignment="1" applyProtection="1">
      <alignment horizontal="right" vertical="center" wrapText="1"/>
      <protection locked="0"/>
    </xf>
    <xf numFmtId="1" fontId="6" fillId="5" borderId="66" xfId="0" applyNumberFormat="1" applyFont="1" applyFill="1" applyBorder="1" applyAlignment="1" applyProtection="1">
      <alignment horizontal="right"/>
      <protection locked="0"/>
    </xf>
    <xf numFmtId="1" fontId="6" fillId="5" borderId="57" xfId="0" applyNumberFormat="1" applyFont="1" applyFill="1" applyBorder="1" applyAlignment="1" applyProtection="1">
      <alignment horizontal="right"/>
      <protection locked="0"/>
    </xf>
    <xf numFmtId="1" fontId="6" fillId="2" borderId="60" xfId="1" applyNumberFormat="1" applyFont="1" applyFill="1" applyBorder="1" applyAlignment="1">
      <alignment horizontal="right" vertical="center" wrapText="1"/>
    </xf>
    <xf numFmtId="1" fontId="6" fillId="5" borderId="67" xfId="0" applyNumberFormat="1" applyFont="1" applyFill="1" applyBorder="1" applyAlignment="1" applyProtection="1">
      <alignment horizontal="right"/>
      <protection locked="0"/>
    </xf>
    <xf numFmtId="1" fontId="6" fillId="5" borderId="52" xfId="0" applyNumberFormat="1" applyFont="1" applyFill="1" applyBorder="1" applyAlignment="1" applyProtection="1">
      <alignment horizontal="right"/>
      <protection locked="0"/>
    </xf>
    <xf numFmtId="1" fontId="6" fillId="5" borderId="17" xfId="0" applyNumberFormat="1" applyFont="1" applyFill="1" applyBorder="1" applyAlignment="1" applyProtection="1">
      <alignment horizontal="right"/>
      <protection locked="0"/>
    </xf>
    <xf numFmtId="1" fontId="6" fillId="5" borderId="46" xfId="0" applyNumberFormat="1" applyFont="1" applyFill="1" applyBorder="1" applyAlignment="1" applyProtection="1">
      <alignment horizontal="right"/>
      <protection locked="0"/>
    </xf>
    <xf numFmtId="1" fontId="6" fillId="5" borderId="49" xfId="0" applyNumberFormat="1" applyFont="1" applyFill="1" applyBorder="1" applyAlignment="1" applyProtection="1">
      <alignment horizontal="right"/>
      <protection locked="0"/>
    </xf>
    <xf numFmtId="1" fontId="2" fillId="7" borderId="0" xfId="0" applyNumberFormat="1" applyFont="1" applyFill="1"/>
    <xf numFmtId="1" fontId="6" fillId="0" borderId="60" xfId="0" applyNumberFormat="1" applyFont="1" applyBorder="1" applyAlignment="1">
      <alignment horizontal="center" vertical="center" wrapText="1"/>
    </xf>
    <xf numFmtId="1" fontId="6" fillId="7" borderId="0" xfId="0" applyNumberFormat="1" applyFont="1" applyFill="1"/>
    <xf numFmtId="1" fontId="9" fillId="7" borderId="0" xfId="0" applyNumberFormat="1" applyFont="1" applyFill="1" applyAlignment="1">
      <alignment vertical="center"/>
    </xf>
    <xf numFmtId="1" fontId="13" fillId="0" borderId="0" xfId="0" applyNumberFormat="1" applyFont="1"/>
    <xf numFmtId="1" fontId="6" fillId="5" borderId="16" xfId="0" applyNumberFormat="1" applyFont="1" applyFill="1" applyBorder="1" applyProtection="1">
      <protection locked="0"/>
    </xf>
    <xf numFmtId="1" fontId="14" fillId="2" borderId="13" xfId="0" applyNumberFormat="1" applyFont="1" applyFill="1" applyBorder="1"/>
    <xf numFmtId="1" fontId="6" fillId="5" borderId="60" xfId="0" applyNumberFormat="1" applyFont="1" applyFill="1" applyBorder="1" applyProtection="1">
      <protection locked="0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right" vertical="center"/>
    </xf>
    <xf numFmtId="1" fontId="14" fillId="0" borderId="13" xfId="0" applyNumberFormat="1" applyFont="1" applyBorder="1"/>
    <xf numFmtId="1" fontId="7" fillId="0" borderId="0" xfId="0" applyNumberFormat="1" applyFont="1"/>
    <xf numFmtId="1" fontId="6" fillId="0" borderId="16" xfId="0" applyNumberFormat="1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vertical="center" wrapText="1"/>
    </xf>
    <xf numFmtId="1" fontId="6" fillId="5" borderId="53" xfId="0" applyNumberFormat="1" applyFont="1" applyFill="1" applyBorder="1" applyProtection="1">
      <protection locked="0"/>
    </xf>
    <xf numFmtId="1" fontId="6" fillId="0" borderId="10" xfId="0" applyNumberFormat="1" applyFont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vertical="center" wrapText="1"/>
    </xf>
    <xf numFmtId="1" fontId="6" fillId="0" borderId="60" xfId="0" applyNumberFormat="1" applyFont="1" applyBorder="1" applyAlignment="1">
      <alignment horizontal="left" vertical="center" wrapText="1"/>
    </xf>
    <xf numFmtId="1" fontId="6" fillId="5" borderId="47" xfId="0" applyNumberFormat="1" applyFont="1" applyFill="1" applyBorder="1" applyProtection="1">
      <protection locked="0"/>
    </xf>
    <xf numFmtId="1" fontId="6" fillId="2" borderId="11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7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8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3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4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5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8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68" xfId="0" applyNumberFormat="1" applyFont="1" applyFill="1" applyBorder="1" applyProtection="1">
      <protection locked="0"/>
    </xf>
    <xf numFmtId="1" fontId="6" fillId="5" borderId="50" xfId="0" applyNumberFormat="1" applyFont="1" applyFill="1" applyBorder="1" applyProtection="1">
      <protection locked="0"/>
    </xf>
    <xf numFmtId="1" fontId="6" fillId="5" borderId="69" xfId="0" applyNumberFormat="1" applyFont="1" applyFill="1" applyBorder="1" applyProtection="1">
      <protection locked="0"/>
    </xf>
    <xf numFmtId="1" fontId="6" fillId="0" borderId="6" xfId="0" applyNumberFormat="1" applyFont="1" applyBorder="1"/>
    <xf numFmtId="1" fontId="6" fillId="0" borderId="11" xfId="0" applyNumberFormat="1" applyFont="1" applyBorder="1"/>
    <xf numFmtId="1" fontId="6" fillId="0" borderId="12" xfId="0" applyNumberFormat="1" applyFont="1" applyBorder="1"/>
    <xf numFmtId="1" fontId="6" fillId="0" borderId="7" xfId="0" applyNumberFormat="1" applyFont="1" applyBorder="1"/>
    <xf numFmtId="1" fontId="6" fillId="0" borderId="0" xfId="0" applyNumberFormat="1" applyFont="1"/>
    <xf numFmtId="1" fontId="15" fillId="2" borderId="0" xfId="0" applyNumberFormat="1" applyFont="1" applyFill="1" applyAlignment="1">
      <alignment horizontal="left"/>
    </xf>
    <xf numFmtId="1" fontId="9" fillId="2" borderId="0" xfId="0" applyNumberFormat="1" applyFont="1" applyFill="1"/>
    <xf numFmtId="1" fontId="13" fillId="2" borderId="0" xfId="0" applyNumberFormat="1" applyFont="1" applyFill="1"/>
    <xf numFmtId="1" fontId="6" fillId="2" borderId="70" xfId="1" applyNumberFormat="1" applyFont="1" applyFill="1" applyBorder="1" applyAlignment="1">
      <alignment horizontal="center" vertical="center" wrapText="1"/>
    </xf>
    <xf numFmtId="1" fontId="6" fillId="5" borderId="65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46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66" xfId="0" applyNumberFormat="1" applyFont="1" applyFill="1" applyBorder="1" applyProtection="1">
      <protection locked="0"/>
    </xf>
    <xf numFmtId="1" fontId="6" fillId="5" borderId="55" xfId="0" applyNumberFormat="1" applyFont="1" applyFill="1" applyBorder="1" applyProtection="1">
      <protection locked="0"/>
    </xf>
    <xf numFmtId="1" fontId="6" fillId="5" borderId="67" xfId="0" applyNumberFormat="1" applyFont="1" applyFill="1" applyBorder="1" applyProtection="1">
      <protection locked="0"/>
    </xf>
    <xf numFmtId="1" fontId="6" fillId="0" borderId="70" xfId="0" applyNumberFormat="1" applyFont="1" applyBorder="1"/>
    <xf numFmtId="1" fontId="6" fillId="0" borderId="8" xfId="0" applyNumberFormat="1" applyFont="1" applyBorder="1"/>
    <xf numFmtId="1" fontId="6" fillId="2" borderId="0" xfId="0" applyNumberFormat="1" applyFont="1" applyFill="1" applyAlignment="1">
      <alignment horizontal="center"/>
    </xf>
    <xf numFmtId="1" fontId="14" fillId="2" borderId="0" xfId="0" applyNumberFormat="1" applyFont="1" applyFill="1" applyProtection="1">
      <protection locked="0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1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5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23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60" xfId="0" applyNumberFormat="1" applyFont="1" applyFill="1" applyBorder="1" applyAlignment="1">
      <alignment horizontal="left" vertical="center" wrapText="1"/>
    </xf>
    <xf numFmtId="1" fontId="6" fillId="5" borderId="60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49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0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61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47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0" xfId="0" applyNumberFormat="1" applyFont="1" applyFill="1" applyAlignment="1">
      <alignment horizontal="left"/>
    </xf>
    <xf numFmtId="1" fontId="14" fillId="2" borderId="0" xfId="0" applyNumberFormat="1" applyFont="1" applyFill="1" applyAlignment="1" applyProtection="1">
      <alignment horizontal="right" vertical="center" wrapText="1"/>
      <protection locked="0"/>
    </xf>
    <xf numFmtId="1" fontId="8" fillId="2" borderId="0" xfId="0" applyNumberFormat="1" applyFont="1" applyFill="1"/>
    <xf numFmtId="1" fontId="6" fillId="2" borderId="24" xfId="0" applyNumberFormat="1" applyFont="1" applyFill="1" applyBorder="1" applyAlignment="1">
      <alignment horizontal="left" vertical="center" wrapText="1"/>
    </xf>
    <xf numFmtId="1" fontId="6" fillId="5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4" xfId="0" applyNumberFormat="1" applyFont="1" applyFill="1" applyBorder="1" applyAlignment="1">
      <alignment vertical="center" wrapText="1"/>
    </xf>
    <xf numFmtId="1" fontId="6" fillId="2" borderId="10" xfId="0" applyNumberFormat="1" applyFont="1" applyFill="1" applyBorder="1" applyAlignment="1">
      <alignment horizontal="left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5" borderId="16" xfId="0" applyNumberFormat="1" applyFont="1" applyFill="1" applyBorder="1" applyAlignment="1" applyProtection="1">
      <alignment vertical="center" wrapText="1"/>
      <protection locked="0"/>
    </xf>
    <xf numFmtId="1" fontId="6" fillId="5" borderId="53" xfId="0" applyNumberFormat="1" applyFont="1" applyFill="1" applyBorder="1" applyAlignment="1" applyProtection="1">
      <alignment vertical="center" wrapText="1"/>
      <protection locked="0"/>
    </xf>
    <xf numFmtId="1" fontId="6" fillId="2" borderId="0" xfId="1" applyNumberFormat="1" applyFont="1" applyFill="1" applyAlignment="1">
      <alignment vertical="center" wrapText="1"/>
    </xf>
    <xf numFmtId="1" fontId="6" fillId="5" borderId="60" xfId="0" applyNumberFormat="1" applyFont="1" applyFill="1" applyBorder="1" applyAlignment="1" applyProtection="1">
      <alignment vertical="center" wrapText="1"/>
      <protection locked="0"/>
    </xf>
    <xf numFmtId="1" fontId="6" fillId="2" borderId="0" xfId="0" applyNumberFormat="1" applyFont="1" applyFill="1" applyAlignment="1">
      <alignment vertical="center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wrapText="1"/>
    </xf>
    <xf numFmtId="1" fontId="6" fillId="2" borderId="15" xfId="0" applyNumberFormat="1" applyFont="1" applyFill="1" applyBorder="1" applyAlignment="1">
      <alignment horizontal="right" vertical="center" wrapText="1"/>
    </xf>
    <xf numFmtId="1" fontId="6" fillId="5" borderId="71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72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5" xfId="0" applyNumberFormat="1" applyFont="1" applyFill="1" applyBorder="1" applyAlignment="1" applyProtection="1">
      <alignment horizontal="right" vertical="center" wrapText="1"/>
      <protection locked="0"/>
    </xf>
    <xf numFmtId="1" fontId="17" fillId="2" borderId="0" xfId="0" applyNumberFormat="1" applyFont="1" applyFill="1"/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right" vertical="center" wrapText="1"/>
    </xf>
    <xf numFmtId="1" fontId="6" fillId="2" borderId="53" xfId="0" applyNumberFormat="1" applyFont="1" applyFill="1" applyBorder="1"/>
    <xf numFmtId="1" fontId="6" fillId="2" borderId="60" xfId="0" applyNumberFormat="1" applyFont="1" applyFill="1" applyBorder="1"/>
    <xf numFmtId="1" fontId="6" fillId="2" borderId="21" xfId="0" applyNumberFormat="1" applyFont="1" applyFill="1" applyBorder="1"/>
    <xf numFmtId="1" fontId="6" fillId="5" borderId="23" xfId="0" applyNumberFormat="1" applyFont="1" applyFill="1" applyBorder="1" applyProtection="1">
      <protection locked="0"/>
    </xf>
    <xf numFmtId="1" fontId="14" fillId="2" borderId="0" xfId="0" applyNumberFormat="1" applyFont="1" applyFill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wrapText="1"/>
    </xf>
    <xf numFmtId="1" fontId="6" fillId="5" borderId="17" xfId="0" applyNumberFormat="1" applyFont="1" applyFill="1" applyBorder="1" applyAlignment="1" applyProtection="1">
      <alignment wrapText="1"/>
      <protection locked="0"/>
    </xf>
    <xf numFmtId="1" fontId="6" fillId="5" borderId="46" xfId="0" applyNumberFormat="1" applyFont="1" applyFill="1" applyBorder="1" applyAlignment="1" applyProtection="1">
      <alignment wrapText="1"/>
      <protection locked="0"/>
    </xf>
    <xf numFmtId="1" fontId="6" fillId="2" borderId="58" xfId="0" applyNumberFormat="1" applyFont="1" applyFill="1" applyBorder="1" applyAlignment="1">
      <alignment wrapText="1"/>
    </xf>
    <xf numFmtId="1" fontId="6" fillId="5" borderId="54" xfId="0" applyNumberFormat="1" applyFont="1" applyFill="1" applyBorder="1" applyAlignment="1" applyProtection="1">
      <alignment wrapText="1"/>
      <protection locked="0"/>
    </xf>
    <xf numFmtId="1" fontId="6" fillId="5" borderId="57" xfId="0" applyNumberFormat="1" applyFont="1" applyFill="1" applyBorder="1" applyAlignment="1" applyProtection="1">
      <alignment wrapText="1"/>
      <protection locked="0"/>
    </xf>
    <xf numFmtId="1" fontId="6" fillId="2" borderId="61" xfId="0" applyNumberFormat="1" applyFont="1" applyFill="1" applyBorder="1" applyAlignment="1">
      <alignment wrapText="1"/>
    </xf>
    <xf numFmtId="1" fontId="6" fillId="5" borderId="49" xfId="0" applyNumberFormat="1" applyFont="1" applyFill="1" applyBorder="1" applyAlignment="1" applyProtection="1">
      <alignment wrapText="1"/>
      <protection locked="0"/>
    </xf>
    <xf numFmtId="1" fontId="6" fillId="5" borderId="52" xfId="0" applyNumberFormat="1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/>
    <xf numFmtId="1" fontId="6" fillId="2" borderId="47" xfId="0" applyNumberFormat="1" applyFont="1" applyFill="1" applyBorder="1"/>
    <xf numFmtId="1" fontId="6" fillId="0" borderId="27" xfId="0" applyNumberFormat="1" applyFont="1" applyBorder="1"/>
    <xf numFmtId="1" fontId="7" fillId="2" borderId="1" xfId="0" applyNumberFormat="1" applyFont="1" applyFill="1" applyBorder="1" applyAlignment="1">
      <alignment horizontal="left"/>
    </xf>
    <xf numFmtId="1" fontId="6" fillId="0" borderId="15" xfId="0" applyNumberFormat="1" applyFont="1" applyBorder="1" applyAlignment="1">
      <alignment horizontal="center" vertical="center" wrapText="1"/>
    </xf>
    <xf numFmtId="1" fontId="14" fillId="2" borderId="0" xfId="0" applyNumberFormat="1" applyFont="1" applyFill="1"/>
    <xf numFmtId="1" fontId="6" fillId="0" borderId="73" xfId="0" applyNumberFormat="1" applyFont="1" applyBorder="1"/>
    <xf numFmtId="1" fontId="14" fillId="5" borderId="16" xfId="0" applyNumberFormat="1" applyFont="1" applyFill="1" applyBorder="1" applyAlignment="1" applyProtection="1">
      <alignment wrapText="1"/>
      <protection locked="0"/>
    </xf>
    <xf numFmtId="1" fontId="6" fillId="0" borderId="74" xfId="0" applyNumberFormat="1" applyFont="1" applyBorder="1" applyAlignment="1">
      <alignment vertical="center" wrapText="1"/>
    </xf>
    <xf numFmtId="1" fontId="14" fillId="5" borderId="60" xfId="0" applyNumberFormat="1" applyFont="1" applyFill="1" applyBorder="1" applyAlignment="1" applyProtection="1">
      <alignment wrapText="1"/>
      <protection locked="0"/>
    </xf>
    <xf numFmtId="1" fontId="7" fillId="2" borderId="0" xfId="0" applyNumberFormat="1" applyFont="1" applyFill="1" applyAlignment="1">
      <alignment horizontal="left"/>
    </xf>
    <xf numFmtId="1" fontId="6" fillId="5" borderId="55" xfId="0" applyNumberFormat="1" applyFont="1" applyFill="1" applyBorder="1" applyAlignment="1" applyProtection="1">
      <alignment wrapText="1"/>
      <protection locked="0"/>
    </xf>
    <xf numFmtId="1" fontId="6" fillId="5" borderId="58" xfId="0" applyNumberFormat="1" applyFont="1" applyFill="1" applyBorder="1" applyAlignment="1" applyProtection="1">
      <alignment wrapText="1"/>
      <protection locked="0"/>
    </xf>
    <xf numFmtId="1" fontId="6" fillId="0" borderId="53" xfId="0" applyNumberFormat="1" applyFont="1" applyBorder="1" applyAlignment="1">
      <alignment vertical="center" wrapText="1"/>
    </xf>
    <xf numFmtId="1" fontId="6" fillId="5" borderId="50" xfId="0" applyNumberFormat="1" applyFont="1" applyFill="1" applyBorder="1" applyAlignment="1" applyProtection="1">
      <alignment wrapText="1"/>
      <protection locked="0"/>
    </xf>
    <xf numFmtId="1" fontId="6" fillId="5" borderId="61" xfId="0" applyNumberFormat="1" applyFont="1" applyFill="1" applyBorder="1" applyAlignment="1" applyProtection="1">
      <alignment wrapText="1"/>
      <protection locked="0"/>
    </xf>
    <xf numFmtId="1" fontId="2" fillId="8" borderId="0" xfId="0" applyNumberFormat="1" applyFont="1" applyFill="1"/>
    <xf numFmtId="1" fontId="2" fillId="8" borderId="0" xfId="0" applyNumberFormat="1" applyFont="1" applyFill="1" applyProtection="1">
      <protection locked="0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72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/>
    <xf numFmtId="1" fontId="6" fillId="0" borderId="7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47" xfId="0" applyNumberFormat="1" applyFont="1" applyFill="1" applyBorder="1" applyAlignment="1">
      <alignment horizontal="center" vertical="center" wrapText="1"/>
    </xf>
    <xf numFmtId="1" fontId="6" fillId="2" borderId="45" xfId="0" applyNumberFormat="1" applyFont="1" applyFill="1" applyBorder="1" applyAlignment="1">
      <alignment horizontal="left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" fontId="6" fillId="2" borderId="48" xfId="0" applyNumberFormat="1" applyFont="1" applyFill="1" applyBorder="1" applyAlignment="1">
      <alignment horizontal="left"/>
    </xf>
    <xf numFmtId="1" fontId="6" fillId="2" borderId="61" xfId="0" applyNumberFormat="1" applyFont="1" applyFill="1" applyBorder="1" applyAlignment="1">
      <alignment horizontal="left"/>
    </xf>
    <xf numFmtId="1" fontId="6" fillId="2" borderId="3" xfId="0" applyNumberFormat="1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left" vertical="center" wrapText="1"/>
    </xf>
    <xf numFmtId="1" fontId="6" fillId="2" borderId="43" xfId="0" applyNumberFormat="1" applyFont="1" applyFill="1" applyBorder="1" applyAlignment="1">
      <alignment horizontal="left" vertical="center" wrapText="1"/>
    </xf>
    <xf numFmtId="1" fontId="6" fillId="2" borderId="24" xfId="0" applyNumberFormat="1" applyFont="1" applyFill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7" fillId="2" borderId="0" xfId="1" applyNumberFormat="1" applyFont="1" applyFill="1" applyAlignment="1">
      <alignment horizontal="left" wrapText="1"/>
    </xf>
    <xf numFmtId="1" fontId="7" fillId="2" borderId="0" xfId="1" applyNumberFormat="1" applyFont="1" applyFill="1" applyAlignment="1">
      <alignment wrapText="1"/>
    </xf>
    <xf numFmtId="1" fontId="8" fillId="0" borderId="0" xfId="0" applyNumberFormat="1" applyFont="1" applyAlignment="1">
      <alignment wrapText="1"/>
    </xf>
    <xf numFmtId="1" fontId="6" fillId="2" borderId="0" xfId="0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47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left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Border="1" applyAlignment="1">
      <alignment horizontal="left" vertical="center" wrapText="1"/>
    </xf>
    <xf numFmtId="1" fontId="6" fillId="2" borderId="21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6" fillId="0" borderId="68" xfId="0" applyNumberFormat="1" applyFont="1" applyBorder="1" applyAlignment="1">
      <alignment horizontal="left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6" fillId="2" borderId="70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6" fillId="2" borderId="2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2" borderId="15" xfId="2" applyNumberFormat="1" applyFont="1" applyFill="1" applyBorder="1" applyAlignment="1">
      <alignment horizontal="center" wrapText="1"/>
    </xf>
    <xf numFmtId="1" fontId="6" fillId="2" borderId="47" xfId="2" applyNumberFormat="1" applyFont="1" applyFill="1" applyBorder="1" applyAlignment="1">
      <alignment horizontal="center" wrapText="1"/>
    </xf>
    <xf numFmtId="1" fontId="6" fillId="2" borderId="59" xfId="1" applyNumberFormat="1" applyFont="1" applyFill="1" applyBorder="1" applyAlignment="1">
      <alignment horizontal="left" vertical="center" wrapText="1"/>
    </xf>
    <xf numFmtId="1" fontId="6" fillId="2" borderId="58" xfId="1" applyNumberFormat="1" applyFont="1" applyFill="1" applyBorder="1" applyAlignment="1">
      <alignment horizontal="left" vertical="center" wrapText="1"/>
    </xf>
    <xf numFmtId="1" fontId="6" fillId="2" borderId="48" xfId="1" applyNumberFormat="1" applyFont="1" applyFill="1" applyBorder="1" applyAlignment="1">
      <alignment horizontal="left" vertical="center" wrapText="1"/>
    </xf>
    <xf numFmtId="1" fontId="6" fillId="2" borderId="61" xfId="1" applyNumberFormat="1" applyFont="1" applyFill="1" applyBorder="1" applyAlignment="1">
      <alignment horizontal="left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2" borderId="45" xfId="1" applyNumberFormat="1" applyFont="1" applyFill="1" applyBorder="1" applyAlignment="1">
      <alignment horizontal="left" vertical="center" wrapText="1"/>
    </xf>
    <xf numFmtId="1" fontId="6" fillId="2" borderId="19" xfId="1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 2" xfId="2" xr:uid="{00000000-0005-0000-0000-000001000000}"/>
    <cellStyle name="Normal_REM 04-200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FEBRERO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RZO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96"/>
  <sheetViews>
    <sheetView workbookViewId="0">
      <selection activeCell="E150" sqref="E150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",[1]NOMBRE!B2," - ","( ",[1]NOMBRE!C2,[1]NOMBRE!D2,[1]NOMBRE!E2,[1]NOMBRE!F2,[1]NOMBRE!G2," )")</f>
        <v>COMUNA:  - ( 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",[1]NOMBRE!B3," - ","( ",[1]NOMBRE!C3,[1]NOMBRE!D3,[1]NOMBRE!E3,[1]NOMBRE!F3,[1]NOMBRE!G3,[1]NOMBRE!H3," )")</f>
        <v>ESTABLECIMIENTO/ESTRATEGIA:  - ( 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",[1]NOMBRE!B6," - ","( ",[1]NOMBRE!C6,[1]NOMBRE!D6," )")</f>
        <v>MES:  - ( 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",[1]NOMBRE!B7)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18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108</v>
      </c>
      <c r="E12" s="26">
        <f t="shared" ref="E12:F15" si="0">SUM(G12+I12+K12+M12+O12+Q12+S12+U12+W12+Y12)</f>
        <v>50</v>
      </c>
      <c r="F12" s="27">
        <f t="shared" si="0"/>
        <v>58</v>
      </c>
      <c r="G12" s="28">
        <f>SUM(ENERO:DICIEMBRE!G12)</f>
        <v>7</v>
      </c>
      <c r="H12" s="28">
        <f>SUM(ENERO:DICIEMBRE!H12)</f>
        <v>10</v>
      </c>
      <c r="I12" s="28">
        <f>SUM(ENERO:DICIEMBRE!I12)</f>
        <v>10</v>
      </c>
      <c r="J12" s="28">
        <f>SUM(ENERO:DICIEMBRE!J12)</f>
        <v>14</v>
      </c>
      <c r="K12" s="28">
        <f>SUM(ENERO:DICIEMBRE!K12)</f>
        <v>8</v>
      </c>
      <c r="L12" s="28">
        <f>SUM(ENERO:DICIEMBRE!L12)</f>
        <v>6</v>
      </c>
      <c r="M12" s="28">
        <f>SUM(ENERO:DICIEMBRE!M12)</f>
        <v>7</v>
      </c>
      <c r="N12" s="28">
        <f>SUM(ENERO:DICIEMBRE!N12)</f>
        <v>7</v>
      </c>
      <c r="O12" s="28">
        <f>SUM(ENERO:DICIEMBRE!O12)</f>
        <v>4</v>
      </c>
      <c r="P12" s="28">
        <f>SUM(ENERO:DICIEMBRE!P12)</f>
        <v>6</v>
      </c>
      <c r="Q12" s="28">
        <f>SUM(ENERO:DICIEMBRE!Q12)</f>
        <v>1</v>
      </c>
      <c r="R12" s="28">
        <f>SUM(ENERO:DICIEMBRE!R12)</f>
        <v>6</v>
      </c>
      <c r="S12" s="28">
        <f>SUM(ENERO:DICIEMBRE!S12)</f>
        <v>5</v>
      </c>
      <c r="T12" s="28">
        <f>SUM(ENERO:DICIEMBRE!T12)</f>
        <v>2</v>
      </c>
      <c r="U12" s="28">
        <f>SUM(ENERO:DICIEMBRE!U12)</f>
        <v>1</v>
      </c>
      <c r="V12" s="28">
        <f>SUM(ENERO:DICIEMBRE!V12)</f>
        <v>6</v>
      </c>
      <c r="W12" s="28">
        <f>SUM(ENERO:DICIEMBRE!W12)</f>
        <v>4</v>
      </c>
      <c r="X12" s="28">
        <f>SUM(ENERO:DICIEMBRE!X12)</f>
        <v>1</v>
      </c>
      <c r="Y12" s="28">
        <f>SUM(ENERO:DICIEMBRE!Y12)</f>
        <v>3</v>
      </c>
      <c r="Z12" s="28">
        <f>SUM(ENERO:DICIEMBRE!Z12)</f>
        <v>0</v>
      </c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0" t="s">
        <v>24</v>
      </c>
      <c r="C13" s="31" t="s">
        <v>23</v>
      </c>
      <c r="D13" s="32">
        <f>SUM(E13+F13)</f>
        <v>569</v>
      </c>
      <c r="E13" s="33">
        <f t="shared" si="0"/>
        <v>229</v>
      </c>
      <c r="F13" s="34">
        <f t="shared" si="0"/>
        <v>340</v>
      </c>
      <c r="G13" s="28">
        <f>SUM(ENERO:DICIEMBRE!G13)</f>
        <v>9</v>
      </c>
      <c r="H13" s="28">
        <f>SUM(ENERO:DICIEMBRE!H13)</f>
        <v>8</v>
      </c>
      <c r="I13" s="28">
        <f>SUM(ENERO:DICIEMBRE!I13)</f>
        <v>20</v>
      </c>
      <c r="J13" s="28">
        <f>SUM(ENERO:DICIEMBRE!J13)</f>
        <v>75</v>
      </c>
      <c r="K13" s="28">
        <f>SUM(ENERO:DICIEMBRE!K13)</f>
        <v>50</v>
      </c>
      <c r="L13" s="28">
        <f>SUM(ENERO:DICIEMBRE!L13)</f>
        <v>59</v>
      </c>
      <c r="M13" s="28">
        <f>SUM(ENERO:DICIEMBRE!M13)</f>
        <v>25</v>
      </c>
      <c r="N13" s="28">
        <f>SUM(ENERO:DICIEMBRE!N13)</f>
        <v>45</v>
      </c>
      <c r="O13" s="28">
        <f>SUM(ENERO:DICIEMBRE!O13)</f>
        <v>35</v>
      </c>
      <c r="P13" s="28">
        <f>SUM(ENERO:DICIEMBRE!P13)</f>
        <v>41</v>
      </c>
      <c r="Q13" s="28">
        <f>SUM(ENERO:DICIEMBRE!Q13)</f>
        <v>29</v>
      </c>
      <c r="R13" s="28">
        <f>SUM(ENERO:DICIEMBRE!R13)</f>
        <v>31</v>
      </c>
      <c r="S13" s="28">
        <f>SUM(ENERO:DICIEMBRE!S13)</f>
        <v>33</v>
      </c>
      <c r="T13" s="28">
        <f>SUM(ENERO:DICIEMBRE!T13)</f>
        <v>33</v>
      </c>
      <c r="U13" s="28">
        <f>SUM(ENERO:DICIEMBRE!U13)</f>
        <v>10</v>
      </c>
      <c r="V13" s="28">
        <f>SUM(ENERO:DICIEMBRE!V13)</f>
        <v>27</v>
      </c>
      <c r="W13" s="28">
        <f>SUM(ENERO:DICIEMBRE!W13)</f>
        <v>11</v>
      </c>
      <c r="X13" s="28">
        <f>SUM(ENERO:DICIEMBRE!X13)</f>
        <v>16</v>
      </c>
      <c r="Y13" s="28">
        <f>SUM(ENERO:DICIEMBRE!Y13)</f>
        <v>7</v>
      </c>
      <c r="Z13" s="28">
        <f>SUM(ENERO:DICIEMBRE!Z13)</f>
        <v>5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1832</v>
      </c>
      <c r="E14" s="42">
        <f t="shared" si="0"/>
        <v>926</v>
      </c>
      <c r="F14" s="43">
        <f t="shared" si="0"/>
        <v>906</v>
      </c>
      <c r="G14" s="28">
        <f>SUM(ENERO:DICIEMBRE!G14)</f>
        <v>22</v>
      </c>
      <c r="H14" s="28">
        <f>SUM(ENERO:DICIEMBRE!H14)</f>
        <v>24</v>
      </c>
      <c r="I14" s="28">
        <f>SUM(ENERO:DICIEMBRE!I14)</f>
        <v>110</v>
      </c>
      <c r="J14" s="28">
        <f>SUM(ENERO:DICIEMBRE!J14)</f>
        <v>118</v>
      </c>
      <c r="K14" s="28">
        <f>SUM(ENERO:DICIEMBRE!K14)</f>
        <v>121</v>
      </c>
      <c r="L14" s="28">
        <f>SUM(ENERO:DICIEMBRE!L14)</f>
        <v>161</v>
      </c>
      <c r="M14" s="28">
        <f>SUM(ENERO:DICIEMBRE!M14)</f>
        <v>117</v>
      </c>
      <c r="N14" s="28">
        <f>SUM(ENERO:DICIEMBRE!N14)</f>
        <v>147</v>
      </c>
      <c r="O14" s="28">
        <f>SUM(ENERO:DICIEMBRE!O14)</f>
        <v>136</v>
      </c>
      <c r="P14" s="28">
        <f>SUM(ENERO:DICIEMBRE!P14)</f>
        <v>127</v>
      </c>
      <c r="Q14" s="28">
        <f>SUM(ENERO:DICIEMBRE!Q14)</f>
        <v>133</v>
      </c>
      <c r="R14" s="28">
        <f>SUM(ENERO:DICIEMBRE!R14)</f>
        <v>110</v>
      </c>
      <c r="S14" s="28">
        <f>SUM(ENERO:DICIEMBRE!S14)</f>
        <v>109</v>
      </c>
      <c r="T14" s="28">
        <f>SUM(ENERO:DICIEMBRE!T14)</f>
        <v>89</v>
      </c>
      <c r="U14" s="28">
        <f>SUM(ENERO:DICIEMBRE!U14)</f>
        <v>103</v>
      </c>
      <c r="V14" s="28">
        <f>SUM(ENERO:DICIEMBRE!V14)</f>
        <v>67</v>
      </c>
      <c r="W14" s="28">
        <f>SUM(ENERO:DICIEMBRE!W14)</f>
        <v>57</v>
      </c>
      <c r="X14" s="28">
        <f>SUM(ENERO:DICIEMBRE!X14)</f>
        <v>48</v>
      </c>
      <c r="Y14" s="28">
        <f>SUM(ENERO:DICIEMBRE!Y14)</f>
        <v>18</v>
      </c>
      <c r="Z14" s="28">
        <f>SUM(ENERO:DICIEMBRE!Z14)</f>
        <v>15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2509</v>
      </c>
      <c r="E15" s="49">
        <f t="shared" si="0"/>
        <v>1205</v>
      </c>
      <c r="F15" s="50">
        <f t="shared" si="0"/>
        <v>1304</v>
      </c>
      <c r="G15" s="51">
        <f t="shared" ref="G15:Z15" si="1">SUM(G12:G14)</f>
        <v>38</v>
      </c>
      <c r="H15" s="52">
        <f t="shared" si="1"/>
        <v>42</v>
      </c>
      <c r="I15" s="51">
        <f t="shared" si="1"/>
        <v>140</v>
      </c>
      <c r="J15" s="52">
        <f t="shared" si="1"/>
        <v>207</v>
      </c>
      <c r="K15" s="51">
        <f t="shared" si="1"/>
        <v>179</v>
      </c>
      <c r="L15" s="52">
        <f t="shared" si="1"/>
        <v>226</v>
      </c>
      <c r="M15" s="53">
        <f t="shared" si="1"/>
        <v>149</v>
      </c>
      <c r="N15" s="54">
        <f t="shared" si="1"/>
        <v>199</v>
      </c>
      <c r="O15" s="53">
        <f t="shared" si="1"/>
        <v>175</v>
      </c>
      <c r="P15" s="54">
        <f t="shared" si="1"/>
        <v>174</v>
      </c>
      <c r="Q15" s="53">
        <f t="shared" si="1"/>
        <v>163</v>
      </c>
      <c r="R15" s="54">
        <f t="shared" si="1"/>
        <v>147</v>
      </c>
      <c r="S15" s="53">
        <f t="shared" si="1"/>
        <v>147</v>
      </c>
      <c r="T15" s="54">
        <f t="shared" si="1"/>
        <v>124</v>
      </c>
      <c r="U15" s="53">
        <f t="shared" si="1"/>
        <v>114</v>
      </c>
      <c r="V15" s="54">
        <f t="shared" si="1"/>
        <v>100</v>
      </c>
      <c r="W15" s="53">
        <f t="shared" si="1"/>
        <v>72</v>
      </c>
      <c r="X15" s="54">
        <f t="shared" si="1"/>
        <v>65</v>
      </c>
      <c r="Y15" s="53">
        <f t="shared" si="1"/>
        <v>28</v>
      </c>
      <c r="Z15" s="54">
        <f t="shared" si="1"/>
        <v>20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28">
        <f>SUM(ENERO:DICIEMBRE!D16)</f>
        <v>251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28">
        <f>SUM(ENERO:DICIEMBRE!D17)</f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64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38</v>
      </c>
      <c r="E22" s="68">
        <f t="shared" ref="E22:F27" si="3">SUM(G22+I22+K22+M22+O22+Q22+S22+U22+W22+Y22)</f>
        <v>12</v>
      </c>
      <c r="F22" s="69">
        <f t="shared" si="3"/>
        <v>26</v>
      </c>
      <c r="G22" s="28">
        <f>SUM(ENERO:DICIEMBRE!G22)</f>
        <v>1</v>
      </c>
      <c r="H22" s="28">
        <f>SUM(ENERO:DICIEMBRE!H22)</f>
        <v>4</v>
      </c>
      <c r="I22" s="28">
        <f>SUM(ENERO:DICIEMBRE!I22)</f>
        <v>2</v>
      </c>
      <c r="J22" s="28">
        <f>SUM(ENERO:DICIEMBRE!J22)</f>
        <v>5</v>
      </c>
      <c r="K22" s="28">
        <f>SUM(ENERO:DICIEMBRE!K22)</f>
        <v>5</v>
      </c>
      <c r="L22" s="28">
        <f>SUM(ENERO:DICIEMBRE!L22)</f>
        <v>5</v>
      </c>
      <c r="M22" s="28">
        <f>SUM(ENERO:DICIEMBRE!M22)</f>
        <v>2</v>
      </c>
      <c r="N22" s="28">
        <f>SUM(ENERO:DICIEMBRE!N22)</f>
        <v>1</v>
      </c>
      <c r="O22" s="28">
        <f>SUM(ENERO:DICIEMBRE!O22)</f>
        <v>1</v>
      </c>
      <c r="P22" s="28">
        <f>SUM(ENERO:DICIEMBRE!P22)</f>
        <v>3</v>
      </c>
      <c r="Q22" s="28">
        <f>SUM(ENERO:DICIEMBRE!Q22)</f>
        <v>1</v>
      </c>
      <c r="R22" s="28">
        <f>SUM(ENERO:DICIEMBRE!R22)</f>
        <v>4</v>
      </c>
      <c r="S22" s="28">
        <f>SUM(ENERO:DICIEMBRE!S22)</f>
        <v>0</v>
      </c>
      <c r="T22" s="28">
        <f>SUM(ENERO:DICIEMBRE!T22)</f>
        <v>2</v>
      </c>
      <c r="U22" s="28">
        <f>SUM(ENERO:DICIEMBRE!U22)</f>
        <v>0</v>
      </c>
      <c r="V22" s="28">
        <f>SUM(ENERO:DICIEMBRE!V22)</f>
        <v>2</v>
      </c>
      <c r="W22" s="28">
        <f>SUM(ENERO:DICIEMBRE!W22)</f>
        <v>0</v>
      </c>
      <c r="X22" s="28">
        <f>SUM(ENERO:DICIEMBRE!X22)</f>
        <v>0</v>
      </c>
      <c r="Y22" s="28">
        <f>SUM(ENERO:DICIEMBRE!Y22)</f>
        <v>0</v>
      </c>
      <c r="Z22" s="28">
        <f>SUM(ENERO:DICIEMBRE!Z22)</f>
        <v>0</v>
      </c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1</v>
      </c>
      <c r="E23" s="74">
        <f t="shared" si="3"/>
        <v>1</v>
      </c>
      <c r="F23" s="75">
        <f t="shared" si="3"/>
        <v>0</v>
      </c>
      <c r="G23" s="28">
        <f>SUM(ENERO:DICIEMBRE!G23)</f>
        <v>0</v>
      </c>
      <c r="H23" s="28">
        <f>SUM(ENERO:DICIEMBRE!H23)</f>
        <v>0</v>
      </c>
      <c r="I23" s="28">
        <f>SUM(ENERO:DICIEMBRE!I23)</f>
        <v>0</v>
      </c>
      <c r="J23" s="28">
        <f>SUM(ENERO:DICIEMBRE!J23)</f>
        <v>0</v>
      </c>
      <c r="K23" s="28">
        <f>SUM(ENERO:DICIEMBRE!K23)</f>
        <v>0</v>
      </c>
      <c r="L23" s="28">
        <f>SUM(ENERO:DICIEMBRE!L23)</f>
        <v>0</v>
      </c>
      <c r="M23" s="28">
        <f>SUM(ENERO:DICIEMBRE!M23)</f>
        <v>0</v>
      </c>
      <c r="N23" s="28">
        <f>SUM(ENERO:DICIEMBRE!N23)</f>
        <v>0</v>
      </c>
      <c r="O23" s="28">
        <f>SUM(ENERO:DICIEMBRE!O23)</f>
        <v>1</v>
      </c>
      <c r="P23" s="28">
        <f>SUM(ENERO:DICIEMBRE!P23)</f>
        <v>0</v>
      </c>
      <c r="Q23" s="28">
        <f>SUM(ENERO:DICIEMBRE!Q23)</f>
        <v>0</v>
      </c>
      <c r="R23" s="28">
        <f>SUM(ENERO:DICIEMBRE!R23)</f>
        <v>0</v>
      </c>
      <c r="S23" s="28">
        <f>SUM(ENERO:DICIEMBRE!S23)</f>
        <v>0</v>
      </c>
      <c r="T23" s="28">
        <f>SUM(ENERO:DICIEMBRE!T23)</f>
        <v>0</v>
      </c>
      <c r="U23" s="28">
        <f>SUM(ENERO:DICIEMBRE!U23)</f>
        <v>0</v>
      </c>
      <c r="V23" s="28">
        <f>SUM(ENERO:DICIEMBRE!V23)</f>
        <v>0</v>
      </c>
      <c r="W23" s="28">
        <f>SUM(ENERO:DICIEMBRE!W23)</f>
        <v>0</v>
      </c>
      <c r="X23" s="28">
        <f>SUM(ENERO:DICIEMBRE!X23)</f>
        <v>0</v>
      </c>
      <c r="Y23" s="28">
        <f>SUM(ENERO:DICIEMBRE!Y23)</f>
        <v>0</v>
      </c>
      <c r="Z23" s="28">
        <f>SUM(ENERO:DICIEMBRE!Z23)</f>
        <v>0</v>
      </c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103</v>
      </c>
      <c r="E24" s="82">
        <f t="shared" si="3"/>
        <v>35</v>
      </c>
      <c r="F24" s="83">
        <f t="shared" si="3"/>
        <v>68</v>
      </c>
      <c r="G24" s="28">
        <f>SUM(ENERO:DICIEMBRE!G24)</f>
        <v>2</v>
      </c>
      <c r="H24" s="28">
        <f>SUM(ENERO:DICIEMBRE!H24)</f>
        <v>5</v>
      </c>
      <c r="I24" s="28">
        <f>SUM(ENERO:DICIEMBRE!I24)</f>
        <v>6</v>
      </c>
      <c r="J24" s="28">
        <f>SUM(ENERO:DICIEMBRE!J24)</f>
        <v>15</v>
      </c>
      <c r="K24" s="28">
        <f>SUM(ENERO:DICIEMBRE!K24)</f>
        <v>3</v>
      </c>
      <c r="L24" s="28">
        <f>SUM(ENERO:DICIEMBRE!L24)</f>
        <v>17</v>
      </c>
      <c r="M24" s="28">
        <f>SUM(ENERO:DICIEMBRE!M24)</f>
        <v>2</v>
      </c>
      <c r="N24" s="28">
        <f>SUM(ENERO:DICIEMBRE!N24)</f>
        <v>18</v>
      </c>
      <c r="O24" s="28">
        <f>SUM(ENERO:DICIEMBRE!O24)</f>
        <v>7</v>
      </c>
      <c r="P24" s="28">
        <f>SUM(ENERO:DICIEMBRE!P24)</f>
        <v>9</v>
      </c>
      <c r="Q24" s="28">
        <f>SUM(ENERO:DICIEMBRE!Q24)</f>
        <v>3</v>
      </c>
      <c r="R24" s="28">
        <f>SUM(ENERO:DICIEMBRE!R24)</f>
        <v>1</v>
      </c>
      <c r="S24" s="28">
        <f>SUM(ENERO:DICIEMBRE!S24)</f>
        <v>4</v>
      </c>
      <c r="T24" s="28">
        <f>SUM(ENERO:DICIEMBRE!T24)</f>
        <v>2</v>
      </c>
      <c r="U24" s="28">
        <f>SUM(ENERO:DICIEMBRE!U24)</f>
        <v>2</v>
      </c>
      <c r="V24" s="28">
        <f>SUM(ENERO:DICIEMBRE!V24)</f>
        <v>0</v>
      </c>
      <c r="W24" s="28">
        <f>SUM(ENERO:DICIEMBRE!W24)</f>
        <v>6</v>
      </c>
      <c r="X24" s="28">
        <f>SUM(ENERO:DICIEMBRE!X24)</f>
        <v>0</v>
      </c>
      <c r="Y24" s="28">
        <f>SUM(ENERO:DICIEMBRE!Y24)</f>
        <v>0</v>
      </c>
      <c r="Z24" s="28">
        <f>SUM(ENERO:DICIEMBRE!Z24)</f>
        <v>1</v>
      </c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28">
        <f>SUM(ENERO:DICIEMBRE!G25)</f>
        <v>0</v>
      </c>
      <c r="H25" s="28">
        <f>SUM(ENERO:DICIEMBRE!H25)</f>
        <v>0</v>
      </c>
      <c r="I25" s="28">
        <f>SUM(ENERO:DICIEMBRE!I25)</f>
        <v>0</v>
      </c>
      <c r="J25" s="28">
        <f>SUM(ENERO:DICIEMBRE!J25)</f>
        <v>0</v>
      </c>
      <c r="K25" s="28">
        <f>SUM(ENERO:DICIEMBRE!K25)</f>
        <v>0</v>
      </c>
      <c r="L25" s="28">
        <f>SUM(ENERO:DICIEMBRE!L25)</f>
        <v>0</v>
      </c>
      <c r="M25" s="28">
        <f>SUM(ENERO:DICIEMBRE!M25)</f>
        <v>0</v>
      </c>
      <c r="N25" s="28">
        <f>SUM(ENERO:DICIEMBRE!N25)</f>
        <v>0</v>
      </c>
      <c r="O25" s="28">
        <f>SUM(ENERO:DICIEMBRE!O25)</f>
        <v>0</v>
      </c>
      <c r="P25" s="28">
        <f>SUM(ENERO:DICIEMBRE!P25)</f>
        <v>0</v>
      </c>
      <c r="Q25" s="28">
        <f>SUM(ENERO:DICIEMBRE!Q25)</f>
        <v>0</v>
      </c>
      <c r="R25" s="28">
        <f>SUM(ENERO:DICIEMBRE!R25)</f>
        <v>0</v>
      </c>
      <c r="S25" s="28">
        <f>SUM(ENERO:DICIEMBRE!S25)</f>
        <v>0</v>
      </c>
      <c r="T25" s="28">
        <f>SUM(ENERO:DICIEMBRE!T25)</f>
        <v>0</v>
      </c>
      <c r="U25" s="28">
        <f>SUM(ENERO:DICIEMBRE!U25)</f>
        <v>0</v>
      </c>
      <c r="V25" s="28">
        <f>SUM(ENERO:DICIEMBRE!V25)</f>
        <v>0</v>
      </c>
      <c r="W25" s="28">
        <f>SUM(ENERO:DICIEMBRE!W25)</f>
        <v>0</v>
      </c>
      <c r="X25" s="28">
        <f>SUM(ENERO:DICIEMBRE!X25)</f>
        <v>0</v>
      </c>
      <c r="Y25" s="28">
        <f>SUM(ENERO:DICIEMBRE!Y25)</f>
        <v>0</v>
      </c>
      <c r="Z25" s="28">
        <f>SUM(ENERO:DICIEMBRE!Z25)</f>
        <v>0</v>
      </c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588</v>
      </c>
      <c r="E26" s="92">
        <f t="shared" si="3"/>
        <v>284</v>
      </c>
      <c r="F26" s="93">
        <f t="shared" si="3"/>
        <v>304</v>
      </c>
      <c r="G26" s="28">
        <f>SUM(ENERO:DICIEMBRE!G26)</f>
        <v>15</v>
      </c>
      <c r="H26" s="28">
        <f>SUM(ENERO:DICIEMBRE!H26)</f>
        <v>23</v>
      </c>
      <c r="I26" s="28">
        <f>SUM(ENERO:DICIEMBRE!I26)</f>
        <v>40</v>
      </c>
      <c r="J26" s="28">
        <f>SUM(ENERO:DICIEMBRE!J26)</f>
        <v>53</v>
      </c>
      <c r="K26" s="28">
        <f>SUM(ENERO:DICIEMBRE!K26)</f>
        <v>54</v>
      </c>
      <c r="L26" s="28">
        <f>SUM(ENERO:DICIEMBRE!L26)</f>
        <v>51</v>
      </c>
      <c r="M26" s="28">
        <f>SUM(ENERO:DICIEMBRE!M26)</f>
        <v>26</v>
      </c>
      <c r="N26" s="28">
        <f>SUM(ENERO:DICIEMBRE!N26)</f>
        <v>35</v>
      </c>
      <c r="O26" s="28">
        <f>SUM(ENERO:DICIEMBRE!O26)</f>
        <v>32</v>
      </c>
      <c r="P26" s="28">
        <f>SUM(ENERO:DICIEMBRE!P26)</f>
        <v>39</v>
      </c>
      <c r="Q26" s="28">
        <f>SUM(ENERO:DICIEMBRE!Q26)</f>
        <v>30</v>
      </c>
      <c r="R26" s="28">
        <f>SUM(ENERO:DICIEMBRE!R26)</f>
        <v>32</v>
      </c>
      <c r="S26" s="28">
        <f>SUM(ENERO:DICIEMBRE!S26)</f>
        <v>34</v>
      </c>
      <c r="T26" s="28">
        <f>SUM(ENERO:DICIEMBRE!T26)</f>
        <v>27</v>
      </c>
      <c r="U26" s="28">
        <f>SUM(ENERO:DICIEMBRE!U26)</f>
        <v>18</v>
      </c>
      <c r="V26" s="28">
        <f>SUM(ENERO:DICIEMBRE!V26)</f>
        <v>27</v>
      </c>
      <c r="W26" s="28">
        <f>SUM(ENERO:DICIEMBRE!W26)</f>
        <v>25</v>
      </c>
      <c r="X26" s="28">
        <f>SUM(ENERO:DICIEMBRE!X26)</f>
        <v>14</v>
      </c>
      <c r="Y26" s="28">
        <f>SUM(ENERO:DICIEMBRE!Y26)</f>
        <v>10</v>
      </c>
      <c r="Z26" s="28">
        <f>SUM(ENERO:DICIEMBRE!Z26)</f>
        <v>3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17</v>
      </c>
      <c r="E27" s="74">
        <f t="shared" si="3"/>
        <v>11</v>
      </c>
      <c r="F27" s="75">
        <f t="shared" si="3"/>
        <v>6</v>
      </c>
      <c r="G27" s="28">
        <f>SUM(ENERO:DICIEMBRE!G27)</f>
        <v>0</v>
      </c>
      <c r="H27" s="28">
        <f>SUM(ENERO:DICIEMBRE!H27)</f>
        <v>0</v>
      </c>
      <c r="I27" s="28">
        <f>SUM(ENERO:DICIEMBRE!I27)</f>
        <v>1</v>
      </c>
      <c r="J27" s="28">
        <f>SUM(ENERO:DICIEMBRE!J27)</f>
        <v>1</v>
      </c>
      <c r="K27" s="28">
        <f>SUM(ENERO:DICIEMBRE!K27)</f>
        <v>0</v>
      </c>
      <c r="L27" s="28">
        <f>SUM(ENERO:DICIEMBRE!L27)</f>
        <v>0</v>
      </c>
      <c r="M27" s="28">
        <f>SUM(ENERO:DICIEMBRE!M27)</f>
        <v>1</v>
      </c>
      <c r="N27" s="28">
        <f>SUM(ENERO:DICIEMBRE!N27)</f>
        <v>1</v>
      </c>
      <c r="O27" s="28">
        <f>SUM(ENERO:DICIEMBRE!O27)</f>
        <v>1</v>
      </c>
      <c r="P27" s="28">
        <f>SUM(ENERO:DICIEMBRE!P27)</f>
        <v>0</v>
      </c>
      <c r="Q27" s="28">
        <f>SUM(ENERO:DICIEMBRE!Q27)</f>
        <v>5</v>
      </c>
      <c r="R27" s="28">
        <f>SUM(ENERO:DICIEMBRE!R27)</f>
        <v>4</v>
      </c>
      <c r="S27" s="28">
        <f>SUM(ENERO:DICIEMBRE!S27)</f>
        <v>1</v>
      </c>
      <c r="T27" s="28">
        <f>SUM(ENERO:DICIEMBRE!T27)</f>
        <v>0</v>
      </c>
      <c r="U27" s="28">
        <f>SUM(ENERO:DICIEMBRE!U27)</f>
        <v>0</v>
      </c>
      <c r="V27" s="28">
        <f>SUM(ENERO:DICIEMBRE!V27)</f>
        <v>0</v>
      </c>
      <c r="W27" s="28">
        <f>SUM(ENERO:DICIEMBRE!W27)</f>
        <v>2</v>
      </c>
      <c r="X27" s="28">
        <f>SUM(ENERO:DICIEMBRE!X27)</f>
        <v>0</v>
      </c>
      <c r="Y27" s="28">
        <f>SUM(ENERO:DICIEMBRE!Y27)</f>
        <v>0</v>
      </c>
      <c r="Z27" s="28">
        <f>SUM(ENERO:DICIEMBRE!Z27)</f>
        <v>0</v>
      </c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747</v>
      </c>
      <c r="E28" s="99">
        <f t="shared" si="4"/>
        <v>343</v>
      </c>
      <c r="F28" s="100">
        <f t="shared" si="4"/>
        <v>404</v>
      </c>
      <c r="G28" s="101">
        <f t="shared" si="4"/>
        <v>18</v>
      </c>
      <c r="H28" s="102">
        <f t="shared" si="4"/>
        <v>32</v>
      </c>
      <c r="I28" s="103">
        <f t="shared" si="4"/>
        <v>49</v>
      </c>
      <c r="J28" s="104">
        <f t="shared" si="4"/>
        <v>74</v>
      </c>
      <c r="K28" s="101">
        <f t="shared" si="4"/>
        <v>62</v>
      </c>
      <c r="L28" s="102">
        <f t="shared" si="4"/>
        <v>73</v>
      </c>
      <c r="M28" s="101">
        <f t="shared" si="4"/>
        <v>31</v>
      </c>
      <c r="N28" s="102">
        <f t="shared" si="4"/>
        <v>55</v>
      </c>
      <c r="O28" s="101">
        <f t="shared" si="4"/>
        <v>42</v>
      </c>
      <c r="P28" s="102">
        <f t="shared" si="4"/>
        <v>51</v>
      </c>
      <c r="Q28" s="101">
        <f t="shared" si="4"/>
        <v>39</v>
      </c>
      <c r="R28" s="102">
        <f t="shared" si="4"/>
        <v>41</v>
      </c>
      <c r="S28" s="101">
        <f t="shared" si="4"/>
        <v>39</v>
      </c>
      <c r="T28" s="102">
        <f t="shared" si="4"/>
        <v>31</v>
      </c>
      <c r="U28" s="101">
        <f t="shared" si="4"/>
        <v>20</v>
      </c>
      <c r="V28" s="102">
        <f t="shared" si="4"/>
        <v>29</v>
      </c>
      <c r="W28" s="101">
        <f t="shared" si="4"/>
        <v>33</v>
      </c>
      <c r="X28" s="102">
        <f t="shared" si="4"/>
        <v>14</v>
      </c>
      <c r="Y28" s="101">
        <f t="shared" si="4"/>
        <v>10</v>
      </c>
      <c r="Z28" s="102">
        <f t="shared" si="4"/>
        <v>4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106" t="s">
        <v>6</v>
      </c>
      <c r="E30" s="107" t="s">
        <v>33</v>
      </c>
      <c r="F30" s="108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28">
        <f>SUM(ENERO:DICIEMBRE!E31)</f>
        <v>0</v>
      </c>
      <c r="F31" s="28">
        <f>SUM(ENERO:DICIEMBRE!F31)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28">
        <f>SUM(ENERO:DICIEMBRE!E32)</f>
        <v>0</v>
      </c>
      <c r="F32" s="28">
        <f>SUM(ENERO:DICIEMBRE!F32)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28">
        <f>SUM(ENERO:DICIEMBRE!E33)</f>
        <v>0</v>
      </c>
      <c r="F33" s="28">
        <f>SUM(ENERO:DICIEMBRE!F33)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28">
        <f>SUM(ENERO:DICIEMBRE!E34)</f>
        <v>0</v>
      </c>
      <c r="F34" s="28">
        <f>SUM(ENERO:DICIEMBRE!F34)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28">
        <f>SUM(ENERO:DICIEMBRE!E35)</f>
        <v>0</v>
      </c>
      <c r="F35" s="28">
        <f>SUM(ENERO:DICIEMBRE!F35)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28">
        <f>SUM(ENERO:DICIEMBRE!E36)</f>
        <v>0</v>
      </c>
      <c r="F36" s="28">
        <f>SUM(ENERO:DICIEMBRE!F36)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28">
        <f>SUM(ENERO:DICIEMBRE!E37)</f>
        <v>0</v>
      </c>
      <c r="F37" s="28">
        <f>SUM(ENERO:DICIEMBRE!F37)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28">
        <f>SUM(ENERO:DICIEMBRE!E38)</f>
        <v>0</v>
      </c>
      <c r="F38" s="28">
        <f>SUM(ENERO:DICIEMBRE!F38)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28">
        <f>SUM(ENERO:DICIEMBRE!E39)</f>
        <v>0</v>
      </c>
      <c r="F39" s="28">
        <f>SUM(ENERO:DICIEMBRE!F39)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103</v>
      </c>
      <c r="E40" s="28">
        <f>SUM(ENERO:DICIEMBRE!E40)</f>
        <v>18</v>
      </c>
      <c r="F40" s="28">
        <f>SUM(ENERO:DICIEMBRE!F40)</f>
        <v>85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0" t="s">
        <v>48</v>
      </c>
      <c r="D41" s="120">
        <f t="shared" si="5"/>
        <v>0</v>
      </c>
      <c r="E41" s="28">
        <f>SUM(ENERO:DICIEMBRE!E41)</f>
        <v>0</v>
      </c>
      <c r="F41" s="28">
        <f>SUM(ENERO:DICIEMBRE!F41)</f>
        <v>0</v>
      </c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7</v>
      </c>
      <c r="E42" s="28">
        <f>SUM(ENERO:DICIEMBRE!E42)</f>
        <v>1</v>
      </c>
      <c r="F42" s="28">
        <f>SUM(ENERO:DICIEMBRE!F42)</f>
        <v>6</v>
      </c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28">
        <f>SUM(ENERO:DICIEMBRE!E43)</f>
        <v>0</v>
      </c>
      <c r="F43" s="28">
        <f>SUM(ENERO:DICIEMBRE!F43)</f>
        <v>0</v>
      </c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28">
        <f>SUM(ENERO:DICIEMBRE!B47)</f>
        <v>0</v>
      </c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28">
        <f>SUM(ENERO:DICIEMBRE!B48)</f>
        <v>0</v>
      </c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134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28">
        <f>SUM(ENERO:DICIEMBRE!C53)</f>
        <v>0</v>
      </c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28">
        <f>SUM(ENERO:DICIEMBRE!C54)</f>
        <v>0</v>
      </c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28">
        <f>SUM(ENERO:DICIEMBRE!C55)</f>
        <v>0</v>
      </c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28">
        <f>SUM(ENERO:DICIEMBRE!C56)</f>
        <v>0</v>
      </c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28">
        <f>SUM(ENERO:DICIEMBRE!C57)</f>
        <v>0</v>
      </c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142" t="s">
        <v>63</v>
      </c>
      <c r="C58" s="28">
        <f>SUM(ENERO:DICIEMBRE!C58)</f>
        <v>0</v>
      </c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28">
        <f>SUM(ENERO:DICIEMBRE!C59)</f>
        <v>0</v>
      </c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28">
        <f>SUM(ENERO:DICIEMBRE!C60)</f>
        <v>0</v>
      </c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28">
        <f>SUM(ENERO:DICIEMBRE!C61)</f>
        <v>0</v>
      </c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28">
        <f>SUM(ENERO:DICIEMBRE!C62)</f>
        <v>0</v>
      </c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147" t="s">
        <v>75</v>
      </c>
      <c r="G65" s="148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28">
        <f>SUM(ENERO:DICIEMBRE!C66)</f>
        <v>0</v>
      </c>
      <c r="D66" s="28">
        <f>SUM(ENERO:DICIEMBRE!D66)</f>
        <v>0</v>
      </c>
      <c r="E66" s="28">
        <f>SUM(ENERO:DICIEMBRE!E66)</f>
        <v>0</v>
      </c>
      <c r="F66" s="28">
        <f>SUM(ENERO:DICIEMBRE!F66)</f>
        <v>0</v>
      </c>
      <c r="G66" s="28">
        <f>SUM(ENERO:DICIEMBRE!G66)</f>
        <v>0</v>
      </c>
      <c r="H66" s="28">
        <f>SUM(ENERO:DICIEMBRE!H66)</f>
        <v>0</v>
      </c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28">
        <f>SUM(ENERO:DICIEMBRE!C67)</f>
        <v>0</v>
      </c>
      <c r="D67" s="28">
        <f>SUM(ENERO:DICIEMBRE!D67)</f>
        <v>0</v>
      </c>
      <c r="E67" s="28">
        <f>SUM(ENERO:DICIEMBRE!E67)</f>
        <v>0</v>
      </c>
      <c r="F67" s="28">
        <f>SUM(ENERO:DICIEMBRE!F67)</f>
        <v>0</v>
      </c>
      <c r="G67" s="28">
        <f>SUM(ENERO:DICIEMBRE!G67)</f>
        <v>0</v>
      </c>
      <c r="H67" s="28">
        <f>SUM(ENERO:DICIEMBRE!H67)</f>
        <v>0</v>
      </c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28">
        <f>SUM(ENERO:DICIEMBRE!C68)</f>
        <v>0</v>
      </c>
      <c r="D68" s="28">
        <f>SUM(ENERO:DICIEMBRE!D68)</f>
        <v>0</v>
      </c>
      <c r="E68" s="28">
        <f>SUM(ENERO:DICIEMBRE!E68)</f>
        <v>0</v>
      </c>
      <c r="F68" s="28">
        <f>SUM(ENERO:DICIEMBRE!F68)</f>
        <v>0</v>
      </c>
      <c r="G68" s="28">
        <f>SUM(ENERO:DICIEMBRE!G68)</f>
        <v>0</v>
      </c>
      <c r="H68" s="28">
        <f>SUM(ENERO:DICIEMBRE!H68)</f>
        <v>0</v>
      </c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168" t="s">
        <v>74</v>
      </c>
      <c r="F73" s="147" t="s">
        <v>75</v>
      </c>
      <c r="G73" s="108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28">
        <f>SUM(ENERO:DICIEMBRE!C74)</f>
        <v>88</v>
      </c>
      <c r="D74" s="28">
        <f>SUM(ENERO:DICIEMBRE!D74)</f>
        <v>44</v>
      </c>
      <c r="E74" s="28">
        <f>SUM(ENERO:DICIEMBRE!E74)</f>
        <v>766</v>
      </c>
      <c r="F74" s="28">
        <f>SUM(ENERO:DICIEMBRE!F74)</f>
        <v>0</v>
      </c>
      <c r="G74" s="28">
        <f>SUM(ENERO:DICIEMBRE!G74)</f>
        <v>0</v>
      </c>
      <c r="H74" s="28">
        <f>SUM(ENERO:DICIEMBRE!H74)</f>
        <v>53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28">
        <f>SUM(ENERO:DICIEMBRE!C75)</f>
        <v>0</v>
      </c>
      <c r="D75" s="28">
        <f>SUM(ENERO:DICIEMBRE!D75)</f>
        <v>0</v>
      </c>
      <c r="E75" s="28">
        <f>SUM(ENERO:DICIEMBRE!E75)</f>
        <v>0</v>
      </c>
      <c r="F75" s="28">
        <f>SUM(ENERO:DICIEMBRE!F75)</f>
        <v>0</v>
      </c>
      <c r="G75" s="28">
        <f>SUM(ENERO:DICIEMBRE!G75)</f>
        <v>0</v>
      </c>
      <c r="H75" s="28">
        <f>SUM(ENERO:DICIEMBRE!H75)</f>
        <v>0</v>
      </c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28">
        <f>SUM(ENERO:DICIEMBRE!C76)</f>
        <v>0</v>
      </c>
      <c r="D76" s="28">
        <f>SUM(ENERO:DICIEMBRE!D76)</f>
        <v>0</v>
      </c>
      <c r="E76" s="28">
        <f>SUM(ENERO:DICIEMBRE!E76)</f>
        <v>0</v>
      </c>
      <c r="F76" s="28">
        <f>SUM(ENERO:DICIEMBRE!F76)</f>
        <v>0</v>
      </c>
      <c r="G76" s="28">
        <f>SUM(ENERO:DICIEMBRE!G76)</f>
        <v>0</v>
      </c>
      <c r="H76" s="28">
        <f>SUM(ENERO:DICIEMBRE!H76)</f>
        <v>0</v>
      </c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28">
        <f>SUM(ENERO:DICIEMBRE!C77)</f>
        <v>0</v>
      </c>
      <c r="D77" s="28">
        <f>SUM(ENERO:DICIEMBRE!D77)</f>
        <v>45</v>
      </c>
      <c r="E77" s="28">
        <f>SUM(ENERO:DICIEMBRE!E77)</f>
        <v>0</v>
      </c>
      <c r="F77" s="28">
        <f>SUM(ENERO:DICIEMBRE!F77)</f>
        <v>0</v>
      </c>
      <c r="G77" s="28">
        <f>SUM(ENERO:DICIEMBRE!G77)</f>
        <v>0</v>
      </c>
      <c r="H77" s="28">
        <f>SUM(ENERO:DICIEMBRE!H77)</f>
        <v>3</v>
      </c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28">
        <f>SUM(ENERO:DICIEMBRE!C78)</f>
        <v>2</v>
      </c>
      <c r="D78" s="28">
        <f>SUM(ENERO:DICIEMBRE!D78)</f>
        <v>14</v>
      </c>
      <c r="E78" s="28">
        <f>SUM(ENERO:DICIEMBRE!E78)</f>
        <v>0</v>
      </c>
      <c r="F78" s="28">
        <f>SUM(ENERO:DICIEMBRE!F78)</f>
        <v>0</v>
      </c>
      <c r="G78" s="28">
        <f>SUM(ENERO:DICIEMBRE!G78)</f>
        <v>0</v>
      </c>
      <c r="H78" s="28">
        <f>SUM(ENERO:DICIEMBRE!H78)</f>
        <v>0</v>
      </c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90</v>
      </c>
      <c r="D79" s="40">
        <f t="shared" si="7"/>
        <v>103</v>
      </c>
      <c r="E79" s="161">
        <f t="shared" si="7"/>
        <v>766</v>
      </c>
      <c r="F79" s="174">
        <f t="shared" si="7"/>
        <v>0</v>
      </c>
      <c r="G79" s="175">
        <f t="shared" si="7"/>
        <v>0</v>
      </c>
      <c r="H79" s="175">
        <f t="shared" si="7"/>
        <v>56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178" t="s">
        <v>6</v>
      </c>
      <c r="D82" s="146" t="s">
        <v>87</v>
      </c>
      <c r="E82" s="147" t="s">
        <v>88</v>
      </c>
      <c r="F82" s="147" t="s">
        <v>89</v>
      </c>
      <c r="G82" s="147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28">
        <f>SUM(ENERO:DICIEMBRE!C83)</f>
        <v>0</v>
      </c>
      <c r="D83" s="28">
        <f>SUM(ENERO:DICIEMBRE!D83)</f>
        <v>0</v>
      </c>
      <c r="E83" s="28">
        <f>SUM(ENERO:DICIEMBRE!E83)</f>
        <v>0</v>
      </c>
      <c r="F83" s="28">
        <f>SUM(ENERO:DICIEMBRE!F83)</f>
        <v>0</v>
      </c>
      <c r="G83" s="28">
        <f>SUM(ENERO:DICIEMBRE!G83)</f>
        <v>0</v>
      </c>
      <c r="H83" s="28">
        <f>SUM(ENERO:DICIEMBRE!H83)</f>
        <v>0</v>
      </c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184" t="s">
        <v>61</v>
      </c>
      <c r="C84" s="28">
        <f>SUM(ENERO:DICIEMBRE!C84)</f>
        <v>0</v>
      </c>
      <c r="D84" s="28">
        <f>SUM(ENERO:DICIEMBRE!D84)</f>
        <v>0</v>
      </c>
      <c r="E84" s="28">
        <f>SUM(ENERO:DICIEMBRE!E84)</f>
        <v>0</v>
      </c>
      <c r="F84" s="28">
        <f>SUM(ENERO:DICIEMBRE!F84)</f>
        <v>0</v>
      </c>
      <c r="G84" s="28">
        <f>SUM(ENERO:DICIEMBRE!G84)</f>
        <v>0</v>
      </c>
      <c r="H84" s="28">
        <f>SUM(ENERO:DICIEMBRE!H84)</f>
        <v>0</v>
      </c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188" t="s">
        <v>92</v>
      </c>
      <c r="C85" s="28">
        <f>SUM(ENERO:DICIEMBRE!C85)</f>
        <v>0</v>
      </c>
      <c r="D85" s="28">
        <f>SUM(ENERO:DICIEMBRE!D85)</f>
        <v>0</v>
      </c>
      <c r="E85" s="28">
        <f>SUM(ENERO:DICIEMBRE!E85)</f>
        <v>0</v>
      </c>
      <c r="F85" s="28">
        <f>SUM(ENERO:DICIEMBRE!F85)</f>
        <v>0</v>
      </c>
      <c r="G85" s="28">
        <f>SUM(ENERO:DICIEMBRE!G85)</f>
        <v>0</v>
      </c>
      <c r="H85" s="28">
        <f>SUM(ENERO:DICIEMBRE!H85)</f>
        <v>0</v>
      </c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28">
        <f>SUM(ENERO:DICIEMBRE!C86)</f>
        <v>0</v>
      </c>
      <c r="D86" s="28">
        <f>SUM(ENERO:DICIEMBRE!D86)</f>
        <v>0</v>
      </c>
      <c r="E86" s="28">
        <f>SUM(ENERO:DICIEMBRE!E86)</f>
        <v>0</v>
      </c>
      <c r="F86" s="28">
        <f>SUM(ENERO:DICIEMBRE!F86)</f>
        <v>0</v>
      </c>
      <c r="G86" s="28">
        <f>SUM(ENERO:DICIEMBRE!G86)</f>
        <v>0</v>
      </c>
      <c r="H86" s="28">
        <f>SUM(ENERO:DICIEMBRE!H86)</f>
        <v>0</v>
      </c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28">
        <f>SUM(ENERO:DICIEMBRE!C87)</f>
        <v>0</v>
      </c>
      <c r="D87" s="28">
        <f>SUM(ENERO:DICIEMBRE!D87)</f>
        <v>0</v>
      </c>
      <c r="E87" s="28">
        <f>SUM(ENERO:DICIEMBRE!E87)</f>
        <v>0</v>
      </c>
      <c r="F87" s="28">
        <f>SUM(ENERO:DICIEMBRE!F87)</f>
        <v>0</v>
      </c>
      <c r="G87" s="28">
        <f>SUM(ENERO:DICIEMBRE!G87)</f>
        <v>0</v>
      </c>
      <c r="H87" s="28">
        <f>SUM(ENERO:DICIEMBRE!H87)</f>
        <v>0</v>
      </c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28">
        <f>SUM(ENERO:DICIEMBRE!C88)</f>
        <v>0</v>
      </c>
      <c r="D88" s="28">
        <f>SUM(ENERO:DICIEMBRE!D88)</f>
        <v>0</v>
      </c>
      <c r="E88" s="28">
        <f>SUM(ENERO:DICIEMBRE!E88)</f>
        <v>0</v>
      </c>
      <c r="F88" s="28">
        <f>SUM(ENERO:DICIEMBRE!F88)</f>
        <v>0</v>
      </c>
      <c r="G88" s="28">
        <f>SUM(ENERO:DICIEMBRE!G88)</f>
        <v>0</v>
      </c>
      <c r="H88" s="28">
        <f>SUM(ENERO:DICIEMBRE!H88)</f>
        <v>0</v>
      </c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28">
        <f>SUM(ENERO:DICIEMBRE!C93)</f>
        <v>0</v>
      </c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198" t="s">
        <v>61</v>
      </c>
      <c r="C94" s="28">
        <f>SUM(ENERO:DICIEMBRE!C94)</f>
        <v>0</v>
      </c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28">
        <f>SUM(ENERO:DICIEMBRE!C95)</f>
        <v>0</v>
      </c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28">
        <f>SUM(ENERO:DICIEMBRE!C96)</f>
        <v>0</v>
      </c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28">
        <f>SUM(ENERO:DICIEMBRE!C97)</f>
        <v>0</v>
      </c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28">
        <f>SUM(ENERO:DICIEMBRE!C98)</f>
        <v>0</v>
      </c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204"/>
      <c r="D101" s="20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188" t="s">
        <v>97</v>
      </c>
      <c r="B102" s="28">
        <f>SUM(ENERO:DICIEMBRE!B102)</f>
        <v>0</v>
      </c>
      <c r="C102" s="204"/>
      <c r="D102" s="20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188" t="s">
        <v>98</v>
      </c>
      <c r="B103" s="28">
        <f>SUM(ENERO:DICIEMBRE!B103)</f>
        <v>0</v>
      </c>
      <c r="C103" s="204"/>
      <c r="D103" s="20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188" t="s">
        <v>99</v>
      </c>
      <c r="B104" s="28">
        <f>SUM(ENERO:DICIEMBRE!B104)</f>
        <v>0</v>
      </c>
      <c r="C104" s="204"/>
      <c r="D104" s="20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188" t="s">
        <v>100</v>
      </c>
      <c r="B105" s="28">
        <f>SUM(ENERO:DICIEMBRE!B105)</f>
        <v>0</v>
      </c>
      <c r="C105" s="208"/>
      <c r="D105" s="20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8">
        <f>SUM(ENERO:DICIEMBRE!B106)</f>
        <v>0</v>
      </c>
      <c r="C106" s="208"/>
      <c r="D106" s="20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204"/>
      <c r="D108" s="205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188" t="s">
        <v>97</v>
      </c>
      <c r="B109" s="28">
        <f>SUM(ENERO:DICIEMBRE!B109)</f>
        <v>2</v>
      </c>
      <c r="C109" s="204"/>
      <c r="D109" s="205"/>
      <c r="E109" s="204"/>
      <c r="F109" s="210"/>
      <c r="G109" s="10"/>
      <c r="H109" s="10"/>
      <c r="I109" s="205"/>
      <c r="J109" s="204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188" t="s">
        <v>98</v>
      </c>
      <c r="B110" s="28">
        <f>SUM(ENERO:DICIEMBRE!B110)</f>
        <v>1</v>
      </c>
      <c r="C110" s="204"/>
      <c r="D110" s="205"/>
      <c r="E110" s="204"/>
      <c r="F110" s="210"/>
      <c r="G110" s="10"/>
      <c r="H110" s="10"/>
      <c r="I110" s="205"/>
      <c r="J110" s="204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188" t="s">
        <v>99</v>
      </c>
      <c r="B111" s="28">
        <f>SUM(ENERO:DICIEMBRE!B111)</f>
        <v>5</v>
      </c>
      <c r="C111" s="204"/>
      <c r="D111" s="205"/>
      <c r="E111" s="204"/>
      <c r="F111" s="210"/>
      <c r="G111" s="10"/>
      <c r="H111" s="10"/>
      <c r="I111" s="205"/>
      <c r="J111" s="204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188" t="s">
        <v>100</v>
      </c>
      <c r="B112" s="28">
        <f>SUM(ENERO:DICIEMBRE!B112)</f>
        <v>4</v>
      </c>
      <c r="C112" s="208"/>
      <c r="D112" s="502"/>
      <c r="E112" s="503"/>
      <c r="F112" s="210"/>
      <c r="G112" s="10"/>
      <c r="H112" s="10"/>
      <c r="I112" s="205"/>
      <c r="J112" s="204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8">
        <f>SUM(ENERO:DICIEMBRE!B113)</f>
        <v>2</v>
      </c>
      <c r="C113" s="208"/>
      <c r="D113" s="502"/>
      <c r="E113" s="503"/>
      <c r="F113" s="210"/>
      <c r="G113" s="10"/>
      <c r="H113" s="10"/>
      <c r="I113" s="205"/>
      <c r="J113" s="204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178" t="s">
        <v>6</v>
      </c>
      <c r="D115" s="146" t="s">
        <v>104</v>
      </c>
      <c r="E115" s="147" t="s">
        <v>105</v>
      </c>
      <c r="F115" s="148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12</v>
      </c>
      <c r="D116" s="28">
        <f>SUM(ENERO:DICIEMBRE!D116)</f>
        <v>12</v>
      </c>
      <c r="E116" s="28">
        <f>SUM(ENERO:DICIEMBRE!E116)</f>
        <v>0</v>
      </c>
      <c r="F116" s="28">
        <f>SUM(ENERO:DICIEMBRE!F116)</f>
        <v>0</v>
      </c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218" t="s">
        <v>107</v>
      </c>
      <c r="C117" s="219">
        <f t="shared" si="8"/>
        <v>103</v>
      </c>
      <c r="D117" s="28">
        <f>SUM(ENERO:DICIEMBRE!D117)</f>
        <v>103</v>
      </c>
      <c r="E117" s="28">
        <f>SUM(ENERO:DICIEMBRE!E117)</f>
        <v>0</v>
      </c>
      <c r="F117" s="28">
        <f>SUM(ENERO:DICIEMBRE!F117)</f>
        <v>0</v>
      </c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28">
        <f>SUM(ENERO:DICIEMBRE!D118)</f>
        <v>0</v>
      </c>
      <c r="E118" s="28">
        <f>SUM(ENERO:DICIEMBRE!E118)</f>
        <v>0</v>
      </c>
      <c r="F118" s="28">
        <f>SUM(ENERO:DICIEMBRE!F118)</f>
        <v>0</v>
      </c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28">
        <f>SUM(ENERO:DICIEMBRE!D119)</f>
        <v>0</v>
      </c>
      <c r="E119" s="28">
        <f>SUM(ENERO:DICIEMBRE!E119)</f>
        <v>0</v>
      </c>
      <c r="F119" s="28">
        <f>SUM(ENERO:DICIEMBRE!F119)</f>
        <v>0</v>
      </c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16</v>
      </c>
      <c r="D120" s="28">
        <f>SUM(ENERO:DICIEMBRE!D120)</f>
        <v>16</v>
      </c>
      <c r="E120" s="28">
        <f>SUM(ENERO:DICIEMBRE!E120)</f>
        <v>0</v>
      </c>
      <c r="F120" s="28">
        <f>SUM(ENERO:DICIEMBRE!F120)</f>
        <v>0</v>
      </c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28">
        <f>SUM(ENERO:DICIEMBRE!D121)</f>
        <v>0</v>
      </c>
      <c r="E121" s="28">
        <f>SUM(ENERO:DICIEMBRE!E121)</f>
        <v>0</v>
      </c>
      <c r="F121" s="28">
        <f>SUM(ENERO:DICIEMBRE!F121)</f>
        <v>0</v>
      </c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2945</v>
      </c>
      <c r="D127" s="28">
        <f>SUM(ENERO:DICIEMBRE!D127)</f>
        <v>27</v>
      </c>
      <c r="E127" s="28">
        <f>SUM(ENERO:DICIEMBRE!E127)</f>
        <v>0</v>
      </c>
      <c r="F127" s="28">
        <f>SUM(ENERO:DICIEMBRE!F127)</f>
        <v>2918</v>
      </c>
      <c r="G127" s="28">
        <f>SUM(ENERO:DICIEMBRE!G127)</f>
        <v>0</v>
      </c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218" t="s">
        <v>107</v>
      </c>
      <c r="C128" s="228">
        <f t="shared" si="9"/>
        <v>1358</v>
      </c>
      <c r="D128" s="28">
        <f>SUM(ENERO:DICIEMBRE!D128)</f>
        <v>0</v>
      </c>
      <c r="E128" s="28">
        <f>SUM(ENERO:DICIEMBRE!E128)</f>
        <v>0</v>
      </c>
      <c r="F128" s="28">
        <f>SUM(ENERO:DICIEMBRE!F128)</f>
        <v>1358</v>
      </c>
      <c r="G128" s="28">
        <f>SUM(ENERO:DICIEMBRE!G128)</f>
        <v>0</v>
      </c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8">
        <f>SUM(ENERO:DICIEMBRE!D129)</f>
        <v>0</v>
      </c>
      <c r="E129" s="28">
        <f>SUM(ENERO:DICIEMBRE!E129)</f>
        <v>0</v>
      </c>
      <c r="F129" s="28">
        <f>SUM(ENERO:DICIEMBRE!F129)</f>
        <v>0</v>
      </c>
      <c r="G129" s="28">
        <f>SUM(ENERO:DICIEMBRE!G129)</f>
        <v>0</v>
      </c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8">
        <f>SUM(ENERO:DICIEMBRE!D130)</f>
        <v>0</v>
      </c>
      <c r="E130" s="28">
        <f>SUM(ENERO:DICIEMBRE!E130)</f>
        <v>0</v>
      </c>
      <c r="F130" s="28">
        <f>SUM(ENERO:DICIEMBRE!F130)</f>
        <v>0</v>
      </c>
      <c r="G130" s="28">
        <f>SUM(ENERO:DICIEMBRE!G130)</f>
        <v>0</v>
      </c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766</v>
      </c>
      <c r="D131" s="28">
        <f>SUM(ENERO:DICIEMBRE!D131)</f>
        <v>16</v>
      </c>
      <c r="E131" s="28">
        <f>SUM(ENERO:DICIEMBRE!E131)</f>
        <v>0</v>
      </c>
      <c r="F131" s="28">
        <f>SUM(ENERO:DICIEMBRE!F131)</f>
        <v>750</v>
      </c>
      <c r="G131" s="28">
        <f>SUM(ENERO:DICIEMBRE!G131)</f>
        <v>0</v>
      </c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20</v>
      </c>
      <c r="D132" s="28">
        <f>SUM(ENERO:DICIEMBRE!D132)</f>
        <v>13</v>
      </c>
      <c r="E132" s="28">
        <f>SUM(ENERO:DICIEMBRE!E132)</f>
        <v>0</v>
      </c>
      <c r="F132" s="28">
        <f>SUM(ENERO:DICIEMBRE!F132)</f>
        <v>7</v>
      </c>
      <c r="G132" s="28">
        <f>SUM(ENERO:DICIEMBRE!G132)</f>
        <v>0</v>
      </c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5089</v>
      </c>
      <c r="D133" s="161">
        <f>SUM(D127:D132)</f>
        <v>56</v>
      </c>
      <c r="E133" s="239">
        <f>SUM(E127:E132)</f>
        <v>0</v>
      </c>
      <c r="F133" s="161">
        <f>SUM(F127:F132)</f>
        <v>5033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241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8">
        <f>SUM(ENERO:DICIEMBRE!C136)</f>
        <v>3902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8">
        <f>SUM(ENERO:DICIEMBRE!C137)</f>
        <v>2945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2</v>
      </c>
      <c r="C141" s="28">
        <f>SUM(ENERO:DICIEMBRE!C141)</f>
        <v>0</v>
      </c>
      <c r="D141" s="28">
        <f>SUM(ENERO:DICIEMBRE!D141)</f>
        <v>2</v>
      </c>
      <c r="E141" s="28">
        <f>SUM(ENERO:DICIEMBRE!E141)</f>
        <v>0</v>
      </c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1</v>
      </c>
      <c r="C142" s="28">
        <f>SUM(ENERO:DICIEMBRE!C142)</f>
        <v>0</v>
      </c>
      <c r="D142" s="28">
        <f>SUM(ENERO:DICIEMBRE!D142)</f>
        <v>1</v>
      </c>
      <c r="E142" s="28">
        <f>SUM(ENERO:DICIEMBRE!E142)</f>
        <v>0</v>
      </c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4</v>
      </c>
      <c r="C143" s="28">
        <f>SUM(ENERO:DICIEMBRE!C143)</f>
        <v>3</v>
      </c>
      <c r="D143" s="28">
        <f>SUM(ENERO:DICIEMBRE!D143)</f>
        <v>0</v>
      </c>
      <c r="E143" s="28">
        <f>SUM(ENERO:DICIEMBRE!E143)</f>
        <v>1</v>
      </c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8">
        <f>SUM(ENERO:DICIEMBRE!C144)</f>
        <v>0</v>
      </c>
      <c r="D144" s="28">
        <f>SUM(ENERO:DICIEMBRE!D144)</f>
        <v>0</v>
      </c>
      <c r="E144" s="28">
        <f>SUM(ENERO:DICIEMBRE!E144)</f>
        <v>0</v>
      </c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8">
        <f>SUM(ENERO:DICIEMBRE!C145)</f>
        <v>0</v>
      </c>
      <c r="D145" s="28">
        <f>SUM(ENERO:DICIEMBRE!D145)</f>
        <v>0</v>
      </c>
      <c r="E145" s="28">
        <f>SUM(ENERO:DICIEMBRE!E145)</f>
        <v>0</v>
      </c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8">
        <f>SUM(ENERO:DICIEMBRE!C146)</f>
        <v>0</v>
      </c>
      <c r="D146" s="28">
        <f>SUM(ENERO:DICIEMBRE!D146)</f>
        <v>0</v>
      </c>
      <c r="E146" s="28">
        <f>SUM(ENERO:DICIEMBRE!E146)</f>
        <v>0</v>
      </c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8">
        <f>SUM(ENERO:DICIEMBRE!C147)</f>
        <v>0</v>
      </c>
      <c r="D147" s="28">
        <f>SUM(ENERO:DICIEMBRE!D147)</f>
        <v>0</v>
      </c>
      <c r="E147" s="28">
        <f>SUM(ENERO:DICIEMBRE!E147)</f>
        <v>0</v>
      </c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8">
        <f>SUM(ENERO:DICIEMBRE!C148)</f>
        <v>0</v>
      </c>
      <c r="D148" s="28">
        <f>SUM(ENERO:DICIEMBRE!D148)</f>
        <v>0</v>
      </c>
      <c r="E148" s="28">
        <f>SUM(ENERO:DICIEMBRE!E148)</f>
        <v>0</v>
      </c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8">
        <f>SUM(ENERO:DICIEMBRE!C149)</f>
        <v>0</v>
      </c>
      <c r="D149" s="28">
        <f>SUM(ENERO:DICIEMBRE!D149)</f>
        <v>0</v>
      </c>
      <c r="E149" s="28">
        <f>SUM(ENERO:DICIEMBRE!E149)</f>
        <v>0</v>
      </c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8">
        <f>SUM(ENERO:DICIEMBRE!C150)</f>
        <v>0</v>
      </c>
      <c r="D150" s="28">
        <f>SUM(ENERO:DICIEMBRE!D150)</f>
        <v>0</v>
      </c>
      <c r="E150" s="28">
        <f>SUM(ENERO:DICIEMBRE!E150)</f>
        <v>0</v>
      </c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19229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00000000-0002-0000-0000-000000000000}">
      <formula1>0</formula1>
      <formula2>1E+28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",[10]NOMBRE!B2," - ","( ",[10]NOMBRE!C2,[10]NOMBRE!D2,[10]NOMBRE!E2,[10]NOMBRE!F2,[10]NOMBRE!G2,"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",[10]NOMBRE!B6," - ","( ",[10]NOMBRE!C6,[10]NOMBRE!D6," )")</f>
        <v>MES: SEPTIEMBRE - ( 09 )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",[10]NOMBRE!B7)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273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16</v>
      </c>
      <c r="E12" s="26">
        <f t="shared" ref="E12:F15" si="0">SUM(G12+I12+K12+M12+O12+Q12+S12+U12+W12+Y12)</f>
        <v>12</v>
      </c>
      <c r="F12" s="27">
        <f t="shared" si="0"/>
        <v>4</v>
      </c>
      <c r="G12" s="28">
        <v>1</v>
      </c>
      <c r="H12" s="29">
        <v>1</v>
      </c>
      <c r="I12" s="28">
        <v>1</v>
      </c>
      <c r="J12" s="29">
        <v>1</v>
      </c>
      <c r="K12" s="28">
        <v>2</v>
      </c>
      <c r="L12" s="29">
        <v>0</v>
      </c>
      <c r="M12" s="28">
        <v>1</v>
      </c>
      <c r="N12" s="29">
        <v>1</v>
      </c>
      <c r="O12" s="28">
        <v>0</v>
      </c>
      <c r="P12" s="29">
        <v>1</v>
      </c>
      <c r="Q12" s="28">
        <v>0</v>
      </c>
      <c r="R12" s="29">
        <v>0</v>
      </c>
      <c r="S12" s="28">
        <v>3</v>
      </c>
      <c r="T12" s="29">
        <v>0</v>
      </c>
      <c r="U12" s="28">
        <v>1</v>
      </c>
      <c r="V12" s="29">
        <v>0</v>
      </c>
      <c r="W12" s="28">
        <v>1</v>
      </c>
      <c r="X12" s="29">
        <v>0</v>
      </c>
      <c r="Y12" s="28">
        <v>2</v>
      </c>
      <c r="Z12" s="29">
        <v>0</v>
      </c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274" t="s">
        <v>24</v>
      </c>
      <c r="C13" s="31" t="s">
        <v>23</v>
      </c>
      <c r="D13" s="32">
        <f>SUM(E13+F13)</f>
        <v>67</v>
      </c>
      <c r="E13" s="33">
        <f t="shared" si="0"/>
        <v>24</v>
      </c>
      <c r="F13" s="34">
        <f t="shared" si="0"/>
        <v>43</v>
      </c>
      <c r="G13" s="35">
        <v>1</v>
      </c>
      <c r="H13" s="36">
        <v>0</v>
      </c>
      <c r="I13" s="37">
        <v>1</v>
      </c>
      <c r="J13" s="38">
        <v>5</v>
      </c>
      <c r="K13" s="37">
        <v>6</v>
      </c>
      <c r="L13" s="38">
        <v>11</v>
      </c>
      <c r="M13" s="37">
        <v>2</v>
      </c>
      <c r="N13" s="39">
        <v>7</v>
      </c>
      <c r="O13" s="37">
        <v>3</v>
      </c>
      <c r="P13" s="39">
        <v>4</v>
      </c>
      <c r="Q13" s="37">
        <v>2</v>
      </c>
      <c r="R13" s="39">
        <v>6</v>
      </c>
      <c r="S13" s="37">
        <v>4</v>
      </c>
      <c r="T13" s="39">
        <v>4</v>
      </c>
      <c r="U13" s="37">
        <v>2</v>
      </c>
      <c r="V13" s="39">
        <v>3</v>
      </c>
      <c r="W13" s="37">
        <v>1</v>
      </c>
      <c r="X13" s="39">
        <v>2</v>
      </c>
      <c r="Y13" s="37">
        <v>2</v>
      </c>
      <c r="Z13" s="39">
        <v>1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181</v>
      </c>
      <c r="E14" s="42">
        <f t="shared" si="0"/>
        <v>92</v>
      </c>
      <c r="F14" s="43">
        <f t="shared" si="0"/>
        <v>89</v>
      </c>
      <c r="G14" s="44">
        <v>3</v>
      </c>
      <c r="H14" s="45">
        <v>0</v>
      </c>
      <c r="I14" s="44">
        <v>9</v>
      </c>
      <c r="J14" s="45">
        <v>10</v>
      </c>
      <c r="K14" s="44">
        <v>13</v>
      </c>
      <c r="L14" s="45">
        <v>11</v>
      </c>
      <c r="M14" s="46">
        <v>18</v>
      </c>
      <c r="N14" s="47">
        <v>17</v>
      </c>
      <c r="O14" s="46">
        <v>14</v>
      </c>
      <c r="P14" s="47">
        <v>14</v>
      </c>
      <c r="Q14" s="46">
        <v>9</v>
      </c>
      <c r="R14" s="47">
        <v>6</v>
      </c>
      <c r="S14" s="46">
        <v>8</v>
      </c>
      <c r="T14" s="47">
        <v>11</v>
      </c>
      <c r="U14" s="46">
        <v>12</v>
      </c>
      <c r="V14" s="47">
        <v>9</v>
      </c>
      <c r="W14" s="46">
        <v>4</v>
      </c>
      <c r="X14" s="47">
        <v>8</v>
      </c>
      <c r="Y14" s="46">
        <v>2</v>
      </c>
      <c r="Z14" s="47">
        <v>3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264</v>
      </c>
      <c r="E15" s="49">
        <f t="shared" si="0"/>
        <v>128</v>
      </c>
      <c r="F15" s="50">
        <f t="shared" si="0"/>
        <v>136</v>
      </c>
      <c r="G15" s="51">
        <f t="shared" ref="G15:Z15" si="1">SUM(G12:G14)</f>
        <v>5</v>
      </c>
      <c r="H15" s="52">
        <f t="shared" si="1"/>
        <v>1</v>
      </c>
      <c r="I15" s="51">
        <f t="shared" si="1"/>
        <v>11</v>
      </c>
      <c r="J15" s="52">
        <f t="shared" si="1"/>
        <v>16</v>
      </c>
      <c r="K15" s="51">
        <f t="shared" si="1"/>
        <v>21</v>
      </c>
      <c r="L15" s="52">
        <f t="shared" si="1"/>
        <v>22</v>
      </c>
      <c r="M15" s="53">
        <f t="shared" si="1"/>
        <v>21</v>
      </c>
      <c r="N15" s="54">
        <f t="shared" si="1"/>
        <v>25</v>
      </c>
      <c r="O15" s="53">
        <f t="shared" si="1"/>
        <v>17</v>
      </c>
      <c r="P15" s="54">
        <f t="shared" si="1"/>
        <v>19</v>
      </c>
      <c r="Q15" s="53">
        <f t="shared" si="1"/>
        <v>11</v>
      </c>
      <c r="R15" s="54">
        <f t="shared" si="1"/>
        <v>12</v>
      </c>
      <c r="S15" s="53">
        <f t="shared" si="1"/>
        <v>15</v>
      </c>
      <c r="T15" s="54">
        <f t="shared" si="1"/>
        <v>15</v>
      </c>
      <c r="U15" s="53">
        <f t="shared" si="1"/>
        <v>15</v>
      </c>
      <c r="V15" s="54">
        <f t="shared" si="1"/>
        <v>12</v>
      </c>
      <c r="W15" s="53">
        <f t="shared" si="1"/>
        <v>6</v>
      </c>
      <c r="X15" s="54">
        <f t="shared" si="1"/>
        <v>10</v>
      </c>
      <c r="Y15" s="53">
        <f t="shared" si="1"/>
        <v>6</v>
      </c>
      <c r="Z15" s="54">
        <f t="shared" si="1"/>
        <v>4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21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276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3</v>
      </c>
      <c r="E22" s="68">
        <f t="shared" ref="E22:F27" si="3">SUM(G22+I22+K22+M22+O22+Q22+S22+U22+W22+Y22)</f>
        <v>0</v>
      </c>
      <c r="F22" s="69">
        <f t="shared" si="3"/>
        <v>3</v>
      </c>
      <c r="G22" s="37">
        <v>0</v>
      </c>
      <c r="H22" s="39">
        <v>1</v>
      </c>
      <c r="I22" s="28">
        <v>0</v>
      </c>
      <c r="J22" s="29">
        <v>1</v>
      </c>
      <c r="K22" s="70">
        <v>0</v>
      </c>
      <c r="L22" s="71">
        <v>0</v>
      </c>
      <c r="M22" s="70">
        <v>0</v>
      </c>
      <c r="N22" s="71">
        <v>0</v>
      </c>
      <c r="O22" s="70">
        <v>0</v>
      </c>
      <c r="P22" s="71">
        <v>0</v>
      </c>
      <c r="Q22" s="70">
        <v>0</v>
      </c>
      <c r="R22" s="71">
        <v>1</v>
      </c>
      <c r="S22" s="70">
        <v>0</v>
      </c>
      <c r="T22" s="71">
        <v>0</v>
      </c>
      <c r="U22" s="70">
        <v>0</v>
      </c>
      <c r="V22" s="71">
        <v>0</v>
      </c>
      <c r="W22" s="70">
        <v>0</v>
      </c>
      <c r="X22" s="71">
        <v>0</v>
      </c>
      <c r="Y22" s="28">
        <v>0</v>
      </c>
      <c r="Z22" s="71">
        <v>0</v>
      </c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>
        <v>0</v>
      </c>
      <c r="H23" s="77">
        <v>0</v>
      </c>
      <c r="I23" s="35">
        <v>0</v>
      </c>
      <c r="J23" s="36">
        <v>0</v>
      </c>
      <c r="K23" s="78">
        <v>0</v>
      </c>
      <c r="L23" s="79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78">
        <v>0</v>
      </c>
      <c r="V23" s="79">
        <v>0</v>
      </c>
      <c r="W23" s="78">
        <v>0</v>
      </c>
      <c r="X23" s="79">
        <v>0</v>
      </c>
      <c r="Y23" s="78">
        <v>0</v>
      </c>
      <c r="Z23" s="79">
        <v>0</v>
      </c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9</v>
      </c>
      <c r="E24" s="82">
        <f t="shared" si="3"/>
        <v>3</v>
      </c>
      <c r="F24" s="83">
        <f t="shared" si="3"/>
        <v>6</v>
      </c>
      <c r="G24" s="84">
        <v>0</v>
      </c>
      <c r="H24" s="85">
        <v>0</v>
      </c>
      <c r="I24" s="84">
        <v>1</v>
      </c>
      <c r="J24" s="86">
        <v>1</v>
      </c>
      <c r="K24" s="87">
        <v>1</v>
      </c>
      <c r="L24" s="85">
        <v>1</v>
      </c>
      <c r="M24" s="87">
        <v>0</v>
      </c>
      <c r="N24" s="85">
        <v>2</v>
      </c>
      <c r="O24" s="87">
        <v>0</v>
      </c>
      <c r="P24" s="85">
        <v>2</v>
      </c>
      <c r="Q24" s="87">
        <v>0</v>
      </c>
      <c r="R24" s="85">
        <v>0</v>
      </c>
      <c r="S24" s="87">
        <v>0</v>
      </c>
      <c r="T24" s="85">
        <v>0</v>
      </c>
      <c r="U24" s="87">
        <v>0</v>
      </c>
      <c r="V24" s="85">
        <v>0</v>
      </c>
      <c r="W24" s="87">
        <v>1</v>
      </c>
      <c r="X24" s="85">
        <v>0</v>
      </c>
      <c r="Y24" s="87">
        <v>0</v>
      </c>
      <c r="Z24" s="85">
        <v>0</v>
      </c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>
        <v>0</v>
      </c>
      <c r="H25" s="77">
        <v>0</v>
      </c>
      <c r="I25" s="76">
        <v>0</v>
      </c>
      <c r="J25" s="89">
        <v>0</v>
      </c>
      <c r="K25" s="90">
        <v>0</v>
      </c>
      <c r="L25" s="77">
        <v>0</v>
      </c>
      <c r="M25" s="90">
        <v>0</v>
      </c>
      <c r="N25" s="77">
        <v>0</v>
      </c>
      <c r="O25" s="90">
        <v>0</v>
      </c>
      <c r="P25" s="77">
        <v>0</v>
      </c>
      <c r="Q25" s="90">
        <v>0</v>
      </c>
      <c r="R25" s="77">
        <v>0</v>
      </c>
      <c r="S25" s="90">
        <v>0</v>
      </c>
      <c r="T25" s="77">
        <v>0</v>
      </c>
      <c r="U25" s="90">
        <v>0</v>
      </c>
      <c r="V25" s="77">
        <v>0</v>
      </c>
      <c r="W25" s="90">
        <v>0</v>
      </c>
      <c r="X25" s="77">
        <v>0</v>
      </c>
      <c r="Y25" s="90">
        <v>0</v>
      </c>
      <c r="Z25" s="77">
        <v>0</v>
      </c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61</v>
      </c>
      <c r="E26" s="92">
        <f t="shared" si="3"/>
        <v>27</v>
      </c>
      <c r="F26" s="93">
        <f t="shared" si="3"/>
        <v>34</v>
      </c>
      <c r="G26" s="94">
        <v>1</v>
      </c>
      <c r="H26" s="95">
        <v>3</v>
      </c>
      <c r="I26" s="96">
        <v>5</v>
      </c>
      <c r="J26" s="97">
        <v>10</v>
      </c>
      <c r="K26" s="94">
        <v>4</v>
      </c>
      <c r="L26" s="95">
        <v>3</v>
      </c>
      <c r="M26" s="94">
        <v>4</v>
      </c>
      <c r="N26" s="95">
        <v>4</v>
      </c>
      <c r="O26" s="94">
        <v>2</v>
      </c>
      <c r="P26" s="95">
        <v>4</v>
      </c>
      <c r="Q26" s="94">
        <v>4</v>
      </c>
      <c r="R26" s="95">
        <v>2</v>
      </c>
      <c r="S26" s="94">
        <v>2</v>
      </c>
      <c r="T26" s="95">
        <v>4</v>
      </c>
      <c r="U26" s="94">
        <v>2</v>
      </c>
      <c r="V26" s="95">
        <v>4</v>
      </c>
      <c r="W26" s="94">
        <v>3</v>
      </c>
      <c r="X26" s="95">
        <v>0</v>
      </c>
      <c r="Y26" s="94">
        <v>0</v>
      </c>
      <c r="Z26" s="95">
        <v>0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2</v>
      </c>
      <c r="E27" s="74">
        <f t="shared" si="3"/>
        <v>2</v>
      </c>
      <c r="F27" s="75">
        <f t="shared" si="3"/>
        <v>0</v>
      </c>
      <c r="G27" s="90">
        <v>0</v>
      </c>
      <c r="H27" s="77">
        <v>0</v>
      </c>
      <c r="I27" s="76">
        <v>1</v>
      </c>
      <c r="J27" s="89">
        <v>0</v>
      </c>
      <c r="K27" s="90">
        <v>0</v>
      </c>
      <c r="L27" s="77">
        <v>0</v>
      </c>
      <c r="M27" s="90">
        <v>0</v>
      </c>
      <c r="N27" s="77">
        <v>0</v>
      </c>
      <c r="O27" s="90">
        <v>0</v>
      </c>
      <c r="P27" s="77">
        <v>0</v>
      </c>
      <c r="Q27" s="90">
        <v>1</v>
      </c>
      <c r="R27" s="77">
        <v>0</v>
      </c>
      <c r="S27" s="90">
        <v>0</v>
      </c>
      <c r="T27" s="77">
        <v>0</v>
      </c>
      <c r="U27" s="90">
        <v>0</v>
      </c>
      <c r="V27" s="77">
        <v>0</v>
      </c>
      <c r="W27" s="90">
        <v>0</v>
      </c>
      <c r="X27" s="77">
        <v>0</v>
      </c>
      <c r="Y27" s="90">
        <v>0</v>
      </c>
      <c r="Z27" s="77">
        <v>0</v>
      </c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75</v>
      </c>
      <c r="E28" s="99">
        <f t="shared" si="4"/>
        <v>32</v>
      </c>
      <c r="F28" s="100">
        <f t="shared" si="4"/>
        <v>43</v>
      </c>
      <c r="G28" s="101">
        <f t="shared" si="4"/>
        <v>1</v>
      </c>
      <c r="H28" s="102">
        <f t="shared" si="4"/>
        <v>4</v>
      </c>
      <c r="I28" s="103">
        <f t="shared" si="4"/>
        <v>7</v>
      </c>
      <c r="J28" s="104">
        <f t="shared" si="4"/>
        <v>12</v>
      </c>
      <c r="K28" s="101">
        <f t="shared" si="4"/>
        <v>5</v>
      </c>
      <c r="L28" s="102">
        <f t="shared" si="4"/>
        <v>4</v>
      </c>
      <c r="M28" s="101">
        <f t="shared" si="4"/>
        <v>4</v>
      </c>
      <c r="N28" s="102">
        <f t="shared" si="4"/>
        <v>6</v>
      </c>
      <c r="O28" s="101">
        <f t="shared" si="4"/>
        <v>2</v>
      </c>
      <c r="P28" s="102">
        <f t="shared" si="4"/>
        <v>6</v>
      </c>
      <c r="Q28" s="101">
        <f t="shared" si="4"/>
        <v>5</v>
      </c>
      <c r="R28" s="102">
        <f t="shared" si="4"/>
        <v>3</v>
      </c>
      <c r="S28" s="101">
        <f t="shared" si="4"/>
        <v>2</v>
      </c>
      <c r="T28" s="102">
        <f t="shared" si="4"/>
        <v>4</v>
      </c>
      <c r="U28" s="101">
        <f t="shared" si="4"/>
        <v>2</v>
      </c>
      <c r="V28" s="102">
        <f t="shared" si="4"/>
        <v>4</v>
      </c>
      <c r="W28" s="101">
        <f t="shared" si="4"/>
        <v>4</v>
      </c>
      <c r="X28" s="102">
        <f t="shared" si="4"/>
        <v>0</v>
      </c>
      <c r="Y28" s="101">
        <f t="shared" si="4"/>
        <v>0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277" t="s">
        <v>6</v>
      </c>
      <c r="E30" s="107" t="s">
        <v>33</v>
      </c>
      <c r="F30" s="284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14</v>
      </c>
      <c r="E40" s="123">
        <v>6</v>
      </c>
      <c r="F40" s="124">
        <v>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274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275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281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283" t="s">
        <v>75</v>
      </c>
      <c r="G65" s="279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282" t="s">
        <v>74</v>
      </c>
      <c r="F73" s="283" t="s">
        <v>75</v>
      </c>
      <c r="G73" s="284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4</v>
      </c>
      <c r="D74" s="149">
        <v>12</v>
      </c>
      <c r="E74" s="169">
        <v>56</v>
      </c>
      <c r="F74" s="151"/>
      <c r="G74" s="170"/>
      <c r="H74" s="152">
        <v>7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2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1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4</v>
      </c>
      <c r="D79" s="40">
        <f t="shared" si="7"/>
        <v>15</v>
      </c>
      <c r="E79" s="161">
        <f t="shared" si="7"/>
        <v>56</v>
      </c>
      <c r="F79" s="174">
        <f t="shared" si="7"/>
        <v>0</v>
      </c>
      <c r="G79" s="175">
        <f t="shared" si="7"/>
        <v>0</v>
      </c>
      <c r="H79" s="175">
        <f t="shared" si="7"/>
        <v>7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289" t="s">
        <v>6</v>
      </c>
      <c r="D82" s="146" t="s">
        <v>87</v>
      </c>
      <c r="E82" s="283" t="s">
        <v>88</v>
      </c>
      <c r="F82" s="283" t="s">
        <v>89</v>
      </c>
      <c r="G82" s="283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280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286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290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288"/>
      <c r="D101" s="28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286" t="s">
        <v>97</v>
      </c>
      <c r="B102" s="206"/>
      <c r="C102" s="288"/>
      <c r="D102" s="28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286" t="s">
        <v>98</v>
      </c>
      <c r="B103" s="207"/>
      <c r="C103" s="288"/>
      <c r="D103" s="28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286" t="s">
        <v>99</v>
      </c>
      <c r="B104" s="207"/>
      <c r="C104" s="288"/>
      <c r="D104" s="28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286" t="s">
        <v>100</v>
      </c>
      <c r="B105" s="207"/>
      <c r="C105" s="208"/>
      <c r="D105" s="28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28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288"/>
      <c r="D108" s="287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286" t="s">
        <v>97</v>
      </c>
      <c r="B109" s="206">
        <v>0</v>
      </c>
      <c r="C109" s="288"/>
      <c r="D109" s="287"/>
      <c r="E109" s="288"/>
      <c r="F109" s="210"/>
      <c r="G109" s="10"/>
      <c r="H109" s="10"/>
      <c r="I109" s="287"/>
      <c r="J109" s="288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286" t="s">
        <v>98</v>
      </c>
      <c r="B110" s="207">
        <v>0</v>
      </c>
      <c r="C110" s="288"/>
      <c r="D110" s="287"/>
      <c r="E110" s="288"/>
      <c r="F110" s="210"/>
      <c r="G110" s="10"/>
      <c r="H110" s="10"/>
      <c r="I110" s="287"/>
      <c r="J110" s="288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286" t="s">
        <v>99</v>
      </c>
      <c r="B111" s="207">
        <v>1</v>
      </c>
      <c r="C111" s="288"/>
      <c r="D111" s="287"/>
      <c r="E111" s="288"/>
      <c r="F111" s="210"/>
      <c r="G111" s="10"/>
      <c r="H111" s="10"/>
      <c r="I111" s="287"/>
      <c r="J111" s="288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286" t="s">
        <v>100</v>
      </c>
      <c r="B112" s="207">
        <v>0</v>
      </c>
      <c r="C112" s="208"/>
      <c r="D112" s="502"/>
      <c r="E112" s="503"/>
      <c r="F112" s="210"/>
      <c r="G112" s="10"/>
      <c r="H112" s="10"/>
      <c r="I112" s="287"/>
      <c r="J112" s="288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1</v>
      </c>
      <c r="C113" s="208"/>
      <c r="D113" s="502"/>
      <c r="E113" s="503"/>
      <c r="F113" s="210"/>
      <c r="G113" s="10"/>
      <c r="H113" s="10"/>
      <c r="I113" s="287"/>
      <c r="J113" s="288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289" t="s">
        <v>6</v>
      </c>
      <c r="D115" s="146" t="s">
        <v>104</v>
      </c>
      <c r="E115" s="283" t="s">
        <v>105</v>
      </c>
      <c r="F115" s="279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6</v>
      </c>
      <c r="D116" s="214">
        <v>6</v>
      </c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285" t="s">
        <v>107</v>
      </c>
      <c r="C117" s="219">
        <f t="shared" si="8"/>
        <v>15</v>
      </c>
      <c r="D117" s="150">
        <v>15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234</v>
      </c>
      <c r="D127" s="229">
        <v>3</v>
      </c>
      <c r="E127" s="230"/>
      <c r="F127" s="229">
        <v>231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285" t="s">
        <v>107</v>
      </c>
      <c r="C128" s="228">
        <f t="shared" si="9"/>
        <v>129</v>
      </c>
      <c r="D128" s="229"/>
      <c r="E128" s="230"/>
      <c r="F128" s="229">
        <v>129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63</v>
      </c>
      <c r="D131" s="28"/>
      <c r="E131" s="71"/>
      <c r="F131" s="28">
        <v>63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426</v>
      </c>
      <c r="D133" s="161">
        <f>SUM(D127:D132)</f>
        <v>3</v>
      </c>
      <c r="E133" s="239">
        <f>SUM(E127:E132)</f>
        <v>0</v>
      </c>
      <c r="F133" s="161">
        <f>SUM(F127:F132)</f>
        <v>423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278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322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234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1</v>
      </c>
      <c r="C143" s="232"/>
      <c r="D143" s="248"/>
      <c r="E143" s="249">
        <v>1</v>
      </c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1726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52F61501-AA47-4429-8805-2195291CE3FD}">
      <formula1>0</formula1>
      <formula2>1E+28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9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",[11]NOMBRE!B2," - ","( ",[11]NOMBRE!C2,[11]NOMBRE!D2,[11]NOMBRE!E2,[11]NOMBRE!F2,[11]NOMBRE!G2,"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",[11]NOMBRE!B6," - ","( ",[11]NOMBRE!C6,[11]NOMBRE!D6," )")</f>
        <v>MES: OCTUBRE - ( 10 )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",[11]NOMBRE!B7)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417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12</v>
      </c>
      <c r="E12" s="26">
        <f t="shared" ref="E12:F15" si="0">SUM(G12+I12+K12+M12+O12+Q12+S12+U12+W12+Y12)</f>
        <v>4</v>
      </c>
      <c r="F12" s="27">
        <f t="shared" si="0"/>
        <v>8</v>
      </c>
      <c r="G12" s="28">
        <v>0</v>
      </c>
      <c r="H12" s="29">
        <v>2</v>
      </c>
      <c r="I12" s="28">
        <v>1</v>
      </c>
      <c r="J12" s="29">
        <v>3</v>
      </c>
      <c r="K12" s="28">
        <v>0</v>
      </c>
      <c r="L12" s="29">
        <v>0</v>
      </c>
      <c r="M12" s="28">
        <v>0</v>
      </c>
      <c r="N12" s="29">
        <v>2</v>
      </c>
      <c r="O12" s="28">
        <v>0</v>
      </c>
      <c r="P12" s="29">
        <v>0</v>
      </c>
      <c r="Q12" s="28">
        <v>0</v>
      </c>
      <c r="R12" s="29">
        <v>0</v>
      </c>
      <c r="S12" s="28">
        <v>2</v>
      </c>
      <c r="T12" s="29">
        <v>0</v>
      </c>
      <c r="U12" s="28">
        <v>0</v>
      </c>
      <c r="V12" s="29">
        <v>1</v>
      </c>
      <c r="W12" s="28">
        <v>1</v>
      </c>
      <c r="X12" s="29">
        <v>0</v>
      </c>
      <c r="Y12" s="28">
        <v>0</v>
      </c>
      <c r="Z12" s="29">
        <v>0</v>
      </c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418" t="s">
        <v>24</v>
      </c>
      <c r="C13" s="31" t="s">
        <v>23</v>
      </c>
      <c r="D13" s="32">
        <f>SUM(E13+F13)</f>
        <v>41</v>
      </c>
      <c r="E13" s="33">
        <f t="shared" si="0"/>
        <v>20</v>
      </c>
      <c r="F13" s="34">
        <f t="shared" si="0"/>
        <v>21</v>
      </c>
      <c r="G13" s="35">
        <v>0</v>
      </c>
      <c r="H13" s="36">
        <v>0</v>
      </c>
      <c r="I13" s="37">
        <v>0</v>
      </c>
      <c r="J13" s="38">
        <v>4</v>
      </c>
      <c r="K13" s="37">
        <v>1</v>
      </c>
      <c r="L13" s="38">
        <v>1</v>
      </c>
      <c r="M13" s="37">
        <v>3</v>
      </c>
      <c r="N13" s="39">
        <v>4</v>
      </c>
      <c r="O13" s="37">
        <v>3</v>
      </c>
      <c r="P13" s="39">
        <v>4</v>
      </c>
      <c r="Q13" s="37">
        <v>1</v>
      </c>
      <c r="R13" s="39">
        <v>4</v>
      </c>
      <c r="S13" s="37">
        <v>4</v>
      </c>
      <c r="T13" s="39">
        <v>0</v>
      </c>
      <c r="U13" s="37">
        <v>3</v>
      </c>
      <c r="V13" s="39">
        <v>3</v>
      </c>
      <c r="W13" s="37">
        <v>2</v>
      </c>
      <c r="X13" s="39">
        <v>1</v>
      </c>
      <c r="Y13" s="37">
        <v>3</v>
      </c>
      <c r="Z13" s="39">
        <v>0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200</v>
      </c>
      <c r="E14" s="42">
        <f t="shared" si="0"/>
        <v>112</v>
      </c>
      <c r="F14" s="43">
        <f t="shared" si="0"/>
        <v>88</v>
      </c>
      <c r="G14" s="44">
        <v>4</v>
      </c>
      <c r="H14" s="45">
        <v>7</v>
      </c>
      <c r="I14" s="44">
        <v>7</v>
      </c>
      <c r="J14" s="45">
        <v>13</v>
      </c>
      <c r="K14" s="44">
        <v>16</v>
      </c>
      <c r="L14" s="45">
        <v>10</v>
      </c>
      <c r="M14" s="46">
        <v>18</v>
      </c>
      <c r="N14" s="47">
        <v>13</v>
      </c>
      <c r="O14" s="46">
        <v>10</v>
      </c>
      <c r="P14" s="47">
        <v>15</v>
      </c>
      <c r="Q14" s="46">
        <v>18</v>
      </c>
      <c r="R14" s="47">
        <v>14</v>
      </c>
      <c r="S14" s="46">
        <v>19</v>
      </c>
      <c r="T14" s="47">
        <v>6</v>
      </c>
      <c r="U14" s="46">
        <v>11</v>
      </c>
      <c r="V14" s="47">
        <v>5</v>
      </c>
      <c r="W14" s="46">
        <v>7</v>
      </c>
      <c r="X14" s="47">
        <v>4</v>
      </c>
      <c r="Y14" s="46">
        <v>2</v>
      </c>
      <c r="Z14" s="47">
        <v>1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253</v>
      </c>
      <c r="E15" s="49">
        <f t="shared" si="0"/>
        <v>136</v>
      </c>
      <c r="F15" s="50">
        <f t="shared" si="0"/>
        <v>117</v>
      </c>
      <c r="G15" s="51">
        <f t="shared" ref="G15:Z15" si="1">SUM(G12:G14)</f>
        <v>4</v>
      </c>
      <c r="H15" s="52">
        <f t="shared" si="1"/>
        <v>9</v>
      </c>
      <c r="I15" s="51">
        <f t="shared" si="1"/>
        <v>8</v>
      </c>
      <c r="J15" s="52">
        <f t="shared" si="1"/>
        <v>20</v>
      </c>
      <c r="K15" s="51">
        <f t="shared" si="1"/>
        <v>17</v>
      </c>
      <c r="L15" s="52">
        <f t="shared" si="1"/>
        <v>11</v>
      </c>
      <c r="M15" s="53">
        <f t="shared" si="1"/>
        <v>21</v>
      </c>
      <c r="N15" s="54">
        <f t="shared" si="1"/>
        <v>19</v>
      </c>
      <c r="O15" s="53">
        <f t="shared" si="1"/>
        <v>13</v>
      </c>
      <c r="P15" s="54">
        <f t="shared" si="1"/>
        <v>19</v>
      </c>
      <c r="Q15" s="53">
        <f t="shared" si="1"/>
        <v>19</v>
      </c>
      <c r="R15" s="54">
        <f t="shared" si="1"/>
        <v>18</v>
      </c>
      <c r="S15" s="53">
        <f t="shared" si="1"/>
        <v>25</v>
      </c>
      <c r="T15" s="54">
        <f t="shared" si="1"/>
        <v>6</v>
      </c>
      <c r="U15" s="53">
        <f t="shared" si="1"/>
        <v>14</v>
      </c>
      <c r="V15" s="54">
        <f t="shared" si="1"/>
        <v>9</v>
      </c>
      <c r="W15" s="53">
        <f t="shared" si="1"/>
        <v>10</v>
      </c>
      <c r="X15" s="54">
        <f t="shared" si="1"/>
        <v>5</v>
      </c>
      <c r="Y15" s="53">
        <f t="shared" si="1"/>
        <v>5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20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420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4</v>
      </c>
      <c r="E22" s="68">
        <f t="shared" ref="E22:F27" si="3">SUM(G22+I22+K22+M22+O22+Q22+S22+U22+W22+Y22)</f>
        <v>2</v>
      </c>
      <c r="F22" s="69">
        <f t="shared" si="3"/>
        <v>2</v>
      </c>
      <c r="G22" s="37">
        <v>0</v>
      </c>
      <c r="H22" s="39">
        <v>0</v>
      </c>
      <c r="I22" s="28">
        <v>0</v>
      </c>
      <c r="J22" s="29">
        <v>0</v>
      </c>
      <c r="K22" s="70">
        <v>0</v>
      </c>
      <c r="L22" s="71">
        <v>0</v>
      </c>
      <c r="M22" s="70">
        <v>1</v>
      </c>
      <c r="N22" s="71">
        <v>1</v>
      </c>
      <c r="O22" s="70">
        <v>1</v>
      </c>
      <c r="P22" s="71">
        <v>0</v>
      </c>
      <c r="Q22" s="70">
        <v>0</v>
      </c>
      <c r="R22" s="71">
        <v>1</v>
      </c>
      <c r="S22" s="70">
        <v>0</v>
      </c>
      <c r="T22" s="71">
        <v>0</v>
      </c>
      <c r="U22" s="70">
        <v>0</v>
      </c>
      <c r="V22" s="71">
        <v>0</v>
      </c>
      <c r="W22" s="70">
        <v>0</v>
      </c>
      <c r="X22" s="71">
        <v>0</v>
      </c>
      <c r="Y22" s="28">
        <v>0</v>
      </c>
      <c r="Z22" s="71">
        <v>0</v>
      </c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>
        <v>0</v>
      </c>
      <c r="H23" s="77">
        <v>0</v>
      </c>
      <c r="I23" s="35">
        <v>0</v>
      </c>
      <c r="J23" s="36">
        <v>0</v>
      </c>
      <c r="K23" s="78">
        <v>0</v>
      </c>
      <c r="L23" s="79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78">
        <v>0</v>
      </c>
      <c r="V23" s="79">
        <v>0</v>
      </c>
      <c r="W23" s="78">
        <v>0</v>
      </c>
      <c r="X23" s="79">
        <v>0</v>
      </c>
      <c r="Y23" s="78">
        <v>0</v>
      </c>
      <c r="Z23" s="79">
        <v>0</v>
      </c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13</v>
      </c>
      <c r="E24" s="82">
        <f t="shared" si="3"/>
        <v>6</v>
      </c>
      <c r="F24" s="83">
        <f t="shared" si="3"/>
        <v>7</v>
      </c>
      <c r="G24" s="84">
        <v>0</v>
      </c>
      <c r="H24" s="85">
        <v>0</v>
      </c>
      <c r="I24" s="84">
        <v>0</v>
      </c>
      <c r="J24" s="86">
        <v>2</v>
      </c>
      <c r="K24" s="87">
        <v>0</v>
      </c>
      <c r="L24" s="85">
        <v>3</v>
      </c>
      <c r="M24" s="87">
        <v>0</v>
      </c>
      <c r="N24" s="85">
        <v>1</v>
      </c>
      <c r="O24" s="87">
        <v>2</v>
      </c>
      <c r="P24" s="85">
        <v>0</v>
      </c>
      <c r="Q24" s="87">
        <v>0</v>
      </c>
      <c r="R24" s="85">
        <v>0</v>
      </c>
      <c r="S24" s="87">
        <v>1</v>
      </c>
      <c r="T24" s="85">
        <v>0</v>
      </c>
      <c r="U24" s="87">
        <v>1</v>
      </c>
      <c r="V24" s="85">
        <v>0</v>
      </c>
      <c r="W24" s="87">
        <v>2</v>
      </c>
      <c r="X24" s="85">
        <v>0</v>
      </c>
      <c r="Y24" s="87">
        <v>0</v>
      </c>
      <c r="Z24" s="85">
        <v>1</v>
      </c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>
        <v>0</v>
      </c>
      <c r="H25" s="77">
        <v>0</v>
      </c>
      <c r="I25" s="76">
        <v>0</v>
      </c>
      <c r="J25" s="89">
        <v>0</v>
      </c>
      <c r="K25" s="90">
        <v>0</v>
      </c>
      <c r="L25" s="77">
        <v>0</v>
      </c>
      <c r="M25" s="90">
        <v>0</v>
      </c>
      <c r="N25" s="77">
        <v>0</v>
      </c>
      <c r="O25" s="90">
        <v>0</v>
      </c>
      <c r="P25" s="77">
        <v>0</v>
      </c>
      <c r="Q25" s="90">
        <v>0</v>
      </c>
      <c r="R25" s="77">
        <v>0</v>
      </c>
      <c r="S25" s="90">
        <v>0</v>
      </c>
      <c r="T25" s="77">
        <v>0</v>
      </c>
      <c r="U25" s="90">
        <v>0</v>
      </c>
      <c r="V25" s="77">
        <v>0</v>
      </c>
      <c r="W25" s="90">
        <v>0</v>
      </c>
      <c r="X25" s="77">
        <v>0</v>
      </c>
      <c r="Y25" s="90">
        <v>0</v>
      </c>
      <c r="Z25" s="77">
        <v>0</v>
      </c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55</v>
      </c>
      <c r="E26" s="92">
        <f t="shared" si="3"/>
        <v>24</v>
      </c>
      <c r="F26" s="93">
        <f t="shared" si="3"/>
        <v>31</v>
      </c>
      <c r="G26" s="94">
        <v>2</v>
      </c>
      <c r="H26" s="95">
        <v>4</v>
      </c>
      <c r="I26" s="96">
        <v>4</v>
      </c>
      <c r="J26" s="97">
        <v>5</v>
      </c>
      <c r="K26" s="94">
        <v>3</v>
      </c>
      <c r="L26" s="95">
        <v>6</v>
      </c>
      <c r="M26" s="94">
        <v>3</v>
      </c>
      <c r="N26" s="95">
        <v>4</v>
      </c>
      <c r="O26" s="94">
        <v>3</v>
      </c>
      <c r="P26" s="95">
        <v>4</v>
      </c>
      <c r="Q26" s="94">
        <v>1</v>
      </c>
      <c r="R26" s="95">
        <v>5</v>
      </c>
      <c r="S26" s="94">
        <v>4</v>
      </c>
      <c r="T26" s="95">
        <v>2</v>
      </c>
      <c r="U26" s="94">
        <v>3</v>
      </c>
      <c r="V26" s="95">
        <v>0</v>
      </c>
      <c r="W26" s="94">
        <v>0</v>
      </c>
      <c r="X26" s="95">
        <v>1</v>
      </c>
      <c r="Y26" s="94">
        <v>1</v>
      </c>
      <c r="Z26" s="95">
        <v>0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2</v>
      </c>
      <c r="E27" s="74">
        <f t="shared" si="3"/>
        <v>0</v>
      </c>
      <c r="F27" s="75">
        <f t="shared" si="3"/>
        <v>2</v>
      </c>
      <c r="G27" s="90">
        <v>0</v>
      </c>
      <c r="H27" s="77">
        <v>0</v>
      </c>
      <c r="I27" s="76">
        <v>0</v>
      </c>
      <c r="J27" s="89">
        <v>0</v>
      </c>
      <c r="K27" s="90">
        <v>0</v>
      </c>
      <c r="L27" s="77">
        <v>0</v>
      </c>
      <c r="M27" s="90">
        <v>0</v>
      </c>
      <c r="N27" s="77">
        <v>0</v>
      </c>
      <c r="O27" s="90">
        <v>0</v>
      </c>
      <c r="P27" s="77">
        <v>0</v>
      </c>
      <c r="Q27" s="90">
        <v>0</v>
      </c>
      <c r="R27" s="77">
        <v>2</v>
      </c>
      <c r="S27" s="90">
        <v>0</v>
      </c>
      <c r="T27" s="77">
        <v>0</v>
      </c>
      <c r="U27" s="90">
        <v>0</v>
      </c>
      <c r="V27" s="77">
        <v>0</v>
      </c>
      <c r="W27" s="90">
        <v>0</v>
      </c>
      <c r="X27" s="77">
        <v>0</v>
      </c>
      <c r="Y27" s="90">
        <v>0</v>
      </c>
      <c r="Z27" s="77">
        <v>0</v>
      </c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74</v>
      </c>
      <c r="E28" s="99">
        <f t="shared" si="4"/>
        <v>32</v>
      </c>
      <c r="F28" s="100">
        <f t="shared" si="4"/>
        <v>42</v>
      </c>
      <c r="G28" s="101">
        <f t="shared" si="4"/>
        <v>2</v>
      </c>
      <c r="H28" s="102">
        <f t="shared" si="4"/>
        <v>4</v>
      </c>
      <c r="I28" s="103">
        <f t="shared" si="4"/>
        <v>4</v>
      </c>
      <c r="J28" s="104">
        <f t="shared" si="4"/>
        <v>7</v>
      </c>
      <c r="K28" s="101">
        <f t="shared" si="4"/>
        <v>3</v>
      </c>
      <c r="L28" s="102">
        <f t="shared" si="4"/>
        <v>9</v>
      </c>
      <c r="M28" s="101">
        <f t="shared" si="4"/>
        <v>4</v>
      </c>
      <c r="N28" s="102">
        <f t="shared" si="4"/>
        <v>6</v>
      </c>
      <c r="O28" s="101">
        <f t="shared" si="4"/>
        <v>6</v>
      </c>
      <c r="P28" s="102">
        <f t="shared" si="4"/>
        <v>4</v>
      </c>
      <c r="Q28" s="101">
        <f t="shared" si="4"/>
        <v>1</v>
      </c>
      <c r="R28" s="102">
        <f t="shared" si="4"/>
        <v>8</v>
      </c>
      <c r="S28" s="101">
        <f t="shared" si="4"/>
        <v>5</v>
      </c>
      <c r="T28" s="102">
        <f t="shared" si="4"/>
        <v>2</v>
      </c>
      <c r="U28" s="101">
        <f t="shared" si="4"/>
        <v>4</v>
      </c>
      <c r="V28" s="102">
        <f t="shared" si="4"/>
        <v>0</v>
      </c>
      <c r="W28" s="101">
        <f t="shared" si="4"/>
        <v>2</v>
      </c>
      <c r="X28" s="102">
        <f t="shared" si="4"/>
        <v>1</v>
      </c>
      <c r="Y28" s="101">
        <f t="shared" si="4"/>
        <v>1</v>
      </c>
      <c r="Z28" s="102">
        <f t="shared" si="4"/>
        <v>1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421" t="s">
        <v>6</v>
      </c>
      <c r="E30" s="107" t="s">
        <v>33</v>
      </c>
      <c r="F30" s="428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4</v>
      </c>
      <c r="E40" s="123">
        <v>0</v>
      </c>
      <c r="F40" s="124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418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4</v>
      </c>
      <c r="E42" s="123">
        <v>1</v>
      </c>
      <c r="F42" s="124">
        <v>3</v>
      </c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419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425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427" t="s">
        <v>75</v>
      </c>
      <c r="G65" s="423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426" t="s">
        <v>74</v>
      </c>
      <c r="F73" s="427" t="s">
        <v>75</v>
      </c>
      <c r="G73" s="428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5</v>
      </c>
      <c r="D74" s="149">
        <v>11</v>
      </c>
      <c r="E74" s="169">
        <v>59</v>
      </c>
      <c r="F74" s="151"/>
      <c r="G74" s="170"/>
      <c r="H74" s="152">
        <v>3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3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3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5</v>
      </c>
      <c r="D79" s="40">
        <f t="shared" si="7"/>
        <v>17</v>
      </c>
      <c r="E79" s="161">
        <f t="shared" si="7"/>
        <v>59</v>
      </c>
      <c r="F79" s="174">
        <f t="shared" si="7"/>
        <v>0</v>
      </c>
      <c r="G79" s="175">
        <f t="shared" si="7"/>
        <v>0</v>
      </c>
      <c r="H79" s="175">
        <f t="shared" si="7"/>
        <v>3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433" t="s">
        <v>6</v>
      </c>
      <c r="D82" s="146" t="s">
        <v>87</v>
      </c>
      <c r="E82" s="427" t="s">
        <v>88</v>
      </c>
      <c r="F82" s="427" t="s">
        <v>89</v>
      </c>
      <c r="G82" s="427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424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430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434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432"/>
      <c r="D101" s="43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430" t="s">
        <v>97</v>
      </c>
      <c r="B102" s="206"/>
      <c r="C102" s="432"/>
      <c r="D102" s="43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430" t="s">
        <v>98</v>
      </c>
      <c r="B103" s="207"/>
      <c r="C103" s="432"/>
      <c r="D103" s="43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430" t="s">
        <v>99</v>
      </c>
      <c r="B104" s="207"/>
      <c r="C104" s="432"/>
      <c r="D104" s="43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430" t="s">
        <v>100</v>
      </c>
      <c r="B105" s="207"/>
      <c r="C105" s="208"/>
      <c r="D105" s="43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43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432"/>
      <c r="D108" s="431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430" t="s">
        <v>97</v>
      </c>
      <c r="B109" s="206">
        <v>1</v>
      </c>
      <c r="C109" s="432"/>
      <c r="D109" s="431"/>
      <c r="E109" s="432"/>
      <c r="F109" s="210"/>
      <c r="G109" s="10"/>
      <c r="H109" s="10"/>
      <c r="I109" s="431"/>
      <c r="J109" s="432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430" t="s">
        <v>98</v>
      </c>
      <c r="B110" s="207">
        <v>0</v>
      </c>
      <c r="C110" s="432"/>
      <c r="D110" s="431"/>
      <c r="E110" s="432"/>
      <c r="F110" s="210"/>
      <c r="G110" s="10"/>
      <c r="H110" s="10"/>
      <c r="I110" s="431"/>
      <c r="J110" s="432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430" t="s">
        <v>99</v>
      </c>
      <c r="B111" s="207">
        <v>1</v>
      </c>
      <c r="C111" s="432"/>
      <c r="D111" s="431"/>
      <c r="E111" s="432"/>
      <c r="F111" s="210"/>
      <c r="G111" s="10"/>
      <c r="H111" s="10"/>
      <c r="I111" s="431"/>
      <c r="J111" s="432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430" t="s">
        <v>100</v>
      </c>
      <c r="B112" s="207">
        <v>1</v>
      </c>
      <c r="C112" s="208"/>
      <c r="D112" s="502"/>
      <c r="E112" s="503"/>
      <c r="F112" s="210"/>
      <c r="G112" s="10"/>
      <c r="H112" s="10"/>
      <c r="I112" s="431"/>
      <c r="J112" s="432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431"/>
      <c r="J113" s="432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433" t="s">
        <v>6</v>
      </c>
      <c r="D115" s="146" t="s">
        <v>104</v>
      </c>
      <c r="E115" s="427" t="s">
        <v>105</v>
      </c>
      <c r="F115" s="423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2</v>
      </c>
      <c r="D116" s="214">
        <v>2</v>
      </c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429" t="s">
        <v>107</v>
      </c>
      <c r="C117" s="219">
        <f t="shared" si="8"/>
        <v>6</v>
      </c>
      <c r="D117" s="150">
        <v>6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263</v>
      </c>
      <c r="D127" s="229">
        <v>1</v>
      </c>
      <c r="E127" s="230"/>
      <c r="F127" s="229">
        <v>262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429" t="s">
        <v>107</v>
      </c>
      <c r="C128" s="228">
        <f t="shared" si="9"/>
        <v>101</v>
      </c>
      <c r="D128" s="229"/>
      <c r="E128" s="230"/>
      <c r="F128" s="229">
        <v>101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75</v>
      </c>
      <c r="D131" s="28"/>
      <c r="E131" s="71"/>
      <c r="F131" s="28">
        <v>75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439</v>
      </c>
      <c r="D133" s="161">
        <f>SUM(D127:D132)</f>
        <v>1</v>
      </c>
      <c r="E133" s="239">
        <f>SUM(E127:E132)</f>
        <v>0</v>
      </c>
      <c r="F133" s="161">
        <f>SUM(F127:F132)</f>
        <v>438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422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349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263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1</v>
      </c>
      <c r="C143" s="232">
        <v>1</v>
      </c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1755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947E4C11-2105-4FF9-B95D-26290A6C618A}">
      <formula1>0</formula1>
      <formula2>1E+28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9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",[12]NOMBRE!B2," - ","( ",[12]NOMBRE!C2,[12]NOMBRE!D2,[12]NOMBRE!E2,[12]NOMBRE!F2,[12]NOMBRE!G2,"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",[12]NOMBRE!B6," - ","( ",[12]NOMBRE!C6,[12]NOMBRE!D6," )")</f>
        <v>MES: NOVIEMBRE - ( 11 )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",[12]NOMBRE!B7)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437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12</v>
      </c>
      <c r="E12" s="26">
        <f t="shared" ref="E12:F15" si="0">SUM(G12+I12+K12+M12+O12+Q12+S12+U12+W12+Y12)</f>
        <v>3</v>
      </c>
      <c r="F12" s="27">
        <f t="shared" si="0"/>
        <v>9</v>
      </c>
      <c r="G12" s="28">
        <v>1</v>
      </c>
      <c r="H12" s="29">
        <v>3</v>
      </c>
      <c r="I12" s="28">
        <v>1</v>
      </c>
      <c r="J12" s="29">
        <v>2</v>
      </c>
      <c r="K12" s="28">
        <v>0</v>
      </c>
      <c r="L12" s="29">
        <v>1</v>
      </c>
      <c r="M12" s="28">
        <v>1</v>
      </c>
      <c r="N12" s="29">
        <v>0</v>
      </c>
      <c r="O12" s="28">
        <v>0</v>
      </c>
      <c r="P12" s="29">
        <v>0</v>
      </c>
      <c r="Q12" s="28">
        <v>0</v>
      </c>
      <c r="R12" s="29">
        <v>2</v>
      </c>
      <c r="S12" s="28">
        <v>0</v>
      </c>
      <c r="T12" s="29">
        <v>0</v>
      </c>
      <c r="U12" s="28">
        <v>0</v>
      </c>
      <c r="V12" s="29">
        <v>1</v>
      </c>
      <c r="W12" s="28">
        <v>0</v>
      </c>
      <c r="X12" s="29">
        <v>0</v>
      </c>
      <c r="Y12" s="28">
        <v>0</v>
      </c>
      <c r="Z12" s="29">
        <v>0</v>
      </c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443" t="s">
        <v>24</v>
      </c>
      <c r="C13" s="31" t="s">
        <v>23</v>
      </c>
      <c r="D13" s="32">
        <f>SUM(E13+F13)</f>
        <v>43</v>
      </c>
      <c r="E13" s="33">
        <f t="shared" si="0"/>
        <v>22</v>
      </c>
      <c r="F13" s="34">
        <f t="shared" si="0"/>
        <v>21</v>
      </c>
      <c r="G13" s="35">
        <v>1</v>
      </c>
      <c r="H13" s="36">
        <v>0</v>
      </c>
      <c r="I13" s="37">
        <v>2</v>
      </c>
      <c r="J13" s="38">
        <v>5</v>
      </c>
      <c r="K13" s="37">
        <v>8</v>
      </c>
      <c r="L13" s="38">
        <v>6</v>
      </c>
      <c r="M13" s="37">
        <v>1</v>
      </c>
      <c r="N13" s="39">
        <v>0</v>
      </c>
      <c r="O13" s="37">
        <v>2</v>
      </c>
      <c r="P13" s="39">
        <v>3</v>
      </c>
      <c r="Q13" s="37">
        <v>4</v>
      </c>
      <c r="R13" s="39">
        <v>1</v>
      </c>
      <c r="S13" s="37">
        <v>2</v>
      </c>
      <c r="T13" s="39">
        <v>1</v>
      </c>
      <c r="U13" s="37">
        <v>1</v>
      </c>
      <c r="V13" s="39">
        <v>4</v>
      </c>
      <c r="W13" s="37">
        <v>1</v>
      </c>
      <c r="X13" s="39">
        <v>0</v>
      </c>
      <c r="Y13" s="37">
        <v>0</v>
      </c>
      <c r="Z13" s="39">
        <v>1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174</v>
      </c>
      <c r="E14" s="42">
        <f t="shared" si="0"/>
        <v>100</v>
      </c>
      <c r="F14" s="43">
        <f t="shared" si="0"/>
        <v>74</v>
      </c>
      <c r="G14" s="44">
        <v>4</v>
      </c>
      <c r="H14" s="45">
        <v>3</v>
      </c>
      <c r="I14" s="44">
        <v>12</v>
      </c>
      <c r="J14" s="45">
        <v>12</v>
      </c>
      <c r="K14" s="44">
        <v>13</v>
      </c>
      <c r="L14" s="45">
        <v>15</v>
      </c>
      <c r="M14" s="46">
        <v>9</v>
      </c>
      <c r="N14" s="47">
        <v>8</v>
      </c>
      <c r="O14" s="46">
        <v>11</v>
      </c>
      <c r="P14" s="47">
        <v>7</v>
      </c>
      <c r="Q14" s="46">
        <v>17</v>
      </c>
      <c r="R14" s="47">
        <v>11</v>
      </c>
      <c r="S14" s="46">
        <v>10</v>
      </c>
      <c r="T14" s="47">
        <v>8</v>
      </c>
      <c r="U14" s="46">
        <v>13</v>
      </c>
      <c r="V14" s="47">
        <v>4</v>
      </c>
      <c r="W14" s="46">
        <v>8</v>
      </c>
      <c r="X14" s="47">
        <v>6</v>
      </c>
      <c r="Y14" s="46">
        <v>3</v>
      </c>
      <c r="Z14" s="47">
        <v>0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229</v>
      </c>
      <c r="E15" s="49">
        <f t="shared" si="0"/>
        <v>125</v>
      </c>
      <c r="F15" s="50">
        <f t="shared" si="0"/>
        <v>104</v>
      </c>
      <c r="G15" s="51">
        <f t="shared" ref="G15:Z15" si="1">SUM(G12:G14)</f>
        <v>6</v>
      </c>
      <c r="H15" s="52">
        <f t="shared" si="1"/>
        <v>6</v>
      </c>
      <c r="I15" s="51">
        <f t="shared" si="1"/>
        <v>15</v>
      </c>
      <c r="J15" s="52">
        <f t="shared" si="1"/>
        <v>19</v>
      </c>
      <c r="K15" s="51">
        <f t="shared" si="1"/>
        <v>21</v>
      </c>
      <c r="L15" s="52">
        <f t="shared" si="1"/>
        <v>22</v>
      </c>
      <c r="M15" s="53">
        <f t="shared" si="1"/>
        <v>11</v>
      </c>
      <c r="N15" s="54">
        <f t="shared" si="1"/>
        <v>8</v>
      </c>
      <c r="O15" s="53">
        <f t="shared" si="1"/>
        <v>13</v>
      </c>
      <c r="P15" s="54">
        <f t="shared" si="1"/>
        <v>10</v>
      </c>
      <c r="Q15" s="53">
        <f t="shared" si="1"/>
        <v>21</v>
      </c>
      <c r="R15" s="54">
        <f t="shared" si="1"/>
        <v>14</v>
      </c>
      <c r="S15" s="53">
        <f t="shared" si="1"/>
        <v>12</v>
      </c>
      <c r="T15" s="54">
        <f t="shared" si="1"/>
        <v>9</v>
      </c>
      <c r="U15" s="53">
        <f t="shared" si="1"/>
        <v>14</v>
      </c>
      <c r="V15" s="54">
        <f t="shared" si="1"/>
        <v>9</v>
      </c>
      <c r="W15" s="53">
        <f t="shared" si="1"/>
        <v>9</v>
      </c>
      <c r="X15" s="54">
        <f t="shared" si="1"/>
        <v>6</v>
      </c>
      <c r="Y15" s="53">
        <f t="shared" si="1"/>
        <v>3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21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/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452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3</v>
      </c>
      <c r="E22" s="68">
        <f t="shared" ref="E22:F27" si="3">SUM(G22+I22+K22+M22+O22+Q22+S22+U22+W22+Y22)</f>
        <v>1</v>
      </c>
      <c r="F22" s="69">
        <f t="shared" si="3"/>
        <v>2</v>
      </c>
      <c r="G22" s="37">
        <v>1</v>
      </c>
      <c r="H22" s="39">
        <v>0</v>
      </c>
      <c r="I22" s="28">
        <v>0</v>
      </c>
      <c r="J22" s="29">
        <v>1</v>
      </c>
      <c r="K22" s="70">
        <v>0</v>
      </c>
      <c r="L22" s="71">
        <v>1</v>
      </c>
      <c r="M22" s="70">
        <v>0</v>
      </c>
      <c r="N22" s="71">
        <v>0</v>
      </c>
      <c r="O22" s="70">
        <v>0</v>
      </c>
      <c r="P22" s="71">
        <v>0</v>
      </c>
      <c r="Q22" s="70">
        <v>0</v>
      </c>
      <c r="R22" s="71">
        <v>0</v>
      </c>
      <c r="S22" s="70">
        <v>0</v>
      </c>
      <c r="T22" s="71">
        <v>0</v>
      </c>
      <c r="U22" s="70">
        <v>0</v>
      </c>
      <c r="V22" s="71">
        <v>0</v>
      </c>
      <c r="W22" s="70">
        <v>0</v>
      </c>
      <c r="X22" s="71">
        <v>0</v>
      </c>
      <c r="Y22" s="28">
        <v>0</v>
      </c>
      <c r="Z22" s="71">
        <v>0</v>
      </c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>
        <v>0</v>
      </c>
      <c r="H23" s="77">
        <v>0</v>
      </c>
      <c r="I23" s="35">
        <v>0</v>
      </c>
      <c r="J23" s="36">
        <v>0</v>
      </c>
      <c r="K23" s="78">
        <v>0</v>
      </c>
      <c r="L23" s="79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78">
        <v>0</v>
      </c>
      <c r="V23" s="79">
        <v>0</v>
      </c>
      <c r="W23" s="78">
        <v>0</v>
      </c>
      <c r="X23" s="79">
        <v>0</v>
      </c>
      <c r="Y23" s="78">
        <v>0</v>
      </c>
      <c r="Z23" s="79">
        <v>0</v>
      </c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7</v>
      </c>
      <c r="E24" s="82">
        <f t="shared" si="3"/>
        <v>4</v>
      </c>
      <c r="F24" s="83">
        <f t="shared" si="3"/>
        <v>3</v>
      </c>
      <c r="G24" s="84">
        <v>0</v>
      </c>
      <c r="H24" s="85">
        <v>0</v>
      </c>
      <c r="I24" s="84">
        <v>2</v>
      </c>
      <c r="J24" s="86">
        <v>0</v>
      </c>
      <c r="K24" s="87">
        <v>0</v>
      </c>
      <c r="L24" s="85">
        <v>1</v>
      </c>
      <c r="M24" s="87">
        <v>1</v>
      </c>
      <c r="N24" s="85">
        <v>2</v>
      </c>
      <c r="O24" s="87">
        <v>1</v>
      </c>
      <c r="P24" s="85">
        <v>0</v>
      </c>
      <c r="Q24" s="87">
        <v>0</v>
      </c>
      <c r="R24" s="85">
        <v>0</v>
      </c>
      <c r="S24" s="87">
        <v>0</v>
      </c>
      <c r="T24" s="85">
        <v>0</v>
      </c>
      <c r="U24" s="87">
        <v>0</v>
      </c>
      <c r="V24" s="85">
        <v>0</v>
      </c>
      <c r="W24" s="87">
        <v>0</v>
      </c>
      <c r="X24" s="85">
        <v>0</v>
      </c>
      <c r="Y24" s="87">
        <v>0</v>
      </c>
      <c r="Z24" s="85">
        <v>0</v>
      </c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>
        <v>0</v>
      </c>
      <c r="H25" s="77">
        <v>0</v>
      </c>
      <c r="I25" s="76">
        <v>0</v>
      </c>
      <c r="J25" s="89">
        <v>0</v>
      </c>
      <c r="K25" s="90">
        <v>0</v>
      </c>
      <c r="L25" s="77">
        <v>0</v>
      </c>
      <c r="M25" s="90">
        <v>0</v>
      </c>
      <c r="N25" s="77">
        <v>0</v>
      </c>
      <c r="O25" s="90">
        <v>0</v>
      </c>
      <c r="P25" s="77">
        <v>0</v>
      </c>
      <c r="Q25" s="90">
        <v>0</v>
      </c>
      <c r="R25" s="77">
        <v>0</v>
      </c>
      <c r="S25" s="90">
        <v>0</v>
      </c>
      <c r="T25" s="77">
        <v>0</v>
      </c>
      <c r="U25" s="90">
        <v>0</v>
      </c>
      <c r="V25" s="77">
        <v>0</v>
      </c>
      <c r="W25" s="90">
        <v>0</v>
      </c>
      <c r="X25" s="77">
        <v>0</v>
      </c>
      <c r="Y25" s="90">
        <v>0</v>
      </c>
      <c r="Z25" s="77">
        <v>0</v>
      </c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60</v>
      </c>
      <c r="E26" s="92">
        <f t="shared" si="3"/>
        <v>37</v>
      </c>
      <c r="F26" s="93">
        <f t="shared" si="3"/>
        <v>23</v>
      </c>
      <c r="G26" s="94">
        <v>2</v>
      </c>
      <c r="H26" s="95">
        <v>1</v>
      </c>
      <c r="I26" s="96">
        <v>3</v>
      </c>
      <c r="J26" s="97">
        <v>4</v>
      </c>
      <c r="K26" s="94">
        <v>8</v>
      </c>
      <c r="L26" s="95">
        <v>0</v>
      </c>
      <c r="M26" s="94">
        <v>1</v>
      </c>
      <c r="N26" s="95">
        <v>1</v>
      </c>
      <c r="O26" s="94">
        <v>5</v>
      </c>
      <c r="P26" s="95">
        <v>2</v>
      </c>
      <c r="Q26" s="94">
        <v>6</v>
      </c>
      <c r="R26" s="95">
        <v>5</v>
      </c>
      <c r="S26" s="94">
        <v>6</v>
      </c>
      <c r="T26" s="95">
        <v>2</v>
      </c>
      <c r="U26" s="94">
        <v>2</v>
      </c>
      <c r="V26" s="95">
        <v>5</v>
      </c>
      <c r="W26" s="94">
        <v>4</v>
      </c>
      <c r="X26" s="95">
        <v>2</v>
      </c>
      <c r="Y26" s="94">
        <v>0</v>
      </c>
      <c r="Z26" s="95">
        <v>1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2</v>
      </c>
      <c r="E27" s="74">
        <f t="shared" si="3"/>
        <v>2</v>
      </c>
      <c r="F27" s="75">
        <f t="shared" si="3"/>
        <v>0</v>
      </c>
      <c r="G27" s="90">
        <v>0</v>
      </c>
      <c r="H27" s="77">
        <v>0</v>
      </c>
      <c r="I27" s="76">
        <v>0</v>
      </c>
      <c r="J27" s="89">
        <v>0</v>
      </c>
      <c r="K27" s="90">
        <v>0</v>
      </c>
      <c r="L27" s="77">
        <v>0</v>
      </c>
      <c r="M27" s="90">
        <v>0</v>
      </c>
      <c r="N27" s="77">
        <v>0</v>
      </c>
      <c r="O27" s="90">
        <v>0</v>
      </c>
      <c r="P27" s="77">
        <v>0</v>
      </c>
      <c r="Q27" s="90">
        <v>2</v>
      </c>
      <c r="R27" s="77">
        <v>0</v>
      </c>
      <c r="S27" s="90">
        <v>0</v>
      </c>
      <c r="T27" s="77">
        <v>0</v>
      </c>
      <c r="U27" s="90">
        <v>0</v>
      </c>
      <c r="V27" s="77">
        <v>0</v>
      </c>
      <c r="W27" s="90">
        <v>0</v>
      </c>
      <c r="X27" s="77">
        <v>0</v>
      </c>
      <c r="Y27" s="90">
        <v>0</v>
      </c>
      <c r="Z27" s="77">
        <v>0</v>
      </c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72</v>
      </c>
      <c r="E28" s="99">
        <f t="shared" si="4"/>
        <v>44</v>
      </c>
      <c r="F28" s="100">
        <f t="shared" si="4"/>
        <v>28</v>
      </c>
      <c r="G28" s="101">
        <f t="shared" si="4"/>
        <v>3</v>
      </c>
      <c r="H28" s="102">
        <f t="shared" si="4"/>
        <v>1</v>
      </c>
      <c r="I28" s="103">
        <f t="shared" si="4"/>
        <v>5</v>
      </c>
      <c r="J28" s="104">
        <f t="shared" si="4"/>
        <v>5</v>
      </c>
      <c r="K28" s="101">
        <f t="shared" si="4"/>
        <v>8</v>
      </c>
      <c r="L28" s="102">
        <f t="shared" si="4"/>
        <v>2</v>
      </c>
      <c r="M28" s="101">
        <f t="shared" si="4"/>
        <v>2</v>
      </c>
      <c r="N28" s="102">
        <f t="shared" si="4"/>
        <v>3</v>
      </c>
      <c r="O28" s="101">
        <f t="shared" si="4"/>
        <v>6</v>
      </c>
      <c r="P28" s="102">
        <f t="shared" si="4"/>
        <v>2</v>
      </c>
      <c r="Q28" s="101">
        <f t="shared" si="4"/>
        <v>8</v>
      </c>
      <c r="R28" s="102">
        <f t="shared" si="4"/>
        <v>5</v>
      </c>
      <c r="S28" s="101">
        <f t="shared" si="4"/>
        <v>6</v>
      </c>
      <c r="T28" s="102">
        <f t="shared" si="4"/>
        <v>2</v>
      </c>
      <c r="U28" s="101">
        <f t="shared" si="4"/>
        <v>2</v>
      </c>
      <c r="V28" s="102">
        <f t="shared" si="4"/>
        <v>5</v>
      </c>
      <c r="W28" s="101">
        <f t="shared" si="4"/>
        <v>4</v>
      </c>
      <c r="X28" s="102">
        <f t="shared" si="4"/>
        <v>2</v>
      </c>
      <c r="Y28" s="101">
        <f t="shared" si="4"/>
        <v>0</v>
      </c>
      <c r="Z28" s="102">
        <f t="shared" si="4"/>
        <v>1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451" t="s">
        <v>6</v>
      </c>
      <c r="E30" s="107" t="s">
        <v>33</v>
      </c>
      <c r="F30" s="449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19</v>
      </c>
      <c r="E40" s="123">
        <v>3</v>
      </c>
      <c r="F40" s="124">
        <v>16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443" t="s">
        <v>48</v>
      </c>
      <c r="D41" s="120">
        <f t="shared" si="5"/>
        <v>0</v>
      </c>
      <c r="E41" s="125">
        <v>0</v>
      </c>
      <c r="F41" s="122">
        <v>0</v>
      </c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1</v>
      </c>
      <c r="E42" s="123">
        <v>0</v>
      </c>
      <c r="F42" s="124">
        <v>1</v>
      </c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>
        <v>0</v>
      </c>
      <c r="F43" s="122">
        <v>0</v>
      </c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436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445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448" t="s">
        <v>75</v>
      </c>
      <c r="G65" s="450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447" t="s">
        <v>74</v>
      </c>
      <c r="F73" s="448" t="s">
        <v>75</v>
      </c>
      <c r="G73" s="449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/>
      <c r="D74" s="149"/>
      <c r="E74" s="169">
        <v>56</v>
      </c>
      <c r="F74" s="151"/>
      <c r="G74" s="170"/>
      <c r="H74" s="152">
        <v>19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3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>
        <v>1</v>
      </c>
      <c r="D78" s="133">
        <v>4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1</v>
      </c>
      <c r="D79" s="40">
        <f t="shared" si="7"/>
        <v>7</v>
      </c>
      <c r="E79" s="161">
        <f t="shared" si="7"/>
        <v>56</v>
      </c>
      <c r="F79" s="174">
        <f t="shared" si="7"/>
        <v>0</v>
      </c>
      <c r="G79" s="175">
        <f t="shared" si="7"/>
        <v>0</v>
      </c>
      <c r="H79" s="175">
        <f t="shared" si="7"/>
        <v>19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442" t="s">
        <v>6</v>
      </c>
      <c r="D82" s="146" t="s">
        <v>87</v>
      </c>
      <c r="E82" s="448" t="s">
        <v>88</v>
      </c>
      <c r="F82" s="448" t="s">
        <v>89</v>
      </c>
      <c r="G82" s="448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444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446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439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441"/>
      <c r="D101" s="44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446" t="s">
        <v>97</v>
      </c>
      <c r="B102" s="206"/>
      <c r="C102" s="441"/>
      <c r="D102" s="44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446" t="s">
        <v>98</v>
      </c>
      <c r="B103" s="207"/>
      <c r="C103" s="441"/>
      <c r="D103" s="44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446" t="s">
        <v>99</v>
      </c>
      <c r="B104" s="207"/>
      <c r="C104" s="441"/>
      <c r="D104" s="44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446" t="s">
        <v>100</v>
      </c>
      <c r="B105" s="207"/>
      <c r="C105" s="208"/>
      <c r="D105" s="44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44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441"/>
      <c r="D108" s="440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446" t="s">
        <v>97</v>
      </c>
      <c r="B109" s="206">
        <v>0</v>
      </c>
      <c r="C109" s="441"/>
      <c r="D109" s="440"/>
      <c r="E109" s="441"/>
      <c r="F109" s="210"/>
      <c r="G109" s="10"/>
      <c r="H109" s="10"/>
      <c r="I109" s="440"/>
      <c r="J109" s="441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446" t="s">
        <v>98</v>
      </c>
      <c r="B110" s="207">
        <v>0</v>
      </c>
      <c r="C110" s="441"/>
      <c r="D110" s="440"/>
      <c r="E110" s="441"/>
      <c r="F110" s="210"/>
      <c r="G110" s="10"/>
      <c r="H110" s="10"/>
      <c r="I110" s="440"/>
      <c r="J110" s="441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446" t="s">
        <v>99</v>
      </c>
      <c r="B111" s="207">
        <v>0</v>
      </c>
      <c r="C111" s="441"/>
      <c r="D111" s="440"/>
      <c r="E111" s="441"/>
      <c r="F111" s="210"/>
      <c r="G111" s="10"/>
      <c r="H111" s="10"/>
      <c r="I111" s="440"/>
      <c r="J111" s="441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446" t="s">
        <v>100</v>
      </c>
      <c r="B112" s="207">
        <v>1</v>
      </c>
      <c r="C112" s="208"/>
      <c r="D112" s="502"/>
      <c r="E112" s="503"/>
      <c r="F112" s="210"/>
      <c r="G112" s="10"/>
      <c r="H112" s="10"/>
      <c r="I112" s="440"/>
      <c r="J112" s="441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440"/>
      <c r="J113" s="441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442" t="s">
        <v>6</v>
      </c>
      <c r="D115" s="146" t="s">
        <v>104</v>
      </c>
      <c r="E115" s="448" t="s">
        <v>105</v>
      </c>
      <c r="F115" s="450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1</v>
      </c>
      <c r="D116" s="214">
        <v>1</v>
      </c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438" t="s">
        <v>107</v>
      </c>
      <c r="C117" s="219">
        <f t="shared" si="8"/>
        <v>10</v>
      </c>
      <c r="D117" s="150">
        <v>10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278</v>
      </c>
      <c r="D127" s="229">
        <v>4</v>
      </c>
      <c r="E127" s="230"/>
      <c r="F127" s="229">
        <v>274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438" t="s">
        <v>107</v>
      </c>
      <c r="C128" s="228">
        <f t="shared" si="9"/>
        <v>206</v>
      </c>
      <c r="D128" s="229"/>
      <c r="E128" s="230"/>
      <c r="F128" s="229">
        <v>206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74</v>
      </c>
      <c r="D131" s="28"/>
      <c r="E131" s="71"/>
      <c r="F131" s="28">
        <v>74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558</v>
      </c>
      <c r="D133" s="161">
        <f>SUM(D127:D132)</f>
        <v>4</v>
      </c>
      <c r="E133" s="239">
        <f>SUM(E127:E132)</f>
        <v>0</v>
      </c>
      <c r="F133" s="161">
        <f>SUM(F127:F132)</f>
        <v>554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435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368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278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1</v>
      </c>
      <c r="C142" s="232"/>
      <c r="D142" s="248">
        <v>1</v>
      </c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1871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CD325D28-3604-40F1-AB39-AE717C34EAAC}">
      <formula1>0</formula1>
      <formula2>1E+28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96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",[13]NOMBRE!B2," - ","( ",[13]NOMBRE!C2,[13]NOMBRE!D2,[13]NOMBRE!E2,[13]NOMBRE!F2,[13]NOMBRE!G2,"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",[13]NOMBRE!B6," - ","( ",[13]NOMBRE!C6,[13]NOMBRE!D6," )")</f>
        <v>MES: DICIEMBRE - ( 12 )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",[13]NOMBRE!B7)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453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11</v>
      </c>
      <c r="E12" s="26">
        <f t="shared" ref="E12:F15" si="0">SUM(G12+I12+K12+M12+O12+Q12+S12+U12+W12+Y12)</f>
        <v>3</v>
      </c>
      <c r="F12" s="27">
        <f t="shared" si="0"/>
        <v>8</v>
      </c>
      <c r="G12" s="28">
        <v>1</v>
      </c>
      <c r="H12" s="29">
        <v>0</v>
      </c>
      <c r="I12" s="28">
        <v>0</v>
      </c>
      <c r="J12" s="29">
        <v>0</v>
      </c>
      <c r="K12" s="28">
        <v>0</v>
      </c>
      <c r="L12" s="29">
        <v>2</v>
      </c>
      <c r="M12" s="28">
        <v>1</v>
      </c>
      <c r="N12" s="29">
        <v>2</v>
      </c>
      <c r="O12" s="28">
        <v>1</v>
      </c>
      <c r="P12" s="29">
        <v>1</v>
      </c>
      <c r="Q12" s="28">
        <v>0</v>
      </c>
      <c r="R12" s="29">
        <v>1</v>
      </c>
      <c r="S12" s="28">
        <v>0</v>
      </c>
      <c r="T12" s="29">
        <v>1</v>
      </c>
      <c r="U12" s="28">
        <v>0</v>
      </c>
      <c r="V12" s="29">
        <v>0</v>
      </c>
      <c r="W12" s="28">
        <v>0</v>
      </c>
      <c r="X12" s="29">
        <v>1</v>
      </c>
      <c r="Y12" s="28">
        <v>0</v>
      </c>
      <c r="Z12" s="29">
        <v>0</v>
      </c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454" t="s">
        <v>24</v>
      </c>
      <c r="C13" s="31" t="s">
        <v>23</v>
      </c>
      <c r="D13" s="32">
        <f>SUM(E13+F13)</f>
        <v>58</v>
      </c>
      <c r="E13" s="33">
        <f t="shared" si="0"/>
        <v>25</v>
      </c>
      <c r="F13" s="34">
        <f t="shared" si="0"/>
        <v>33</v>
      </c>
      <c r="G13" s="35">
        <v>2</v>
      </c>
      <c r="H13" s="36">
        <v>1</v>
      </c>
      <c r="I13" s="37">
        <v>3</v>
      </c>
      <c r="J13" s="38">
        <v>8</v>
      </c>
      <c r="K13" s="37">
        <v>7</v>
      </c>
      <c r="L13" s="38">
        <v>6</v>
      </c>
      <c r="M13" s="37">
        <v>3</v>
      </c>
      <c r="N13" s="39">
        <v>5</v>
      </c>
      <c r="O13" s="37">
        <v>5</v>
      </c>
      <c r="P13" s="39">
        <v>3</v>
      </c>
      <c r="Q13" s="37">
        <v>2</v>
      </c>
      <c r="R13" s="39">
        <v>1</v>
      </c>
      <c r="S13" s="37">
        <v>2</v>
      </c>
      <c r="T13" s="39">
        <v>5</v>
      </c>
      <c r="U13" s="37">
        <v>1</v>
      </c>
      <c r="V13" s="39">
        <v>2</v>
      </c>
      <c r="W13" s="37">
        <v>0</v>
      </c>
      <c r="X13" s="39">
        <v>2</v>
      </c>
      <c r="Y13" s="37">
        <v>0</v>
      </c>
      <c r="Z13" s="39">
        <v>0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140</v>
      </c>
      <c r="E14" s="42">
        <f t="shared" si="0"/>
        <v>67</v>
      </c>
      <c r="F14" s="43">
        <f t="shared" si="0"/>
        <v>73</v>
      </c>
      <c r="G14" s="44">
        <v>5</v>
      </c>
      <c r="H14" s="45">
        <v>2</v>
      </c>
      <c r="I14" s="44">
        <v>7</v>
      </c>
      <c r="J14" s="45">
        <v>4</v>
      </c>
      <c r="K14" s="44">
        <v>5</v>
      </c>
      <c r="L14" s="45">
        <v>14</v>
      </c>
      <c r="M14" s="46">
        <v>9</v>
      </c>
      <c r="N14" s="47">
        <v>5</v>
      </c>
      <c r="O14" s="46">
        <v>9</v>
      </c>
      <c r="P14" s="47">
        <v>11</v>
      </c>
      <c r="Q14" s="46">
        <v>8</v>
      </c>
      <c r="R14" s="47">
        <v>21</v>
      </c>
      <c r="S14" s="46">
        <v>6</v>
      </c>
      <c r="T14" s="47">
        <v>6</v>
      </c>
      <c r="U14" s="46">
        <v>14</v>
      </c>
      <c r="V14" s="47">
        <v>3</v>
      </c>
      <c r="W14" s="46">
        <v>1</v>
      </c>
      <c r="X14" s="47">
        <v>5</v>
      </c>
      <c r="Y14" s="46">
        <v>3</v>
      </c>
      <c r="Z14" s="47">
        <v>2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209</v>
      </c>
      <c r="E15" s="49">
        <f t="shared" si="0"/>
        <v>95</v>
      </c>
      <c r="F15" s="50">
        <f t="shared" si="0"/>
        <v>114</v>
      </c>
      <c r="G15" s="51">
        <f t="shared" ref="G15:Z15" si="1">SUM(G12:G14)</f>
        <v>8</v>
      </c>
      <c r="H15" s="52">
        <f t="shared" si="1"/>
        <v>3</v>
      </c>
      <c r="I15" s="51">
        <f t="shared" si="1"/>
        <v>10</v>
      </c>
      <c r="J15" s="52">
        <f t="shared" si="1"/>
        <v>12</v>
      </c>
      <c r="K15" s="51">
        <f t="shared" si="1"/>
        <v>12</v>
      </c>
      <c r="L15" s="52">
        <f t="shared" si="1"/>
        <v>22</v>
      </c>
      <c r="M15" s="53">
        <f t="shared" si="1"/>
        <v>13</v>
      </c>
      <c r="N15" s="54">
        <f t="shared" si="1"/>
        <v>12</v>
      </c>
      <c r="O15" s="53">
        <f t="shared" si="1"/>
        <v>15</v>
      </c>
      <c r="P15" s="54">
        <f t="shared" si="1"/>
        <v>15</v>
      </c>
      <c r="Q15" s="53">
        <f t="shared" si="1"/>
        <v>10</v>
      </c>
      <c r="R15" s="54">
        <f t="shared" si="1"/>
        <v>23</v>
      </c>
      <c r="S15" s="53">
        <f t="shared" si="1"/>
        <v>8</v>
      </c>
      <c r="T15" s="54">
        <f t="shared" si="1"/>
        <v>12</v>
      </c>
      <c r="U15" s="53">
        <f t="shared" si="1"/>
        <v>15</v>
      </c>
      <c r="V15" s="54">
        <f t="shared" si="1"/>
        <v>5</v>
      </c>
      <c r="W15" s="53">
        <f t="shared" si="1"/>
        <v>1</v>
      </c>
      <c r="X15" s="54">
        <f t="shared" si="1"/>
        <v>8</v>
      </c>
      <c r="Y15" s="53">
        <f t="shared" si="1"/>
        <v>3</v>
      </c>
      <c r="Z15" s="54">
        <f t="shared" si="1"/>
        <v>2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22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/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456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3</v>
      </c>
      <c r="E22" s="68">
        <f t="shared" ref="E22:F27" si="3">SUM(G22+I22+K22+M22+O22+Q22+S22+U22+W22+Y22)</f>
        <v>1</v>
      </c>
      <c r="F22" s="69">
        <f t="shared" si="3"/>
        <v>2</v>
      </c>
      <c r="G22" s="37">
        <v>0</v>
      </c>
      <c r="H22" s="39">
        <v>1</v>
      </c>
      <c r="I22" s="28">
        <v>0</v>
      </c>
      <c r="J22" s="29">
        <v>1</v>
      </c>
      <c r="K22" s="70">
        <v>0</v>
      </c>
      <c r="L22" s="71">
        <v>0</v>
      </c>
      <c r="M22" s="70">
        <v>1</v>
      </c>
      <c r="N22" s="71">
        <v>0</v>
      </c>
      <c r="O22" s="70">
        <v>0</v>
      </c>
      <c r="P22" s="71">
        <v>0</v>
      </c>
      <c r="Q22" s="70">
        <v>0</v>
      </c>
      <c r="R22" s="71">
        <v>0</v>
      </c>
      <c r="S22" s="70">
        <v>0</v>
      </c>
      <c r="T22" s="71">
        <v>0</v>
      </c>
      <c r="U22" s="70">
        <v>0</v>
      </c>
      <c r="V22" s="71">
        <v>0</v>
      </c>
      <c r="W22" s="70">
        <v>0</v>
      </c>
      <c r="X22" s="71">
        <v>0</v>
      </c>
      <c r="Y22" s="28">
        <v>0</v>
      </c>
      <c r="Z22" s="71">
        <v>0</v>
      </c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>
        <v>0</v>
      </c>
      <c r="H23" s="77">
        <v>0</v>
      </c>
      <c r="I23" s="35">
        <v>0</v>
      </c>
      <c r="J23" s="36">
        <v>0</v>
      </c>
      <c r="K23" s="78">
        <v>0</v>
      </c>
      <c r="L23" s="79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78">
        <v>0</v>
      </c>
      <c r="V23" s="79">
        <v>0</v>
      </c>
      <c r="W23" s="78">
        <v>0</v>
      </c>
      <c r="X23" s="79">
        <v>0</v>
      </c>
      <c r="Y23" s="78">
        <v>0</v>
      </c>
      <c r="Z23" s="79">
        <v>0</v>
      </c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8</v>
      </c>
      <c r="E24" s="82">
        <f t="shared" si="3"/>
        <v>3</v>
      </c>
      <c r="F24" s="83">
        <f t="shared" si="3"/>
        <v>5</v>
      </c>
      <c r="G24" s="84">
        <v>1</v>
      </c>
      <c r="H24" s="85">
        <v>1</v>
      </c>
      <c r="I24" s="84">
        <v>1</v>
      </c>
      <c r="J24" s="86">
        <v>1</v>
      </c>
      <c r="K24" s="87">
        <v>0</v>
      </c>
      <c r="L24" s="85">
        <v>0</v>
      </c>
      <c r="M24" s="87">
        <v>0</v>
      </c>
      <c r="N24" s="85">
        <v>1</v>
      </c>
      <c r="O24" s="87">
        <v>0</v>
      </c>
      <c r="P24" s="85">
        <v>1</v>
      </c>
      <c r="Q24" s="87">
        <v>1</v>
      </c>
      <c r="R24" s="85">
        <v>0</v>
      </c>
      <c r="S24" s="87">
        <v>0</v>
      </c>
      <c r="T24" s="85">
        <v>1</v>
      </c>
      <c r="U24" s="87">
        <v>0</v>
      </c>
      <c r="V24" s="85">
        <v>0</v>
      </c>
      <c r="W24" s="87">
        <v>0</v>
      </c>
      <c r="X24" s="85">
        <v>0</v>
      </c>
      <c r="Y24" s="87">
        <v>0</v>
      </c>
      <c r="Z24" s="85">
        <v>0</v>
      </c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>
        <v>0</v>
      </c>
      <c r="H25" s="77">
        <v>0</v>
      </c>
      <c r="I25" s="76">
        <v>0</v>
      </c>
      <c r="J25" s="89">
        <v>0</v>
      </c>
      <c r="K25" s="90">
        <v>0</v>
      </c>
      <c r="L25" s="77">
        <v>0</v>
      </c>
      <c r="M25" s="90">
        <v>0</v>
      </c>
      <c r="N25" s="77">
        <v>0</v>
      </c>
      <c r="O25" s="90">
        <v>0</v>
      </c>
      <c r="P25" s="77">
        <v>0</v>
      </c>
      <c r="Q25" s="90">
        <v>0</v>
      </c>
      <c r="R25" s="77">
        <v>0</v>
      </c>
      <c r="S25" s="90">
        <v>0</v>
      </c>
      <c r="T25" s="77">
        <v>0</v>
      </c>
      <c r="U25" s="90">
        <v>0</v>
      </c>
      <c r="V25" s="77">
        <v>0</v>
      </c>
      <c r="W25" s="90">
        <v>0</v>
      </c>
      <c r="X25" s="77">
        <v>0</v>
      </c>
      <c r="Y25" s="90">
        <v>0</v>
      </c>
      <c r="Z25" s="77">
        <v>0</v>
      </c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41</v>
      </c>
      <c r="E26" s="92">
        <f t="shared" si="3"/>
        <v>16</v>
      </c>
      <c r="F26" s="93">
        <f t="shared" si="3"/>
        <v>25</v>
      </c>
      <c r="G26" s="94">
        <v>1</v>
      </c>
      <c r="H26" s="95">
        <v>1</v>
      </c>
      <c r="I26" s="96">
        <v>3</v>
      </c>
      <c r="J26" s="97">
        <v>3</v>
      </c>
      <c r="K26" s="94">
        <v>1</v>
      </c>
      <c r="L26" s="95">
        <v>4</v>
      </c>
      <c r="M26" s="94">
        <v>1</v>
      </c>
      <c r="N26" s="95">
        <v>2</v>
      </c>
      <c r="O26" s="94">
        <v>2</v>
      </c>
      <c r="P26" s="95">
        <v>6</v>
      </c>
      <c r="Q26" s="94">
        <v>3</v>
      </c>
      <c r="R26" s="95">
        <v>2</v>
      </c>
      <c r="S26" s="94">
        <v>4</v>
      </c>
      <c r="T26" s="95">
        <v>5</v>
      </c>
      <c r="U26" s="94">
        <v>0</v>
      </c>
      <c r="V26" s="95">
        <v>1</v>
      </c>
      <c r="W26" s="94">
        <v>0</v>
      </c>
      <c r="X26" s="95">
        <v>0</v>
      </c>
      <c r="Y26" s="94">
        <v>1</v>
      </c>
      <c r="Z26" s="95">
        <v>1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0</v>
      </c>
      <c r="F27" s="75">
        <f t="shared" si="3"/>
        <v>1</v>
      </c>
      <c r="G27" s="90">
        <v>0</v>
      </c>
      <c r="H27" s="77">
        <v>0</v>
      </c>
      <c r="I27" s="76">
        <v>0</v>
      </c>
      <c r="J27" s="89">
        <v>1</v>
      </c>
      <c r="K27" s="90">
        <v>0</v>
      </c>
      <c r="L27" s="77">
        <v>0</v>
      </c>
      <c r="M27" s="90">
        <v>0</v>
      </c>
      <c r="N27" s="77">
        <v>0</v>
      </c>
      <c r="O27" s="90">
        <v>0</v>
      </c>
      <c r="P27" s="77">
        <v>0</v>
      </c>
      <c r="Q27" s="90">
        <v>0</v>
      </c>
      <c r="R27" s="77">
        <v>0</v>
      </c>
      <c r="S27" s="90">
        <v>0</v>
      </c>
      <c r="T27" s="77">
        <v>0</v>
      </c>
      <c r="U27" s="90">
        <v>0</v>
      </c>
      <c r="V27" s="77">
        <v>0</v>
      </c>
      <c r="W27" s="90">
        <v>0</v>
      </c>
      <c r="X27" s="77">
        <v>0</v>
      </c>
      <c r="Y27" s="90">
        <v>0</v>
      </c>
      <c r="Z27" s="77">
        <v>0</v>
      </c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53</v>
      </c>
      <c r="E28" s="99">
        <f t="shared" si="4"/>
        <v>20</v>
      </c>
      <c r="F28" s="100">
        <f t="shared" si="4"/>
        <v>33</v>
      </c>
      <c r="G28" s="101">
        <f t="shared" si="4"/>
        <v>2</v>
      </c>
      <c r="H28" s="102">
        <f t="shared" si="4"/>
        <v>3</v>
      </c>
      <c r="I28" s="103">
        <f t="shared" si="4"/>
        <v>4</v>
      </c>
      <c r="J28" s="104">
        <f t="shared" si="4"/>
        <v>6</v>
      </c>
      <c r="K28" s="101">
        <f t="shared" si="4"/>
        <v>1</v>
      </c>
      <c r="L28" s="102">
        <f t="shared" si="4"/>
        <v>4</v>
      </c>
      <c r="M28" s="101">
        <f t="shared" si="4"/>
        <v>2</v>
      </c>
      <c r="N28" s="102">
        <f t="shared" si="4"/>
        <v>3</v>
      </c>
      <c r="O28" s="101">
        <f t="shared" si="4"/>
        <v>2</v>
      </c>
      <c r="P28" s="102">
        <f t="shared" si="4"/>
        <v>7</v>
      </c>
      <c r="Q28" s="101">
        <f t="shared" si="4"/>
        <v>4</v>
      </c>
      <c r="R28" s="102">
        <f t="shared" si="4"/>
        <v>2</v>
      </c>
      <c r="S28" s="101">
        <f t="shared" si="4"/>
        <v>4</v>
      </c>
      <c r="T28" s="102">
        <f t="shared" si="4"/>
        <v>6</v>
      </c>
      <c r="U28" s="101">
        <f t="shared" si="4"/>
        <v>0</v>
      </c>
      <c r="V28" s="102">
        <f t="shared" si="4"/>
        <v>1</v>
      </c>
      <c r="W28" s="101">
        <f t="shared" si="4"/>
        <v>0</v>
      </c>
      <c r="X28" s="102">
        <f t="shared" si="4"/>
        <v>0</v>
      </c>
      <c r="Y28" s="101">
        <f t="shared" si="4"/>
        <v>1</v>
      </c>
      <c r="Z28" s="102">
        <f t="shared" si="4"/>
        <v>1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457" t="s">
        <v>6</v>
      </c>
      <c r="E30" s="107" t="s">
        <v>33</v>
      </c>
      <c r="F30" s="464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11</v>
      </c>
      <c r="E40" s="123">
        <v>0</v>
      </c>
      <c r="F40" s="124">
        <v>11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454" t="s">
        <v>48</v>
      </c>
      <c r="D41" s="120">
        <f t="shared" si="5"/>
        <v>0</v>
      </c>
      <c r="E41" s="125">
        <v>0</v>
      </c>
      <c r="F41" s="122">
        <v>0</v>
      </c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2</v>
      </c>
      <c r="E42" s="123">
        <v>0</v>
      </c>
      <c r="F42" s="124">
        <v>2</v>
      </c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>
        <v>0</v>
      </c>
      <c r="F43" s="122">
        <v>0</v>
      </c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455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461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463" t="s">
        <v>75</v>
      </c>
      <c r="G65" s="459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462" t="s">
        <v>74</v>
      </c>
      <c r="F73" s="463" t="s">
        <v>75</v>
      </c>
      <c r="G73" s="464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20</v>
      </c>
      <c r="D74" s="149"/>
      <c r="E74" s="169">
        <v>67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5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/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20</v>
      </c>
      <c r="D79" s="40">
        <f t="shared" si="7"/>
        <v>5</v>
      </c>
      <c r="E79" s="161">
        <f t="shared" si="7"/>
        <v>67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469" t="s">
        <v>6</v>
      </c>
      <c r="D82" s="146" t="s">
        <v>87</v>
      </c>
      <c r="E82" s="463" t="s">
        <v>88</v>
      </c>
      <c r="F82" s="463" t="s">
        <v>89</v>
      </c>
      <c r="G82" s="463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460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466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470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468"/>
      <c r="D101" s="46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466" t="s">
        <v>97</v>
      </c>
      <c r="B102" s="206"/>
      <c r="C102" s="468"/>
      <c r="D102" s="46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466" t="s">
        <v>98</v>
      </c>
      <c r="B103" s="207"/>
      <c r="C103" s="468"/>
      <c r="D103" s="46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466" t="s">
        <v>99</v>
      </c>
      <c r="B104" s="207"/>
      <c r="C104" s="468"/>
      <c r="D104" s="46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466" t="s">
        <v>100</v>
      </c>
      <c r="B105" s="207"/>
      <c r="C105" s="208"/>
      <c r="D105" s="46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46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468"/>
      <c r="D108" s="467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466" t="s">
        <v>97</v>
      </c>
      <c r="B109" s="206">
        <v>0</v>
      </c>
      <c r="C109" s="468"/>
      <c r="D109" s="467"/>
      <c r="E109" s="468"/>
      <c r="F109" s="210"/>
      <c r="G109" s="10"/>
      <c r="H109" s="10"/>
      <c r="I109" s="467"/>
      <c r="J109" s="468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466" t="s">
        <v>98</v>
      </c>
      <c r="B110" s="207">
        <v>0</v>
      </c>
      <c r="C110" s="468"/>
      <c r="D110" s="467"/>
      <c r="E110" s="468"/>
      <c r="F110" s="210"/>
      <c r="G110" s="10"/>
      <c r="H110" s="10"/>
      <c r="I110" s="467"/>
      <c r="J110" s="468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466" t="s">
        <v>99</v>
      </c>
      <c r="B111" s="207">
        <v>0</v>
      </c>
      <c r="C111" s="468"/>
      <c r="D111" s="467"/>
      <c r="E111" s="468"/>
      <c r="F111" s="210"/>
      <c r="G111" s="10"/>
      <c r="H111" s="10"/>
      <c r="I111" s="467"/>
      <c r="J111" s="468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466" t="s">
        <v>100</v>
      </c>
      <c r="B112" s="207">
        <v>1</v>
      </c>
      <c r="C112" s="208"/>
      <c r="D112" s="502"/>
      <c r="E112" s="503"/>
      <c r="F112" s="210"/>
      <c r="G112" s="10"/>
      <c r="H112" s="10"/>
      <c r="I112" s="467"/>
      <c r="J112" s="468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1</v>
      </c>
      <c r="C113" s="208"/>
      <c r="D113" s="502"/>
      <c r="E113" s="503"/>
      <c r="F113" s="210"/>
      <c r="G113" s="10"/>
      <c r="H113" s="10"/>
      <c r="I113" s="467"/>
      <c r="J113" s="468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469" t="s">
        <v>6</v>
      </c>
      <c r="D115" s="146" t="s">
        <v>104</v>
      </c>
      <c r="E115" s="463" t="s">
        <v>105</v>
      </c>
      <c r="F115" s="459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1</v>
      </c>
      <c r="D116" s="214">
        <v>1</v>
      </c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465" t="s">
        <v>107</v>
      </c>
      <c r="C117" s="219">
        <f t="shared" si="8"/>
        <v>12</v>
      </c>
      <c r="D117" s="150">
        <v>12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260</v>
      </c>
      <c r="D127" s="229">
        <v>2</v>
      </c>
      <c r="E127" s="230"/>
      <c r="F127" s="229">
        <v>258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465" t="s">
        <v>107</v>
      </c>
      <c r="C128" s="228">
        <f t="shared" si="9"/>
        <v>120</v>
      </c>
      <c r="D128" s="229"/>
      <c r="E128" s="230"/>
      <c r="F128" s="229">
        <v>120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46</v>
      </c>
      <c r="D131" s="28"/>
      <c r="E131" s="71"/>
      <c r="F131" s="28">
        <v>46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7</v>
      </c>
      <c r="D132" s="35"/>
      <c r="E132" s="79"/>
      <c r="F132" s="35">
        <v>7</v>
      </c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433</v>
      </c>
      <c r="D133" s="161">
        <f>SUM(D127:D132)</f>
        <v>2</v>
      </c>
      <c r="E133" s="239">
        <f>SUM(E127:E132)</f>
        <v>0</v>
      </c>
      <c r="F133" s="161">
        <f>SUM(F127:F132)</f>
        <v>431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458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351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260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1657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9FE691CC-697C-4EA5-94A0-9D565BAEED95}">
      <formula1>0</formula1>
      <formula2>1E+28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",[2]NOMBRE!B2," - ","( ",[2]NOMBRE!C2,[2]NOMBRE!D2,[2]NOMBRE!E2,[2]NOMBRE!F2,[2]NOMBRE!G2,"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",[2]NOMBRE!B6," - ","( ",[2]NOMBRE!C6,[2]NOMBRE!D6," )")</f>
        <v>MES: ENERO - ( 01 )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",[2]NOMBRE!B7)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293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7</v>
      </c>
      <c r="E12" s="26">
        <f t="shared" ref="E12:F15" si="0">SUM(G12+I12+K12+M12+O12+Q12+S12+U12+W12+Y12)</f>
        <v>5</v>
      </c>
      <c r="F12" s="27">
        <f t="shared" si="0"/>
        <v>2</v>
      </c>
      <c r="G12" s="28"/>
      <c r="H12" s="29"/>
      <c r="I12" s="28">
        <v>1</v>
      </c>
      <c r="J12" s="29">
        <v>1</v>
      </c>
      <c r="K12" s="28">
        <v>2</v>
      </c>
      <c r="L12" s="29"/>
      <c r="M12" s="28">
        <v>1</v>
      </c>
      <c r="N12" s="29"/>
      <c r="O12" s="28">
        <v>1</v>
      </c>
      <c r="P12" s="29"/>
      <c r="Q12" s="28"/>
      <c r="R12" s="29">
        <v>1</v>
      </c>
      <c r="S12" s="28"/>
      <c r="T12" s="29"/>
      <c r="U12" s="28"/>
      <c r="V12" s="29"/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299" t="s">
        <v>24</v>
      </c>
      <c r="C13" s="31" t="s">
        <v>23</v>
      </c>
      <c r="D13" s="32">
        <f>SUM(E13+F13)</f>
        <v>37</v>
      </c>
      <c r="E13" s="33">
        <f t="shared" si="0"/>
        <v>17</v>
      </c>
      <c r="F13" s="34">
        <f t="shared" si="0"/>
        <v>20</v>
      </c>
      <c r="G13" s="35">
        <v>2</v>
      </c>
      <c r="H13" s="36"/>
      <c r="I13" s="37">
        <v>1</v>
      </c>
      <c r="J13" s="38">
        <v>7</v>
      </c>
      <c r="K13" s="37">
        <v>2</v>
      </c>
      <c r="L13" s="38">
        <v>3</v>
      </c>
      <c r="M13" s="37">
        <v>3</v>
      </c>
      <c r="N13" s="39">
        <v>3</v>
      </c>
      <c r="O13" s="37">
        <v>2</v>
      </c>
      <c r="P13" s="39">
        <v>2</v>
      </c>
      <c r="Q13" s="37">
        <v>5</v>
      </c>
      <c r="R13" s="39">
        <v>3</v>
      </c>
      <c r="S13" s="37">
        <v>2</v>
      </c>
      <c r="T13" s="39">
        <v>1</v>
      </c>
      <c r="U13" s="37"/>
      <c r="V13" s="39"/>
      <c r="W13" s="37"/>
      <c r="X13" s="39">
        <v>1</v>
      </c>
      <c r="Y13" s="37"/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126</v>
      </c>
      <c r="E14" s="42">
        <f t="shared" si="0"/>
        <v>49</v>
      </c>
      <c r="F14" s="43">
        <f t="shared" si="0"/>
        <v>77</v>
      </c>
      <c r="G14" s="44"/>
      <c r="H14" s="45">
        <v>3</v>
      </c>
      <c r="I14" s="44">
        <v>4</v>
      </c>
      <c r="J14" s="45">
        <v>9</v>
      </c>
      <c r="K14" s="44">
        <v>8</v>
      </c>
      <c r="L14" s="45">
        <v>12</v>
      </c>
      <c r="M14" s="46">
        <v>5</v>
      </c>
      <c r="N14" s="47">
        <v>14</v>
      </c>
      <c r="O14" s="46">
        <v>7</v>
      </c>
      <c r="P14" s="47">
        <v>12</v>
      </c>
      <c r="Q14" s="46">
        <v>11</v>
      </c>
      <c r="R14" s="47">
        <v>8</v>
      </c>
      <c r="S14" s="46">
        <v>3</v>
      </c>
      <c r="T14" s="47">
        <v>5</v>
      </c>
      <c r="U14" s="46">
        <v>4</v>
      </c>
      <c r="V14" s="47">
        <v>9</v>
      </c>
      <c r="W14" s="46">
        <v>6</v>
      </c>
      <c r="X14" s="47">
        <v>4</v>
      </c>
      <c r="Y14" s="46">
        <v>1</v>
      </c>
      <c r="Z14" s="47">
        <v>1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170</v>
      </c>
      <c r="E15" s="49">
        <f t="shared" si="0"/>
        <v>71</v>
      </c>
      <c r="F15" s="50">
        <f t="shared" si="0"/>
        <v>99</v>
      </c>
      <c r="G15" s="51">
        <f t="shared" ref="G15:Z15" si="1">SUM(G12:G14)</f>
        <v>2</v>
      </c>
      <c r="H15" s="52">
        <f t="shared" si="1"/>
        <v>3</v>
      </c>
      <c r="I15" s="51">
        <f t="shared" si="1"/>
        <v>6</v>
      </c>
      <c r="J15" s="52">
        <f t="shared" si="1"/>
        <v>17</v>
      </c>
      <c r="K15" s="51">
        <f t="shared" si="1"/>
        <v>12</v>
      </c>
      <c r="L15" s="52">
        <f t="shared" si="1"/>
        <v>15</v>
      </c>
      <c r="M15" s="53">
        <f t="shared" si="1"/>
        <v>9</v>
      </c>
      <c r="N15" s="54">
        <f t="shared" si="1"/>
        <v>17</v>
      </c>
      <c r="O15" s="53">
        <f t="shared" si="1"/>
        <v>10</v>
      </c>
      <c r="P15" s="54">
        <f t="shared" si="1"/>
        <v>14</v>
      </c>
      <c r="Q15" s="53">
        <f t="shared" si="1"/>
        <v>16</v>
      </c>
      <c r="R15" s="54">
        <f t="shared" si="1"/>
        <v>12</v>
      </c>
      <c r="S15" s="53">
        <f t="shared" si="1"/>
        <v>5</v>
      </c>
      <c r="T15" s="54">
        <f t="shared" si="1"/>
        <v>6</v>
      </c>
      <c r="U15" s="53">
        <f t="shared" si="1"/>
        <v>4</v>
      </c>
      <c r="V15" s="54">
        <f t="shared" si="1"/>
        <v>9</v>
      </c>
      <c r="W15" s="53">
        <f t="shared" si="1"/>
        <v>6</v>
      </c>
      <c r="X15" s="54">
        <f t="shared" si="1"/>
        <v>5</v>
      </c>
      <c r="Y15" s="53">
        <f t="shared" si="1"/>
        <v>1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20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/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08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1</v>
      </c>
      <c r="E22" s="68">
        <f t="shared" ref="E22:F27" si="3">SUM(G22+I22+K22+M22+O22+Q22+S22+U22+W22+Y22)</f>
        <v>0</v>
      </c>
      <c r="F22" s="69">
        <f t="shared" si="3"/>
        <v>1</v>
      </c>
      <c r="G22" s="37"/>
      <c r="H22" s="39"/>
      <c r="I22" s="28"/>
      <c r="J22" s="29"/>
      <c r="K22" s="70"/>
      <c r="L22" s="71"/>
      <c r="M22" s="70"/>
      <c r="N22" s="71"/>
      <c r="O22" s="70"/>
      <c r="P22" s="71"/>
      <c r="Q22" s="70"/>
      <c r="R22" s="71"/>
      <c r="S22" s="70"/>
      <c r="T22" s="71">
        <v>1</v>
      </c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6</v>
      </c>
      <c r="E24" s="82">
        <f t="shared" si="3"/>
        <v>0</v>
      </c>
      <c r="F24" s="83">
        <f t="shared" si="3"/>
        <v>6</v>
      </c>
      <c r="G24" s="84"/>
      <c r="H24" s="85"/>
      <c r="I24" s="84"/>
      <c r="J24" s="86">
        <v>3</v>
      </c>
      <c r="K24" s="87"/>
      <c r="L24" s="85">
        <v>2</v>
      </c>
      <c r="M24" s="87"/>
      <c r="N24" s="85">
        <v>1</v>
      </c>
      <c r="O24" s="87"/>
      <c r="P24" s="85"/>
      <c r="Q24" s="87"/>
      <c r="R24" s="85"/>
      <c r="S24" s="87"/>
      <c r="T24" s="85"/>
      <c r="U24" s="87"/>
      <c r="V24" s="85"/>
      <c r="W24" s="87"/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49</v>
      </c>
      <c r="E26" s="92">
        <f t="shared" si="3"/>
        <v>23</v>
      </c>
      <c r="F26" s="93">
        <f t="shared" si="3"/>
        <v>26</v>
      </c>
      <c r="G26" s="94"/>
      <c r="H26" s="95">
        <v>1</v>
      </c>
      <c r="I26" s="96">
        <v>4</v>
      </c>
      <c r="J26" s="97">
        <v>4</v>
      </c>
      <c r="K26" s="94"/>
      <c r="L26" s="95">
        <v>7</v>
      </c>
      <c r="M26" s="94">
        <v>2</v>
      </c>
      <c r="N26" s="95">
        <v>5</v>
      </c>
      <c r="O26" s="94">
        <v>3</v>
      </c>
      <c r="P26" s="95">
        <v>2</v>
      </c>
      <c r="Q26" s="94">
        <v>3</v>
      </c>
      <c r="R26" s="95"/>
      <c r="S26" s="94">
        <v>2</v>
      </c>
      <c r="T26" s="95">
        <v>3</v>
      </c>
      <c r="U26" s="94">
        <v>1</v>
      </c>
      <c r="V26" s="95">
        <v>2</v>
      </c>
      <c r="W26" s="94">
        <v>7</v>
      </c>
      <c r="X26" s="95">
        <v>2</v>
      </c>
      <c r="Y26" s="94">
        <v>1</v>
      </c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1</v>
      </c>
      <c r="F27" s="75">
        <f t="shared" si="3"/>
        <v>0</v>
      </c>
      <c r="G27" s="90"/>
      <c r="H27" s="77"/>
      <c r="I27" s="76"/>
      <c r="J27" s="89"/>
      <c r="K27" s="90"/>
      <c r="L27" s="77"/>
      <c r="M27" s="90"/>
      <c r="N27" s="77"/>
      <c r="O27" s="90"/>
      <c r="P27" s="77"/>
      <c r="Q27" s="90"/>
      <c r="R27" s="77"/>
      <c r="S27" s="90"/>
      <c r="T27" s="77"/>
      <c r="U27" s="90"/>
      <c r="V27" s="77"/>
      <c r="W27" s="90">
        <v>1</v>
      </c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57</v>
      </c>
      <c r="E28" s="99">
        <f t="shared" si="4"/>
        <v>24</v>
      </c>
      <c r="F28" s="100">
        <f t="shared" si="4"/>
        <v>33</v>
      </c>
      <c r="G28" s="101">
        <f t="shared" si="4"/>
        <v>0</v>
      </c>
      <c r="H28" s="102">
        <f t="shared" si="4"/>
        <v>1</v>
      </c>
      <c r="I28" s="103">
        <f t="shared" si="4"/>
        <v>4</v>
      </c>
      <c r="J28" s="104">
        <f t="shared" si="4"/>
        <v>7</v>
      </c>
      <c r="K28" s="101">
        <f t="shared" si="4"/>
        <v>0</v>
      </c>
      <c r="L28" s="102">
        <f t="shared" si="4"/>
        <v>9</v>
      </c>
      <c r="M28" s="101">
        <f t="shared" si="4"/>
        <v>2</v>
      </c>
      <c r="N28" s="102">
        <f t="shared" si="4"/>
        <v>6</v>
      </c>
      <c r="O28" s="101">
        <f t="shared" si="4"/>
        <v>3</v>
      </c>
      <c r="P28" s="102">
        <f t="shared" si="4"/>
        <v>2</v>
      </c>
      <c r="Q28" s="101">
        <f t="shared" si="4"/>
        <v>3</v>
      </c>
      <c r="R28" s="102">
        <f t="shared" si="4"/>
        <v>0</v>
      </c>
      <c r="S28" s="101">
        <f t="shared" si="4"/>
        <v>2</v>
      </c>
      <c r="T28" s="102">
        <f t="shared" si="4"/>
        <v>4</v>
      </c>
      <c r="U28" s="101">
        <f t="shared" si="4"/>
        <v>1</v>
      </c>
      <c r="V28" s="102">
        <f t="shared" si="4"/>
        <v>2</v>
      </c>
      <c r="W28" s="101">
        <f t="shared" si="4"/>
        <v>8</v>
      </c>
      <c r="X28" s="102">
        <f t="shared" si="4"/>
        <v>2</v>
      </c>
      <c r="Y28" s="101">
        <f t="shared" si="4"/>
        <v>1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07" t="s">
        <v>6</v>
      </c>
      <c r="E30" s="107" t="s">
        <v>33</v>
      </c>
      <c r="F30" s="305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</v>
      </c>
      <c r="E40" s="123"/>
      <c r="F40" s="124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299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292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01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04" t="s">
        <v>75</v>
      </c>
      <c r="G65" s="306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03" t="s">
        <v>74</v>
      </c>
      <c r="F73" s="304" t="s">
        <v>75</v>
      </c>
      <c r="G73" s="305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15</v>
      </c>
      <c r="D74" s="149"/>
      <c r="E74" s="169">
        <v>57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10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3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15</v>
      </c>
      <c r="D79" s="40">
        <f t="shared" si="7"/>
        <v>13</v>
      </c>
      <c r="E79" s="161">
        <f t="shared" si="7"/>
        <v>57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298" t="s">
        <v>6</v>
      </c>
      <c r="D82" s="146" t="s">
        <v>87</v>
      </c>
      <c r="E82" s="304" t="s">
        <v>88</v>
      </c>
      <c r="F82" s="304" t="s">
        <v>89</v>
      </c>
      <c r="G82" s="304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00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02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295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297"/>
      <c r="D101" s="29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02" t="s">
        <v>97</v>
      </c>
      <c r="B102" s="206"/>
      <c r="C102" s="297"/>
      <c r="D102" s="29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02" t="s">
        <v>98</v>
      </c>
      <c r="B103" s="207"/>
      <c r="C103" s="297"/>
      <c r="D103" s="29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02" t="s">
        <v>99</v>
      </c>
      <c r="B104" s="207"/>
      <c r="C104" s="297"/>
      <c r="D104" s="29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02" t="s">
        <v>100</v>
      </c>
      <c r="B105" s="207"/>
      <c r="C105" s="208"/>
      <c r="D105" s="29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29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297"/>
      <c r="D108" s="296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02" t="s">
        <v>97</v>
      </c>
      <c r="B109" s="206">
        <v>0</v>
      </c>
      <c r="C109" s="297"/>
      <c r="D109" s="296"/>
      <c r="E109" s="297"/>
      <c r="F109" s="210"/>
      <c r="G109" s="10"/>
      <c r="H109" s="10"/>
      <c r="I109" s="296"/>
      <c r="J109" s="297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02" t="s">
        <v>98</v>
      </c>
      <c r="B110" s="207">
        <v>0</v>
      </c>
      <c r="C110" s="297"/>
      <c r="D110" s="296"/>
      <c r="E110" s="297"/>
      <c r="F110" s="210"/>
      <c r="G110" s="10"/>
      <c r="H110" s="10"/>
      <c r="I110" s="296"/>
      <c r="J110" s="297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02" t="s">
        <v>99</v>
      </c>
      <c r="B111" s="207">
        <v>0</v>
      </c>
      <c r="C111" s="297"/>
      <c r="D111" s="296"/>
      <c r="E111" s="297"/>
      <c r="F111" s="210"/>
      <c r="G111" s="10"/>
      <c r="H111" s="10"/>
      <c r="I111" s="296"/>
      <c r="J111" s="297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02" t="s">
        <v>100</v>
      </c>
      <c r="B112" s="207">
        <v>1</v>
      </c>
      <c r="C112" s="208"/>
      <c r="D112" s="502"/>
      <c r="E112" s="503"/>
      <c r="F112" s="210"/>
      <c r="G112" s="10"/>
      <c r="H112" s="10"/>
      <c r="I112" s="296"/>
      <c r="J112" s="297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296"/>
      <c r="J113" s="297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298" t="s">
        <v>6</v>
      </c>
      <c r="D115" s="146" t="s">
        <v>104</v>
      </c>
      <c r="E115" s="304" t="s">
        <v>105</v>
      </c>
      <c r="F115" s="306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294" t="s">
        <v>107</v>
      </c>
      <c r="C117" s="219">
        <f t="shared" si="8"/>
        <v>9</v>
      </c>
      <c r="D117" s="150">
        <v>9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6</v>
      </c>
      <c r="D120" s="37">
        <v>6</v>
      </c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183</v>
      </c>
      <c r="D127" s="229">
        <v>1</v>
      </c>
      <c r="E127" s="230"/>
      <c r="F127" s="229">
        <v>182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294" t="s">
        <v>107</v>
      </c>
      <c r="C128" s="228">
        <f t="shared" si="9"/>
        <v>85</v>
      </c>
      <c r="D128" s="229"/>
      <c r="E128" s="230"/>
      <c r="F128" s="229">
        <v>85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59</v>
      </c>
      <c r="D131" s="28"/>
      <c r="E131" s="71"/>
      <c r="F131" s="28">
        <v>59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327</v>
      </c>
      <c r="D133" s="161">
        <f>SUM(D127:D132)</f>
        <v>1</v>
      </c>
      <c r="E133" s="239">
        <f>SUM(E127:E132)</f>
        <v>0</v>
      </c>
      <c r="F133" s="161">
        <f>SUM(F127:F132)</f>
        <v>326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291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283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183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1</v>
      </c>
      <c r="C141" s="232"/>
      <c r="D141" s="248">
        <v>1</v>
      </c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1313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C88AF552-A2D2-4A7A-9ADE-2D165733C83D}">
      <formula1>0</formula1>
      <formula2>1E+28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",[3]NOMBRE!B2," - ","( ",[3]NOMBRE!C2,[3]NOMBRE!D2,[3]NOMBRE!E2,[3]NOMBRE!F2,[3]NOMBRE!G2,"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",[3]NOMBRE!B6," - ","( ",[3]NOMBRE!C6,[3]NOMBRE!D6," )")</f>
        <v>MES: FEBRERO - ( 02 )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",[3]NOMBRE!B7)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309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2</v>
      </c>
      <c r="E12" s="26">
        <f t="shared" ref="E12:F15" si="0">SUM(G12+I12+K12+M12+O12+Q12+S12+U12+W12+Y12)</f>
        <v>0</v>
      </c>
      <c r="F12" s="27">
        <f t="shared" si="0"/>
        <v>2</v>
      </c>
      <c r="G12" s="28"/>
      <c r="H12" s="29"/>
      <c r="I12" s="28"/>
      <c r="J12" s="29">
        <v>1</v>
      </c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>
        <v>1</v>
      </c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10" t="s">
        <v>24</v>
      </c>
      <c r="C13" s="31" t="s">
        <v>23</v>
      </c>
      <c r="D13" s="32">
        <f>SUM(E13+F13)</f>
        <v>28</v>
      </c>
      <c r="E13" s="33">
        <f t="shared" si="0"/>
        <v>13</v>
      </c>
      <c r="F13" s="34">
        <f t="shared" si="0"/>
        <v>15</v>
      </c>
      <c r="G13" s="35"/>
      <c r="H13" s="36"/>
      <c r="I13" s="37">
        <v>2</v>
      </c>
      <c r="J13" s="38">
        <v>5</v>
      </c>
      <c r="K13" s="37">
        <v>4</v>
      </c>
      <c r="L13" s="38">
        <v>2</v>
      </c>
      <c r="M13" s="37"/>
      <c r="N13" s="39">
        <v>2</v>
      </c>
      <c r="O13" s="37"/>
      <c r="P13" s="39">
        <v>2</v>
      </c>
      <c r="Q13" s="37">
        <v>2</v>
      </c>
      <c r="R13" s="39">
        <v>1</v>
      </c>
      <c r="S13" s="37">
        <v>4</v>
      </c>
      <c r="T13" s="39">
        <v>3</v>
      </c>
      <c r="U13" s="37">
        <v>1</v>
      </c>
      <c r="V13" s="39"/>
      <c r="W13" s="37"/>
      <c r="X13" s="39"/>
      <c r="Y13" s="37"/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120</v>
      </c>
      <c r="E14" s="42">
        <f t="shared" si="0"/>
        <v>62</v>
      </c>
      <c r="F14" s="43">
        <f t="shared" si="0"/>
        <v>58</v>
      </c>
      <c r="G14" s="44">
        <v>1</v>
      </c>
      <c r="H14" s="45">
        <v>1</v>
      </c>
      <c r="I14" s="44">
        <v>16</v>
      </c>
      <c r="J14" s="45">
        <v>9</v>
      </c>
      <c r="K14" s="44">
        <v>11</v>
      </c>
      <c r="L14" s="45">
        <v>8</v>
      </c>
      <c r="M14" s="46">
        <v>6</v>
      </c>
      <c r="N14" s="47">
        <v>9</v>
      </c>
      <c r="O14" s="46">
        <v>5</v>
      </c>
      <c r="P14" s="47">
        <v>11</v>
      </c>
      <c r="Q14" s="46">
        <v>6</v>
      </c>
      <c r="R14" s="47">
        <v>5</v>
      </c>
      <c r="S14" s="46">
        <v>8</v>
      </c>
      <c r="T14" s="47">
        <v>8</v>
      </c>
      <c r="U14" s="46">
        <v>5</v>
      </c>
      <c r="V14" s="47">
        <v>5</v>
      </c>
      <c r="W14" s="46">
        <v>4</v>
      </c>
      <c r="X14" s="47">
        <v>2</v>
      </c>
      <c r="Y14" s="46"/>
      <c r="Z14" s="47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150</v>
      </c>
      <c r="E15" s="49">
        <f t="shared" si="0"/>
        <v>75</v>
      </c>
      <c r="F15" s="50">
        <f t="shared" si="0"/>
        <v>75</v>
      </c>
      <c r="G15" s="51">
        <f t="shared" ref="G15:Z15" si="1">SUM(G12:G14)</f>
        <v>1</v>
      </c>
      <c r="H15" s="52">
        <f t="shared" si="1"/>
        <v>1</v>
      </c>
      <c r="I15" s="51">
        <f t="shared" si="1"/>
        <v>18</v>
      </c>
      <c r="J15" s="52">
        <f t="shared" si="1"/>
        <v>15</v>
      </c>
      <c r="K15" s="51">
        <f t="shared" si="1"/>
        <v>15</v>
      </c>
      <c r="L15" s="52">
        <f t="shared" si="1"/>
        <v>10</v>
      </c>
      <c r="M15" s="53">
        <f t="shared" si="1"/>
        <v>6</v>
      </c>
      <c r="N15" s="54">
        <f t="shared" si="1"/>
        <v>11</v>
      </c>
      <c r="O15" s="53">
        <f t="shared" si="1"/>
        <v>5</v>
      </c>
      <c r="P15" s="54">
        <f t="shared" si="1"/>
        <v>13</v>
      </c>
      <c r="Q15" s="53">
        <f t="shared" si="1"/>
        <v>8</v>
      </c>
      <c r="R15" s="54">
        <f t="shared" si="1"/>
        <v>6</v>
      </c>
      <c r="S15" s="53">
        <f t="shared" si="1"/>
        <v>12</v>
      </c>
      <c r="T15" s="54">
        <f t="shared" si="1"/>
        <v>11</v>
      </c>
      <c r="U15" s="53">
        <f t="shared" si="1"/>
        <v>6</v>
      </c>
      <c r="V15" s="54">
        <f t="shared" si="1"/>
        <v>6</v>
      </c>
      <c r="W15" s="53">
        <f t="shared" si="1"/>
        <v>4</v>
      </c>
      <c r="X15" s="54">
        <f t="shared" si="1"/>
        <v>2</v>
      </c>
      <c r="Y15" s="53">
        <f t="shared" si="1"/>
        <v>0</v>
      </c>
      <c r="Z15" s="54">
        <f t="shared" si="1"/>
        <v>0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20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12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2</v>
      </c>
      <c r="E22" s="68">
        <f t="shared" ref="E22:F27" si="3">SUM(G22+I22+K22+M22+O22+Q22+S22+U22+W22+Y22)</f>
        <v>1</v>
      </c>
      <c r="F22" s="69">
        <f t="shared" si="3"/>
        <v>1</v>
      </c>
      <c r="G22" s="37"/>
      <c r="H22" s="39"/>
      <c r="I22" s="28"/>
      <c r="J22" s="29"/>
      <c r="K22" s="70">
        <v>1</v>
      </c>
      <c r="L22" s="71"/>
      <c r="M22" s="70"/>
      <c r="N22" s="71"/>
      <c r="O22" s="70"/>
      <c r="P22" s="71">
        <v>1</v>
      </c>
      <c r="Q22" s="70"/>
      <c r="R22" s="71"/>
      <c r="S22" s="70"/>
      <c r="T22" s="71"/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6</v>
      </c>
      <c r="E24" s="82">
        <f t="shared" si="3"/>
        <v>1</v>
      </c>
      <c r="F24" s="83">
        <f t="shared" si="3"/>
        <v>5</v>
      </c>
      <c r="G24" s="84"/>
      <c r="H24" s="85">
        <v>1</v>
      </c>
      <c r="I24" s="84"/>
      <c r="J24" s="86">
        <v>2</v>
      </c>
      <c r="K24" s="87"/>
      <c r="L24" s="85"/>
      <c r="M24" s="87"/>
      <c r="N24" s="85"/>
      <c r="O24" s="87"/>
      <c r="P24" s="85">
        <v>1</v>
      </c>
      <c r="Q24" s="87">
        <v>1</v>
      </c>
      <c r="R24" s="85">
        <v>1</v>
      </c>
      <c r="S24" s="87"/>
      <c r="T24" s="85"/>
      <c r="U24" s="87"/>
      <c r="V24" s="85"/>
      <c r="W24" s="87"/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43</v>
      </c>
      <c r="E26" s="92">
        <f t="shared" si="3"/>
        <v>19</v>
      </c>
      <c r="F26" s="93">
        <f t="shared" si="3"/>
        <v>24</v>
      </c>
      <c r="G26" s="94">
        <v>1</v>
      </c>
      <c r="H26" s="95">
        <v>2</v>
      </c>
      <c r="I26" s="96">
        <v>3</v>
      </c>
      <c r="J26" s="97">
        <v>4</v>
      </c>
      <c r="K26" s="94">
        <v>4</v>
      </c>
      <c r="L26" s="95">
        <v>3</v>
      </c>
      <c r="M26" s="94">
        <v>1</v>
      </c>
      <c r="N26" s="95">
        <v>2</v>
      </c>
      <c r="O26" s="94">
        <v>3</v>
      </c>
      <c r="P26" s="95">
        <v>5</v>
      </c>
      <c r="Q26" s="94">
        <v>2</v>
      </c>
      <c r="R26" s="95">
        <v>3</v>
      </c>
      <c r="S26" s="94"/>
      <c r="T26" s="95">
        <v>1</v>
      </c>
      <c r="U26" s="94"/>
      <c r="V26" s="95">
        <v>2</v>
      </c>
      <c r="W26" s="94">
        <v>3</v>
      </c>
      <c r="X26" s="95">
        <v>2</v>
      </c>
      <c r="Y26" s="94">
        <v>2</v>
      </c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1</v>
      </c>
      <c r="F27" s="75">
        <f t="shared" si="3"/>
        <v>0</v>
      </c>
      <c r="G27" s="90"/>
      <c r="H27" s="77"/>
      <c r="I27" s="76"/>
      <c r="J27" s="89"/>
      <c r="K27" s="90"/>
      <c r="L27" s="77"/>
      <c r="M27" s="90"/>
      <c r="N27" s="77"/>
      <c r="O27" s="90"/>
      <c r="P27" s="77"/>
      <c r="Q27" s="90"/>
      <c r="R27" s="77"/>
      <c r="S27" s="90"/>
      <c r="T27" s="77"/>
      <c r="U27" s="90"/>
      <c r="V27" s="77"/>
      <c r="W27" s="90">
        <v>1</v>
      </c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52</v>
      </c>
      <c r="E28" s="99">
        <f t="shared" si="4"/>
        <v>22</v>
      </c>
      <c r="F28" s="100">
        <f t="shared" si="4"/>
        <v>30</v>
      </c>
      <c r="G28" s="101">
        <f t="shared" si="4"/>
        <v>1</v>
      </c>
      <c r="H28" s="102">
        <f t="shared" si="4"/>
        <v>3</v>
      </c>
      <c r="I28" s="103">
        <f t="shared" si="4"/>
        <v>3</v>
      </c>
      <c r="J28" s="104">
        <f t="shared" si="4"/>
        <v>6</v>
      </c>
      <c r="K28" s="101">
        <f t="shared" si="4"/>
        <v>5</v>
      </c>
      <c r="L28" s="102">
        <f t="shared" si="4"/>
        <v>3</v>
      </c>
      <c r="M28" s="101">
        <f t="shared" si="4"/>
        <v>1</v>
      </c>
      <c r="N28" s="102">
        <f t="shared" si="4"/>
        <v>2</v>
      </c>
      <c r="O28" s="101">
        <f t="shared" si="4"/>
        <v>3</v>
      </c>
      <c r="P28" s="102">
        <f t="shared" si="4"/>
        <v>7</v>
      </c>
      <c r="Q28" s="101">
        <f t="shared" si="4"/>
        <v>3</v>
      </c>
      <c r="R28" s="102">
        <f t="shared" si="4"/>
        <v>4</v>
      </c>
      <c r="S28" s="101">
        <f t="shared" si="4"/>
        <v>0</v>
      </c>
      <c r="T28" s="102">
        <f t="shared" si="4"/>
        <v>1</v>
      </c>
      <c r="U28" s="101">
        <f t="shared" si="4"/>
        <v>0</v>
      </c>
      <c r="V28" s="102">
        <f t="shared" si="4"/>
        <v>2</v>
      </c>
      <c r="W28" s="101">
        <f t="shared" si="4"/>
        <v>4</v>
      </c>
      <c r="X28" s="102">
        <f t="shared" si="4"/>
        <v>2</v>
      </c>
      <c r="Y28" s="101">
        <f t="shared" si="4"/>
        <v>2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13" t="s">
        <v>6</v>
      </c>
      <c r="E30" s="107" t="s">
        <v>33</v>
      </c>
      <c r="F30" s="320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</v>
      </c>
      <c r="E40" s="123"/>
      <c r="F40" s="124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10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311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17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19" t="s">
        <v>75</v>
      </c>
      <c r="G65" s="315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18" t="s">
        <v>74</v>
      </c>
      <c r="F73" s="319" t="s">
        <v>75</v>
      </c>
      <c r="G73" s="320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10</v>
      </c>
      <c r="D74" s="149"/>
      <c r="E74" s="169">
        <v>43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3</v>
      </c>
      <c r="E77" s="171"/>
      <c r="F77" s="172"/>
      <c r="G77" s="85"/>
      <c r="H77" s="86">
        <v>3</v>
      </c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/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10</v>
      </c>
      <c r="D79" s="40">
        <f t="shared" si="7"/>
        <v>3</v>
      </c>
      <c r="E79" s="161">
        <f t="shared" si="7"/>
        <v>43</v>
      </c>
      <c r="F79" s="174">
        <f t="shared" si="7"/>
        <v>0</v>
      </c>
      <c r="G79" s="175">
        <f t="shared" si="7"/>
        <v>0</v>
      </c>
      <c r="H79" s="175">
        <f t="shared" si="7"/>
        <v>3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325" t="s">
        <v>6</v>
      </c>
      <c r="D82" s="146" t="s">
        <v>87</v>
      </c>
      <c r="E82" s="319" t="s">
        <v>88</v>
      </c>
      <c r="F82" s="319" t="s">
        <v>89</v>
      </c>
      <c r="G82" s="319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16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22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326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324"/>
      <c r="D101" s="32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22" t="s">
        <v>97</v>
      </c>
      <c r="B102" s="206"/>
      <c r="C102" s="324"/>
      <c r="D102" s="32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22" t="s">
        <v>98</v>
      </c>
      <c r="B103" s="207"/>
      <c r="C103" s="324"/>
      <c r="D103" s="32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22" t="s">
        <v>99</v>
      </c>
      <c r="B104" s="207"/>
      <c r="C104" s="324"/>
      <c r="D104" s="32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22" t="s">
        <v>100</v>
      </c>
      <c r="B105" s="207"/>
      <c r="C105" s="208"/>
      <c r="D105" s="32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32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324"/>
      <c r="D108" s="323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22" t="s">
        <v>97</v>
      </c>
      <c r="B109" s="206">
        <v>0</v>
      </c>
      <c r="C109" s="324"/>
      <c r="D109" s="323"/>
      <c r="E109" s="324"/>
      <c r="F109" s="210"/>
      <c r="G109" s="10"/>
      <c r="H109" s="10"/>
      <c r="I109" s="323"/>
      <c r="J109" s="324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22" t="s">
        <v>98</v>
      </c>
      <c r="B110" s="207">
        <v>0</v>
      </c>
      <c r="C110" s="324"/>
      <c r="D110" s="323"/>
      <c r="E110" s="324"/>
      <c r="F110" s="210"/>
      <c r="G110" s="10"/>
      <c r="H110" s="10"/>
      <c r="I110" s="323"/>
      <c r="J110" s="324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22" t="s">
        <v>99</v>
      </c>
      <c r="B111" s="207">
        <v>1</v>
      </c>
      <c r="C111" s="324"/>
      <c r="D111" s="323"/>
      <c r="E111" s="324"/>
      <c r="F111" s="210"/>
      <c r="G111" s="10"/>
      <c r="H111" s="10"/>
      <c r="I111" s="323"/>
      <c r="J111" s="324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22" t="s">
        <v>100</v>
      </c>
      <c r="B112" s="207">
        <v>0</v>
      </c>
      <c r="C112" s="208"/>
      <c r="D112" s="502"/>
      <c r="E112" s="503"/>
      <c r="F112" s="210"/>
      <c r="G112" s="10"/>
      <c r="H112" s="10"/>
      <c r="I112" s="323"/>
      <c r="J112" s="324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323"/>
      <c r="J113" s="324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325" t="s">
        <v>6</v>
      </c>
      <c r="D115" s="146" t="s">
        <v>104</v>
      </c>
      <c r="E115" s="319" t="s">
        <v>105</v>
      </c>
      <c r="F115" s="315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321" t="s">
        <v>107</v>
      </c>
      <c r="C117" s="219">
        <f t="shared" si="8"/>
        <v>11</v>
      </c>
      <c r="D117" s="150">
        <v>11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4</v>
      </c>
      <c r="D120" s="37">
        <v>4</v>
      </c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225</v>
      </c>
      <c r="D127" s="229">
        <v>2</v>
      </c>
      <c r="E127" s="230"/>
      <c r="F127" s="229">
        <v>223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321" t="s">
        <v>107</v>
      </c>
      <c r="C128" s="228">
        <f t="shared" si="9"/>
        <v>115</v>
      </c>
      <c r="D128" s="229"/>
      <c r="E128" s="230"/>
      <c r="F128" s="229">
        <v>115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54</v>
      </c>
      <c r="D131" s="28">
        <v>14</v>
      </c>
      <c r="E131" s="71"/>
      <c r="F131" s="28">
        <v>40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13</v>
      </c>
      <c r="D132" s="35">
        <v>13</v>
      </c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407</v>
      </c>
      <c r="D133" s="161">
        <f>SUM(D127:D132)</f>
        <v>29</v>
      </c>
      <c r="E133" s="239">
        <f>SUM(E127:E132)</f>
        <v>0</v>
      </c>
      <c r="F133" s="161">
        <f>SUM(F127:F132)</f>
        <v>378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14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260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225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1340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293DCCC2-2E30-44D6-942E-72C22B1E59A0}">
      <formula1>0</formula1>
      <formula2>1E+28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",[4]NOMBRE!B2," - ","( ",[4]NOMBRE!C2,[4]NOMBRE!D2,[4]NOMBRE!E2,[4]NOMBRE!F2,[4]NOMBRE!G2,"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",[4]NOMBRE!B6," - ","( ",[4]NOMBRE!C6,[4]NOMBRE!D6," )")</f>
        <v>MES: MARZO - ( 03 )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",[4]NOMBRE!B7)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329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9</v>
      </c>
      <c r="E12" s="26">
        <f t="shared" ref="E12:F15" si="0">SUM(G12+I12+K12+M12+O12+Q12+S12+U12+W12+Y12)</f>
        <v>5</v>
      </c>
      <c r="F12" s="27">
        <f t="shared" si="0"/>
        <v>4</v>
      </c>
      <c r="G12" s="28">
        <v>1</v>
      </c>
      <c r="H12" s="29"/>
      <c r="I12" s="28"/>
      <c r="J12" s="29">
        <v>1</v>
      </c>
      <c r="K12" s="28">
        <v>2</v>
      </c>
      <c r="L12" s="29"/>
      <c r="M12" s="28"/>
      <c r="N12" s="29"/>
      <c r="O12" s="28"/>
      <c r="P12" s="29">
        <v>1</v>
      </c>
      <c r="Q12" s="28"/>
      <c r="R12" s="29"/>
      <c r="S12" s="28"/>
      <c r="T12" s="29">
        <v>1</v>
      </c>
      <c r="U12" s="28"/>
      <c r="V12" s="29">
        <v>1</v>
      </c>
      <c r="W12" s="28">
        <v>1</v>
      </c>
      <c r="X12" s="29"/>
      <c r="Y12" s="28">
        <v>1</v>
      </c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35" t="s">
        <v>24</v>
      </c>
      <c r="C13" s="31" t="s">
        <v>23</v>
      </c>
      <c r="D13" s="32">
        <f>SUM(E13+F13)</f>
        <v>58</v>
      </c>
      <c r="E13" s="33">
        <f t="shared" si="0"/>
        <v>18</v>
      </c>
      <c r="F13" s="34">
        <f t="shared" si="0"/>
        <v>40</v>
      </c>
      <c r="G13" s="35">
        <v>1</v>
      </c>
      <c r="H13" s="36">
        <v>1</v>
      </c>
      <c r="I13" s="37">
        <v>3</v>
      </c>
      <c r="J13" s="38">
        <v>6</v>
      </c>
      <c r="K13" s="37">
        <v>2</v>
      </c>
      <c r="L13" s="38">
        <v>5</v>
      </c>
      <c r="M13" s="37">
        <v>3</v>
      </c>
      <c r="N13" s="39">
        <v>6</v>
      </c>
      <c r="O13" s="37">
        <v>2</v>
      </c>
      <c r="P13" s="39">
        <v>8</v>
      </c>
      <c r="Q13" s="37">
        <v>3</v>
      </c>
      <c r="R13" s="39">
        <v>4</v>
      </c>
      <c r="S13" s="37">
        <v>2</v>
      </c>
      <c r="T13" s="39">
        <v>3</v>
      </c>
      <c r="U13" s="37">
        <v>1</v>
      </c>
      <c r="V13" s="39">
        <v>5</v>
      </c>
      <c r="W13" s="37">
        <v>1</v>
      </c>
      <c r="X13" s="39">
        <v>2</v>
      </c>
      <c r="Y13" s="37"/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145</v>
      </c>
      <c r="E14" s="42">
        <f t="shared" si="0"/>
        <v>64</v>
      </c>
      <c r="F14" s="43">
        <f t="shared" si="0"/>
        <v>81</v>
      </c>
      <c r="G14" s="44"/>
      <c r="H14" s="45">
        <v>1</v>
      </c>
      <c r="I14" s="44">
        <v>6</v>
      </c>
      <c r="J14" s="45">
        <v>11</v>
      </c>
      <c r="K14" s="44">
        <v>7</v>
      </c>
      <c r="L14" s="45">
        <v>21</v>
      </c>
      <c r="M14" s="46">
        <v>5</v>
      </c>
      <c r="N14" s="47">
        <v>10</v>
      </c>
      <c r="O14" s="46">
        <v>16</v>
      </c>
      <c r="P14" s="47">
        <v>13</v>
      </c>
      <c r="Q14" s="46">
        <v>8</v>
      </c>
      <c r="R14" s="47">
        <v>8</v>
      </c>
      <c r="S14" s="46">
        <v>8</v>
      </c>
      <c r="T14" s="47">
        <v>5</v>
      </c>
      <c r="U14" s="46">
        <v>8</v>
      </c>
      <c r="V14" s="47">
        <v>3</v>
      </c>
      <c r="W14" s="46">
        <v>4</v>
      </c>
      <c r="X14" s="47">
        <v>5</v>
      </c>
      <c r="Y14" s="46">
        <v>2</v>
      </c>
      <c r="Z14" s="47">
        <v>4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212</v>
      </c>
      <c r="E15" s="49">
        <f t="shared" si="0"/>
        <v>87</v>
      </c>
      <c r="F15" s="50">
        <f t="shared" si="0"/>
        <v>125</v>
      </c>
      <c r="G15" s="51">
        <f t="shared" ref="G15:Z15" si="1">SUM(G12:G14)</f>
        <v>2</v>
      </c>
      <c r="H15" s="52">
        <f t="shared" si="1"/>
        <v>2</v>
      </c>
      <c r="I15" s="51">
        <f t="shared" si="1"/>
        <v>9</v>
      </c>
      <c r="J15" s="52">
        <f t="shared" si="1"/>
        <v>18</v>
      </c>
      <c r="K15" s="51">
        <f t="shared" si="1"/>
        <v>11</v>
      </c>
      <c r="L15" s="52">
        <f t="shared" si="1"/>
        <v>26</v>
      </c>
      <c r="M15" s="53">
        <f t="shared" si="1"/>
        <v>8</v>
      </c>
      <c r="N15" s="54">
        <f t="shared" si="1"/>
        <v>16</v>
      </c>
      <c r="O15" s="53">
        <f t="shared" si="1"/>
        <v>18</v>
      </c>
      <c r="P15" s="54">
        <f t="shared" si="1"/>
        <v>22</v>
      </c>
      <c r="Q15" s="53">
        <f t="shared" si="1"/>
        <v>11</v>
      </c>
      <c r="R15" s="54">
        <f t="shared" si="1"/>
        <v>12</v>
      </c>
      <c r="S15" s="53">
        <f t="shared" si="1"/>
        <v>10</v>
      </c>
      <c r="T15" s="54">
        <f t="shared" si="1"/>
        <v>9</v>
      </c>
      <c r="U15" s="53">
        <f t="shared" si="1"/>
        <v>9</v>
      </c>
      <c r="V15" s="54">
        <f t="shared" si="1"/>
        <v>9</v>
      </c>
      <c r="W15" s="53">
        <f t="shared" si="1"/>
        <v>6</v>
      </c>
      <c r="X15" s="54">
        <f t="shared" si="1"/>
        <v>7</v>
      </c>
      <c r="Y15" s="53">
        <f t="shared" si="1"/>
        <v>3</v>
      </c>
      <c r="Z15" s="54">
        <f t="shared" si="1"/>
        <v>4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23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44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6</v>
      </c>
      <c r="E22" s="68">
        <f t="shared" ref="E22:F27" si="3">SUM(G22+I22+K22+M22+O22+Q22+S22+U22+W22+Y22)</f>
        <v>0</v>
      </c>
      <c r="F22" s="69">
        <f t="shared" si="3"/>
        <v>6</v>
      </c>
      <c r="G22" s="37"/>
      <c r="H22" s="39"/>
      <c r="I22" s="28"/>
      <c r="J22" s="29"/>
      <c r="K22" s="70"/>
      <c r="L22" s="71">
        <v>2</v>
      </c>
      <c r="M22" s="70"/>
      <c r="N22" s="71"/>
      <c r="O22" s="70"/>
      <c r="P22" s="71">
        <v>2</v>
      </c>
      <c r="Q22" s="70"/>
      <c r="R22" s="71"/>
      <c r="S22" s="70"/>
      <c r="T22" s="71">
        <v>1</v>
      </c>
      <c r="U22" s="70"/>
      <c r="V22" s="71">
        <v>1</v>
      </c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19</v>
      </c>
      <c r="E24" s="82">
        <f t="shared" si="3"/>
        <v>3</v>
      </c>
      <c r="F24" s="83">
        <f t="shared" si="3"/>
        <v>16</v>
      </c>
      <c r="G24" s="84"/>
      <c r="H24" s="85">
        <v>1</v>
      </c>
      <c r="I24" s="84"/>
      <c r="J24" s="86">
        <v>4</v>
      </c>
      <c r="K24" s="87"/>
      <c r="L24" s="85">
        <v>3</v>
      </c>
      <c r="M24" s="87"/>
      <c r="N24" s="85">
        <v>4</v>
      </c>
      <c r="O24" s="87">
        <v>1</v>
      </c>
      <c r="P24" s="85">
        <v>4</v>
      </c>
      <c r="Q24" s="87">
        <v>1</v>
      </c>
      <c r="R24" s="85"/>
      <c r="S24" s="87">
        <v>1</v>
      </c>
      <c r="T24" s="85"/>
      <c r="U24" s="87"/>
      <c r="V24" s="85"/>
      <c r="W24" s="87"/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41</v>
      </c>
      <c r="E26" s="92">
        <f t="shared" si="3"/>
        <v>21</v>
      </c>
      <c r="F26" s="93">
        <f t="shared" si="3"/>
        <v>20</v>
      </c>
      <c r="G26" s="94">
        <v>1</v>
      </c>
      <c r="H26" s="95">
        <v>2</v>
      </c>
      <c r="I26" s="96">
        <v>2</v>
      </c>
      <c r="J26" s="97">
        <v>2</v>
      </c>
      <c r="K26" s="94">
        <v>4</v>
      </c>
      <c r="L26" s="95">
        <v>4</v>
      </c>
      <c r="M26" s="94">
        <v>1</v>
      </c>
      <c r="N26" s="95">
        <v>4</v>
      </c>
      <c r="O26" s="94">
        <v>2</v>
      </c>
      <c r="P26" s="95">
        <v>1</v>
      </c>
      <c r="Q26" s="94">
        <v>4</v>
      </c>
      <c r="R26" s="95">
        <v>2</v>
      </c>
      <c r="S26" s="94">
        <v>2</v>
      </c>
      <c r="T26" s="95">
        <v>1</v>
      </c>
      <c r="U26" s="94">
        <v>5</v>
      </c>
      <c r="V26" s="95">
        <v>3</v>
      </c>
      <c r="W26" s="94"/>
      <c r="X26" s="95">
        <v>1</v>
      </c>
      <c r="Y26" s="94"/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1</v>
      </c>
      <c r="F27" s="75">
        <f t="shared" si="3"/>
        <v>0</v>
      </c>
      <c r="G27" s="90"/>
      <c r="H27" s="77"/>
      <c r="I27" s="76"/>
      <c r="J27" s="89"/>
      <c r="K27" s="90"/>
      <c r="L27" s="77"/>
      <c r="M27" s="90">
        <v>1</v>
      </c>
      <c r="N27" s="77"/>
      <c r="O27" s="90"/>
      <c r="P27" s="77"/>
      <c r="Q27" s="90"/>
      <c r="R27" s="77"/>
      <c r="S27" s="90"/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67</v>
      </c>
      <c r="E28" s="99">
        <f t="shared" si="4"/>
        <v>25</v>
      </c>
      <c r="F28" s="100">
        <f t="shared" si="4"/>
        <v>42</v>
      </c>
      <c r="G28" s="101">
        <f t="shared" si="4"/>
        <v>1</v>
      </c>
      <c r="H28" s="102">
        <f t="shared" si="4"/>
        <v>3</v>
      </c>
      <c r="I28" s="103">
        <f t="shared" si="4"/>
        <v>2</v>
      </c>
      <c r="J28" s="104">
        <f t="shared" si="4"/>
        <v>6</v>
      </c>
      <c r="K28" s="101">
        <f t="shared" si="4"/>
        <v>4</v>
      </c>
      <c r="L28" s="102">
        <f t="shared" si="4"/>
        <v>9</v>
      </c>
      <c r="M28" s="101">
        <f t="shared" si="4"/>
        <v>2</v>
      </c>
      <c r="N28" s="102">
        <f t="shared" si="4"/>
        <v>8</v>
      </c>
      <c r="O28" s="101">
        <f t="shared" si="4"/>
        <v>3</v>
      </c>
      <c r="P28" s="102">
        <f t="shared" si="4"/>
        <v>7</v>
      </c>
      <c r="Q28" s="101">
        <f t="shared" si="4"/>
        <v>5</v>
      </c>
      <c r="R28" s="102">
        <f t="shared" si="4"/>
        <v>2</v>
      </c>
      <c r="S28" s="101">
        <f t="shared" si="4"/>
        <v>3</v>
      </c>
      <c r="T28" s="102">
        <f t="shared" si="4"/>
        <v>2</v>
      </c>
      <c r="U28" s="101">
        <f t="shared" si="4"/>
        <v>5</v>
      </c>
      <c r="V28" s="102">
        <f t="shared" si="4"/>
        <v>4</v>
      </c>
      <c r="W28" s="101">
        <f t="shared" si="4"/>
        <v>0</v>
      </c>
      <c r="X28" s="102">
        <f t="shared" si="4"/>
        <v>1</v>
      </c>
      <c r="Y28" s="101">
        <f t="shared" si="4"/>
        <v>0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43" t="s">
        <v>6</v>
      </c>
      <c r="E30" s="107" t="s">
        <v>33</v>
      </c>
      <c r="F30" s="341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7</v>
      </c>
      <c r="E40" s="123">
        <v>1</v>
      </c>
      <c r="F40" s="124">
        <v>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35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328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37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40" t="s">
        <v>75</v>
      </c>
      <c r="G65" s="342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39" t="s">
        <v>74</v>
      </c>
      <c r="F73" s="340" t="s">
        <v>75</v>
      </c>
      <c r="G73" s="341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3</v>
      </c>
      <c r="D74" s="149"/>
      <c r="E74" s="169">
        <v>96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/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>
        <v>1</v>
      </c>
      <c r="D78" s="133"/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4</v>
      </c>
      <c r="D79" s="40">
        <f t="shared" si="7"/>
        <v>0</v>
      </c>
      <c r="E79" s="161">
        <f t="shared" si="7"/>
        <v>96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334" t="s">
        <v>6</v>
      </c>
      <c r="D82" s="146" t="s">
        <v>87</v>
      </c>
      <c r="E82" s="340" t="s">
        <v>88</v>
      </c>
      <c r="F82" s="340" t="s">
        <v>89</v>
      </c>
      <c r="G82" s="340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36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38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331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333"/>
      <c r="D101" s="33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38" t="s">
        <v>97</v>
      </c>
      <c r="B102" s="206"/>
      <c r="C102" s="333"/>
      <c r="D102" s="33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38" t="s">
        <v>98</v>
      </c>
      <c r="B103" s="207"/>
      <c r="C103" s="333"/>
      <c r="D103" s="33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38" t="s">
        <v>99</v>
      </c>
      <c r="B104" s="207"/>
      <c r="C104" s="333"/>
      <c r="D104" s="33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38" t="s">
        <v>100</v>
      </c>
      <c r="B105" s="207"/>
      <c r="C105" s="208"/>
      <c r="D105" s="33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33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333"/>
      <c r="D108" s="332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38" t="s">
        <v>97</v>
      </c>
      <c r="B109" s="206">
        <v>1</v>
      </c>
      <c r="C109" s="333"/>
      <c r="D109" s="332"/>
      <c r="E109" s="333"/>
      <c r="F109" s="210"/>
      <c r="G109" s="10"/>
      <c r="H109" s="10"/>
      <c r="I109" s="332"/>
      <c r="J109" s="333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38" t="s">
        <v>98</v>
      </c>
      <c r="B110" s="207">
        <v>1</v>
      </c>
      <c r="C110" s="333"/>
      <c r="D110" s="332"/>
      <c r="E110" s="333"/>
      <c r="F110" s="210"/>
      <c r="G110" s="10"/>
      <c r="H110" s="10"/>
      <c r="I110" s="332"/>
      <c r="J110" s="333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38" t="s">
        <v>99</v>
      </c>
      <c r="B111" s="207">
        <v>1</v>
      </c>
      <c r="C111" s="333"/>
      <c r="D111" s="332"/>
      <c r="E111" s="333"/>
      <c r="F111" s="210"/>
      <c r="G111" s="10"/>
      <c r="H111" s="10"/>
      <c r="I111" s="332"/>
      <c r="J111" s="333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38" t="s">
        <v>100</v>
      </c>
      <c r="B112" s="207">
        <v>0</v>
      </c>
      <c r="C112" s="208"/>
      <c r="D112" s="502"/>
      <c r="E112" s="503"/>
      <c r="F112" s="210"/>
      <c r="G112" s="10"/>
      <c r="H112" s="10"/>
      <c r="I112" s="332"/>
      <c r="J112" s="333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332"/>
      <c r="J113" s="333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334" t="s">
        <v>6</v>
      </c>
      <c r="D115" s="146" t="s">
        <v>104</v>
      </c>
      <c r="E115" s="340" t="s">
        <v>105</v>
      </c>
      <c r="F115" s="342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330" t="s">
        <v>107</v>
      </c>
      <c r="C117" s="219">
        <f t="shared" si="8"/>
        <v>0</v>
      </c>
      <c r="D117" s="150"/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304</v>
      </c>
      <c r="D127" s="229">
        <v>7</v>
      </c>
      <c r="E127" s="230"/>
      <c r="F127" s="229">
        <v>297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330" t="s">
        <v>107</v>
      </c>
      <c r="C128" s="228">
        <f t="shared" si="9"/>
        <v>76</v>
      </c>
      <c r="D128" s="229"/>
      <c r="E128" s="230"/>
      <c r="F128" s="229">
        <v>76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48</v>
      </c>
      <c r="D131" s="28"/>
      <c r="E131" s="71"/>
      <c r="F131" s="28">
        <v>48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428</v>
      </c>
      <c r="D133" s="161">
        <f>SUM(D127:D132)</f>
        <v>7</v>
      </c>
      <c r="E133" s="239">
        <f>SUM(E127:E132)</f>
        <v>0</v>
      </c>
      <c r="F133" s="161">
        <f>SUM(F127:F132)</f>
        <v>421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27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394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304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1</v>
      </c>
      <c r="C141" s="232"/>
      <c r="D141" s="248">
        <v>1</v>
      </c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1751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315F14F9-CE38-403A-84A0-1C976A063A7A}">
      <formula1>0</formula1>
      <formula2>1E+28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",[5]NOMBRE!B2," - ","( ",[5]NOMBRE!C2,[5]NOMBRE!D2,[5]NOMBRE!E2,[5]NOMBRE!F2,[5]NOMBRE!G2,"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",[5]NOMBRE!B6," - ","( ",[5]NOMBRE!C6,[5]NOMBRE!D6," )")</f>
        <v>MES: ABRIL - ( 04 )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",[5]NOMBRE!B7)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345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4</v>
      </c>
      <c r="E12" s="26">
        <f t="shared" ref="E12:F15" si="0">SUM(G12+I12+K12+M12+O12+Q12+S12+U12+W12+Y12)</f>
        <v>2</v>
      </c>
      <c r="F12" s="27">
        <f t="shared" si="0"/>
        <v>2</v>
      </c>
      <c r="G12" s="28">
        <v>1</v>
      </c>
      <c r="H12" s="29"/>
      <c r="I12" s="28">
        <v>1</v>
      </c>
      <c r="J12" s="29">
        <v>1</v>
      </c>
      <c r="K12" s="28"/>
      <c r="L12" s="29"/>
      <c r="M12" s="28"/>
      <c r="N12" s="29"/>
      <c r="O12" s="28"/>
      <c r="P12" s="29"/>
      <c r="Q12" s="28"/>
      <c r="R12" s="29">
        <v>1</v>
      </c>
      <c r="S12" s="28"/>
      <c r="T12" s="29"/>
      <c r="U12" s="28"/>
      <c r="V12" s="29"/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46" t="s">
        <v>24</v>
      </c>
      <c r="C13" s="31" t="s">
        <v>23</v>
      </c>
      <c r="D13" s="32">
        <f>SUM(E13+F13)</f>
        <v>48</v>
      </c>
      <c r="E13" s="33">
        <f t="shared" si="0"/>
        <v>22</v>
      </c>
      <c r="F13" s="34">
        <f t="shared" si="0"/>
        <v>26</v>
      </c>
      <c r="G13" s="35"/>
      <c r="H13" s="36">
        <v>1</v>
      </c>
      <c r="I13" s="37"/>
      <c r="J13" s="38">
        <v>6</v>
      </c>
      <c r="K13" s="37">
        <v>5</v>
      </c>
      <c r="L13" s="38">
        <v>5</v>
      </c>
      <c r="M13" s="37">
        <v>3</v>
      </c>
      <c r="N13" s="39">
        <v>4</v>
      </c>
      <c r="O13" s="37">
        <v>9</v>
      </c>
      <c r="P13" s="39">
        <v>4</v>
      </c>
      <c r="Q13" s="37">
        <v>1</v>
      </c>
      <c r="R13" s="39">
        <v>2</v>
      </c>
      <c r="S13" s="37">
        <v>2</v>
      </c>
      <c r="T13" s="39">
        <v>3</v>
      </c>
      <c r="U13" s="37">
        <v>1</v>
      </c>
      <c r="V13" s="39"/>
      <c r="W13" s="37"/>
      <c r="X13" s="39">
        <v>1</v>
      </c>
      <c r="Y13" s="37">
        <v>1</v>
      </c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168</v>
      </c>
      <c r="E14" s="42">
        <f t="shared" si="0"/>
        <v>87</v>
      </c>
      <c r="F14" s="43">
        <f t="shared" si="0"/>
        <v>81</v>
      </c>
      <c r="G14" s="44">
        <v>2</v>
      </c>
      <c r="H14" s="45">
        <v>1</v>
      </c>
      <c r="I14" s="44">
        <v>15</v>
      </c>
      <c r="J14" s="45">
        <v>8</v>
      </c>
      <c r="K14" s="44">
        <v>10</v>
      </c>
      <c r="L14" s="45">
        <v>25</v>
      </c>
      <c r="M14" s="46">
        <v>8</v>
      </c>
      <c r="N14" s="47">
        <v>13</v>
      </c>
      <c r="O14" s="46">
        <v>17</v>
      </c>
      <c r="P14" s="47">
        <v>5</v>
      </c>
      <c r="Q14" s="46">
        <v>8</v>
      </c>
      <c r="R14" s="47">
        <v>14</v>
      </c>
      <c r="S14" s="46">
        <v>12</v>
      </c>
      <c r="T14" s="47">
        <v>2</v>
      </c>
      <c r="U14" s="46">
        <v>8</v>
      </c>
      <c r="V14" s="47">
        <v>8</v>
      </c>
      <c r="W14" s="46">
        <v>5</v>
      </c>
      <c r="X14" s="47">
        <v>4</v>
      </c>
      <c r="Y14" s="46">
        <v>2</v>
      </c>
      <c r="Z14" s="47">
        <v>1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220</v>
      </c>
      <c r="E15" s="49">
        <f t="shared" si="0"/>
        <v>111</v>
      </c>
      <c r="F15" s="50">
        <f t="shared" si="0"/>
        <v>109</v>
      </c>
      <c r="G15" s="51">
        <f t="shared" ref="G15:Z15" si="1">SUM(G12:G14)</f>
        <v>3</v>
      </c>
      <c r="H15" s="52">
        <f t="shared" si="1"/>
        <v>2</v>
      </c>
      <c r="I15" s="51">
        <f t="shared" si="1"/>
        <v>16</v>
      </c>
      <c r="J15" s="52">
        <f t="shared" si="1"/>
        <v>15</v>
      </c>
      <c r="K15" s="51">
        <f t="shared" si="1"/>
        <v>15</v>
      </c>
      <c r="L15" s="52">
        <f t="shared" si="1"/>
        <v>30</v>
      </c>
      <c r="M15" s="53">
        <f t="shared" si="1"/>
        <v>11</v>
      </c>
      <c r="N15" s="54">
        <f t="shared" si="1"/>
        <v>17</v>
      </c>
      <c r="O15" s="53">
        <f t="shared" si="1"/>
        <v>26</v>
      </c>
      <c r="P15" s="54">
        <f t="shared" si="1"/>
        <v>9</v>
      </c>
      <c r="Q15" s="53">
        <f t="shared" si="1"/>
        <v>9</v>
      </c>
      <c r="R15" s="54">
        <f t="shared" si="1"/>
        <v>17</v>
      </c>
      <c r="S15" s="53">
        <f t="shared" si="1"/>
        <v>14</v>
      </c>
      <c r="T15" s="54">
        <f t="shared" si="1"/>
        <v>5</v>
      </c>
      <c r="U15" s="53">
        <f t="shared" si="1"/>
        <v>9</v>
      </c>
      <c r="V15" s="54">
        <f t="shared" si="1"/>
        <v>8</v>
      </c>
      <c r="W15" s="53">
        <f t="shared" si="1"/>
        <v>5</v>
      </c>
      <c r="X15" s="54">
        <f t="shared" si="1"/>
        <v>5</v>
      </c>
      <c r="Y15" s="53">
        <f t="shared" si="1"/>
        <v>3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21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48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3</v>
      </c>
      <c r="E22" s="68">
        <f t="shared" ref="E22:F27" si="3">SUM(G22+I22+K22+M22+O22+Q22+S22+U22+W22+Y22)</f>
        <v>2</v>
      </c>
      <c r="F22" s="69">
        <f t="shared" si="3"/>
        <v>1</v>
      </c>
      <c r="G22" s="37"/>
      <c r="H22" s="39"/>
      <c r="I22" s="28">
        <v>1</v>
      </c>
      <c r="J22" s="29"/>
      <c r="K22" s="70"/>
      <c r="L22" s="71"/>
      <c r="M22" s="70"/>
      <c r="N22" s="71"/>
      <c r="O22" s="70"/>
      <c r="P22" s="71"/>
      <c r="Q22" s="70">
        <v>1</v>
      </c>
      <c r="R22" s="71">
        <v>1</v>
      </c>
      <c r="S22" s="70"/>
      <c r="T22" s="71"/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5</v>
      </c>
      <c r="E24" s="82">
        <f t="shared" si="3"/>
        <v>1</v>
      </c>
      <c r="F24" s="83">
        <f t="shared" si="3"/>
        <v>4</v>
      </c>
      <c r="G24" s="84"/>
      <c r="H24" s="85">
        <v>1</v>
      </c>
      <c r="I24" s="84"/>
      <c r="J24" s="86"/>
      <c r="K24" s="87">
        <v>1</v>
      </c>
      <c r="L24" s="85">
        <v>2</v>
      </c>
      <c r="M24" s="87"/>
      <c r="N24" s="85">
        <v>1</v>
      </c>
      <c r="O24" s="87"/>
      <c r="P24" s="85"/>
      <c r="Q24" s="87"/>
      <c r="R24" s="85"/>
      <c r="S24" s="87"/>
      <c r="T24" s="85"/>
      <c r="U24" s="87"/>
      <c r="V24" s="85"/>
      <c r="W24" s="87"/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38</v>
      </c>
      <c r="E26" s="92">
        <f t="shared" si="3"/>
        <v>19</v>
      </c>
      <c r="F26" s="93">
        <f t="shared" si="3"/>
        <v>19</v>
      </c>
      <c r="G26" s="94">
        <v>4</v>
      </c>
      <c r="H26" s="95"/>
      <c r="I26" s="96">
        <v>3</v>
      </c>
      <c r="J26" s="97">
        <v>5</v>
      </c>
      <c r="K26" s="94">
        <v>4</v>
      </c>
      <c r="L26" s="95">
        <v>4</v>
      </c>
      <c r="M26" s="94"/>
      <c r="N26" s="95">
        <v>1</v>
      </c>
      <c r="O26" s="94">
        <v>3</v>
      </c>
      <c r="P26" s="95">
        <v>3</v>
      </c>
      <c r="Q26" s="94">
        <v>1</v>
      </c>
      <c r="R26" s="95">
        <v>2</v>
      </c>
      <c r="S26" s="94">
        <v>2</v>
      </c>
      <c r="T26" s="95">
        <v>2</v>
      </c>
      <c r="U26" s="94"/>
      <c r="V26" s="95">
        <v>1</v>
      </c>
      <c r="W26" s="94">
        <v>2</v>
      </c>
      <c r="X26" s="95">
        <v>1</v>
      </c>
      <c r="Y26" s="94"/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2</v>
      </c>
      <c r="E27" s="74">
        <f t="shared" si="3"/>
        <v>2</v>
      </c>
      <c r="F27" s="75">
        <f t="shared" si="3"/>
        <v>0</v>
      </c>
      <c r="G27" s="90"/>
      <c r="H27" s="77"/>
      <c r="I27" s="76"/>
      <c r="J27" s="89"/>
      <c r="K27" s="90"/>
      <c r="L27" s="77"/>
      <c r="M27" s="90"/>
      <c r="N27" s="77"/>
      <c r="O27" s="90"/>
      <c r="P27" s="77"/>
      <c r="Q27" s="90">
        <v>1</v>
      </c>
      <c r="R27" s="77"/>
      <c r="S27" s="90">
        <v>1</v>
      </c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48</v>
      </c>
      <c r="E28" s="99">
        <f t="shared" si="4"/>
        <v>24</v>
      </c>
      <c r="F28" s="100">
        <f t="shared" si="4"/>
        <v>24</v>
      </c>
      <c r="G28" s="101">
        <f t="shared" si="4"/>
        <v>4</v>
      </c>
      <c r="H28" s="102">
        <f t="shared" si="4"/>
        <v>1</v>
      </c>
      <c r="I28" s="103">
        <f t="shared" si="4"/>
        <v>4</v>
      </c>
      <c r="J28" s="104">
        <f t="shared" si="4"/>
        <v>5</v>
      </c>
      <c r="K28" s="101">
        <f t="shared" si="4"/>
        <v>5</v>
      </c>
      <c r="L28" s="102">
        <f t="shared" si="4"/>
        <v>6</v>
      </c>
      <c r="M28" s="101">
        <f t="shared" si="4"/>
        <v>0</v>
      </c>
      <c r="N28" s="102">
        <f t="shared" si="4"/>
        <v>2</v>
      </c>
      <c r="O28" s="101">
        <f t="shared" si="4"/>
        <v>3</v>
      </c>
      <c r="P28" s="102">
        <f t="shared" si="4"/>
        <v>3</v>
      </c>
      <c r="Q28" s="101">
        <f t="shared" si="4"/>
        <v>3</v>
      </c>
      <c r="R28" s="102">
        <f t="shared" si="4"/>
        <v>3</v>
      </c>
      <c r="S28" s="101">
        <f t="shared" si="4"/>
        <v>3</v>
      </c>
      <c r="T28" s="102">
        <f t="shared" si="4"/>
        <v>2</v>
      </c>
      <c r="U28" s="101">
        <f t="shared" si="4"/>
        <v>0</v>
      </c>
      <c r="V28" s="102">
        <f t="shared" si="4"/>
        <v>1</v>
      </c>
      <c r="W28" s="101">
        <f t="shared" si="4"/>
        <v>2</v>
      </c>
      <c r="X28" s="102">
        <f t="shared" si="4"/>
        <v>1</v>
      </c>
      <c r="Y28" s="101">
        <f t="shared" si="4"/>
        <v>0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49" t="s">
        <v>6</v>
      </c>
      <c r="E30" s="107" t="s">
        <v>33</v>
      </c>
      <c r="F30" s="356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12</v>
      </c>
      <c r="E40" s="123">
        <v>3</v>
      </c>
      <c r="F40" s="124">
        <v>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46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347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53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55" t="s">
        <v>75</v>
      </c>
      <c r="G65" s="351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54" t="s">
        <v>74</v>
      </c>
      <c r="F73" s="355" t="s">
        <v>75</v>
      </c>
      <c r="G73" s="356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4</v>
      </c>
      <c r="D74" s="149"/>
      <c r="E74" s="169">
        <v>69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2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/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4</v>
      </c>
      <c r="D79" s="40">
        <f t="shared" si="7"/>
        <v>2</v>
      </c>
      <c r="E79" s="161">
        <f t="shared" si="7"/>
        <v>69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361" t="s">
        <v>6</v>
      </c>
      <c r="D82" s="146" t="s">
        <v>87</v>
      </c>
      <c r="E82" s="355" t="s">
        <v>88</v>
      </c>
      <c r="F82" s="355" t="s">
        <v>89</v>
      </c>
      <c r="G82" s="355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52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58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362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360"/>
      <c r="D101" s="35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58" t="s">
        <v>97</v>
      </c>
      <c r="B102" s="206"/>
      <c r="C102" s="360"/>
      <c r="D102" s="35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58" t="s">
        <v>98</v>
      </c>
      <c r="B103" s="207"/>
      <c r="C103" s="360"/>
      <c r="D103" s="35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58" t="s">
        <v>99</v>
      </c>
      <c r="B104" s="207"/>
      <c r="C104" s="360"/>
      <c r="D104" s="3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58" t="s">
        <v>100</v>
      </c>
      <c r="B105" s="207"/>
      <c r="C105" s="208"/>
      <c r="D105" s="3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3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360"/>
      <c r="D108" s="359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58" t="s">
        <v>97</v>
      </c>
      <c r="B109" s="206"/>
      <c r="C109" s="360"/>
      <c r="D109" s="359"/>
      <c r="E109" s="360"/>
      <c r="F109" s="210"/>
      <c r="G109" s="10"/>
      <c r="H109" s="10"/>
      <c r="I109" s="359"/>
      <c r="J109" s="360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58" t="s">
        <v>98</v>
      </c>
      <c r="B110" s="207"/>
      <c r="C110" s="360"/>
      <c r="D110" s="359"/>
      <c r="E110" s="360"/>
      <c r="F110" s="210"/>
      <c r="G110" s="10"/>
      <c r="H110" s="10"/>
      <c r="I110" s="359"/>
      <c r="J110" s="360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58" t="s">
        <v>99</v>
      </c>
      <c r="B111" s="207"/>
      <c r="C111" s="360"/>
      <c r="D111" s="359"/>
      <c r="E111" s="360"/>
      <c r="F111" s="210"/>
      <c r="G111" s="10"/>
      <c r="H111" s="10"/>
      <c r="I111" s="359"/>
      <c r="J111" s="360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58" t="s">
        <v>100</v>
      </c>
      <c r="B112" s="207"/>
      <c r="C112" s="208"/>
      <c r="D112" s="502"/>
      <c r="E112" s="503"/>
      <c r="F112" s="210"/>
      <c r="G112" s="10"/>
      <c r="H112" s="10"/>
      <c r="I112" s="359"/>
      <c r="J112" s="360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/>
      <c r="C113" s="208"/>
      <c r="D113" s="502"/>
      <c r="E113" s="503"/>
      <c r="F113" s="210"/>
      <c r="G113" s="10"/>
      <c r="H113" s="10"/>
      <c r="I113" s="359"/>
      <c r="J113" s="360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361" t="s">
        <v>6</v>
      </c>
      <c r="D115" s="146" t="s">
        <v>104</v>
      </c>
      <c r="E115" s="355" t="s">
        <v>105</v>
      </c>
      <c r="F115" s="351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357" t="s">
        <v>107</v>
      </c>
      <c r="C117" s="219">
        <f t="shared" si="8"/>
        <v>6</v>
      </c>
      <c r="D117" s="150">
        <v>6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3</v>
      </c>
      <c r="D120" s="37">
        <v>3</v>
      </c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204</v>
      </c>
      <c r="D127" s="229">
        <v>2</v>
      </c>
      <c r="E127" s="230"/>
      <c r="F127" s="229">
        <v>202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357" t="s">
        <v>107</v>
      </c>
      <c r="C128" s="228">
        <f t="shared" si="9"/>
        <v>113</v>
      </c>
      <c r="D128" s="229"/>
      <c r="E128" s="230"/>
      <c r="F128" s="229">
        <v>113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11</v>
      </c>
      <c r="D131" s="28">
        <v>2</v>
      </c>
      <c r="E131" s="71"/>
      <c r="F131" s="28">
        <v>9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328</v>
      </c>
      <c r="D133" s="161">
        <f>SUM(D127:D132)</f>
        <v>4</v>
      </c>
      <c r="E133" s="239">
        <f>SUM(E127:E132)</f>
        <v>0</v>
      </c>
      <c r="F133" s="161">
        <f>SUM(F127:F132)</f>
        <v>324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50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270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204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1407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69992E50-D7C6-46B8-B61F-17DD380ECAAE}">
      <formula1>0</formula1>
      <formula2>1E+28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",[6]NOMBRE!B2," - ","( ",[6]NOMBRE!C2,[6]NOMBRE!D2,[6]NOMBRE!E2,[6]NOMBRE!F2,[6]NOMBRE!G2,"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",[6]NOMBRE!B6," - ","( ",[6]NOMBRE!C6,[6]NOMBRE!D6," )")</f>
        <v>MES: MAYO - ( 05 )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",[6]NOMBRE!B7)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365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6</v>
      </c>
      <c r="E12" s="26">
        <f t="shared" ref="E12:F15" si="0">SUM(G12+I12+K12+M12+O12+Q12+S12+U12+W12+Y12)</f>
        <v>3</v>
      </c>
      <c r="F12" s="27">
        <f t="shared" si="0"/>
        <v>3</v>
      </c>
      <c r="G12" s="28">
        <v>1</v>
      </c>
      <c r="H12" s="29">
        <v>1</v>
      </c>
      <c r="I12" s="28"/>
      <c r="J12" s="29">
        <v>1</v>
      </c>
      <c r="K12" s="28">
        <v>1</v>
      </c>
      <c r="L12" s="29">
        <v>1</v>
      </c>
      <c r="M12" s="28"/>
      <c r="N12" s="29"/>
      <c r="O12" s="28"/>
      <c r="P12" s="29"/>
      <c r="Q12" s="28">
        <v>1</v>
      </c>
      <c r="R12" s="29"/>
      <c r="S12" s="28"/>
      <c r="T12" s="29"/>
      <c r="U12" s="28"/>
      <c r="V12" s="29"/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71" t="s">
        <v>24</v>
      </c>
      <c r="C13" s="31" t="s">
        <v>23</v>
      </c>
      <c r="D13" s="32">
        <f>SUM(E13+F13)</f>
        <v>41</v>
      </c>
      <c r="E13" s="33">
        <f t="shared" si="0"/>
        <v>16</v>
      </c>
      <c r="F13" s="34">
        <f t="shared" si="0"/>
        <v>25</v>
      </c>
      <c r="G13" s="35">
        <v>1</v>
      </c>
      <c r="H13" s="36">
        <v>1</v>
      </c>
      <c r="I13" s="37">
        <v>2</v>
      </c>
      <c r="J13" s="38">
        <v>9</v>
      </c>
      <c r="K13" s="37">
        <v>2</v>
      </c>
      <c r="L13" s="38">
        <v>3</v>
      </c>
      <c r="M13" s="37">
        <v>3</v>
      </c>
      <c r="N13" s="39">
        <v>5</v>
      </c>
      <c r="O13" s="37">
        <v>4</v>
      </c>
      <c r="P13" s="39">
        <v>2</v>
      </c>
      <c r="Q13" s="37">
        <v>2</v>
      </c>
      <c r="R13" s="39">
        <v>2</v>
      </c>
      <c r="S13" s="37">
        <v>2</v>
      </c>
      <c r="T13" s="39">
        <v>2</v>
      </c>
      <c r="U13" s="37"/>
      <c r="V13" s="39">
        <v>1</v>
      </c>
      <c r="W13" s="37"/>
      <c r="X13" s="39"/>
      <c r="Y13" s="37"/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147</v>
      </c>
      <c r="E14" s="42">
        <f t="shared" si="0"/>
        <v>74</v>
      </c>
      <c r="F14" s="43">
        <f t="shared" si="0"/>
        <v>73</v>
      </c>
      <c r="G14" s="44"/>
      <c r="H14" s="45">
        <v>2</v>
      </c>
      <c r="I14" s="44">
        <v>9</v>
      </c>
      <c r="J14" s="45">
        <v>14</v>
      </c>
      <c r="K14" s="44">
        <v>5</v>
      </c>
      <c r="L14" s="45">
        <v>11</v>
      </c>
      <c r="M14" s="46">
        <v>12</v>
      </c>
      <c r="N14" s="47">
        <v>15</v>
      </c>
      <c r="O14" s="46">
        <v>14</v>
      </c>
      <c r="P14" s="47">
        <v>8</v>
      </c>
      <c r="Q14" s="46">
        <v>17</v>
      </c>
      <c r="R14" s="47">
        <v>7</v>
      </c>
      <c r="S14" s="46">
        <v>9</v>
      </c>
      <c r="T14" s="47">
        <v>9</v>
      </c>
      <c r="U14" s="46">
        <v>5</v>
      </c>
      <c r="V14" s="47">
        <v>5</v>
      </c>
      <c r="W14" s="46">
        <v>2</v>
      </c>
      <c r="X14" s="47">
        <v>1</v>
      </c>
      <c r="Y14" s="46">
        <v>1</v>
      </c>
      <c r="Z14" s="47">
        <v>1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194</v>
      </c>
      <c r="E15" s="49">
        <f t="shared" si="0"/>
        <v>93</v>
      </c>
      <c r="F15" s="50">
        <f t="shared" si="0"/>
        <v>101</v>
      </c>
      <c r="G15" s="51">
        <f t="shared" ref="G15:Z15" si="1">SUM(G12:G14)</f>
        <v>2</v>
      </c>
      <c r="H15" s="52">
        <f t="shared" si="1"/>
        <v>4</v>
      </c>
      <c r="I15" s="51">
        <f t="shared" si="1"/>
        <v>11</v>
      </c>
      <c r="J15" s="52">
        <f t="shared" si="1"/>
        <v>24</v>
      </c>
      <c r="K15" s="51">
        <f t="shared" si="1"/>
        <v>8</v>
      </c>
      <c r="L15" s="52">
        <f t="shared" si="1"/>
        <v>15</v>
      </c>
      <c r="M15" s="53">
        <f t="shared" si="1"/>
        <v>15</v>
      </c>
      <c r="N15" s="54">
        <f t="shared" si="1"/>
        <v>20</v>
      </c>
      <c r="O15" s="53">
        <f t="shared" si="1"/>
        <v>18</v>
      </c>
      <c r="P15" s="54">
        <f t="shared" si="1"/>
        <v>10</v>
      </c>
      <c r="Q15" s="53">
        <f t="shared" si="1"/>
        <v>20</v>
      </c>
      <c r="R15" s="54">
        <f t="shared" si="1"/>
        <v>9</v>
      </c>
      <c r="S15" s="53">
        <f t="shared" si="1"/>
        <v>11</v>
      </c>
      <c r="T15" s="54">
        <f t="shared" si="1"/>
        <v>11</v>
      </c>
      <c r="U15" s="53">
        <f t="shared" si="1"/>
        <v>5</v>
      </c>
      <c r="V15" s="54">
        <f t="shared" si="1"/>
        <v>6</v>
      </c>
      <c r="W15" s="53">
        <f t="shared" si="1"/>
        <v>2</v>
      </c>
      <c r="X15" s="54">
        <f t="shared" si="1"/>
        <v>1</v>
      </c>
      <c r="Y15" s="53">
        <f t="shared" si="1"/>
        <v>1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20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80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0</v>
      </c>
      <c r="E22" s="68">
        <f t="shared" ref="E22:F27" si="3">SUM(G22+I22+K22+M22+O22+Q22+S22+U22+W22+Y22)</f>
        <v>0</v>
      </c>
      <c r="F22" s="69">
        <f t="shared" si="3"/>
        <v>0</v>
      </c>
      <c r="G22" s="37"/>
      <c r="H22" s="39"/>
      <c r="I22" s="28"/>
      <c r="J22" s="29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7</v>
      </c>
      <c r="E24" s="82">
        <f t="shared" si="3"/>
        <v>2</v>
      </c>
      <c r="F24" s="83">
        <f t="shared" si="3"/>
        <v>5</v>
      </c>
      <c r="G24" s="84"/>
      <c r="H24" s="85"/>
      <c r="I24" s="84"/>
      <c r="J24" s="86">
        <v>1</v>
      </c>
      <c r="K24" s="87"/>
      <c r="L24" s="85">
        <v>2</v>
      </c>
      <c r="M24" s="87"/>
      <c r="N24" s="85">
        <v>1</v>
      </c>
      <c r="O24" s="87">
        <v>1</v>
      </c>
      <c r="P24" s="85">
        <v>1</v>
      </c>
      <c r="Q24" s="87"/>
      <c r="R24" s="85"/>
      <c r="S24" s="87"/>
      <c r="T24" s="85"/>
      <c r="U24" s="87"/>
      <c r="V24" s="85"/>
      <c r="W24" s="87">
        <v>1</v>
      </c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50</v>
      </c>
      <c r="E26" s="92">
        <f t="shared" si="3"/>
        <v>21</v>
      </c>
      <c r="F26" s="93">
        <f t="shared" si="3"/>
        <v>29</v>
      </c>
      <c r="G26" s="94"/>
      <c r="H26" s="95">
        <v>6</v>
      </c>
      <c r="I26" s="96">
        <v>5</v>
      </c>
      <c r="J26" s="97">
        <v>4</v>
      </c>
      <c r="K26" s="94">
        <v>6</v>
      </c>
      <c r="L26" s="95">
        <v>7</v>
      </c>
      <c r="M26" s="94">
        <v>2</v>
      </c>
      <c r="N26" s="95">
        <v>3</v>
      </c>
      <c r="O26" s="94">
        <v>3</v>
      </c>
      <c r="P26" s="95">
        <v>2</v>
      </c>
      <c r="Q26" s="94">
        <v>1</v>
      </c>
      <c r="R26" s="95">
        <v>2</v>
      </c>
      <c r="S26" s="94"/>
      <c r="T26" s="95">
        <v>3</v>
      </c>
      <c r="U26" s="94">
        <v>1</v>
      </c>
      <c r="V26" s="95">
        <v>2</v>
      </c>
      <c r="W26" s="94">
        <v>2</v>
      </c>
      <c r="X26" s="95"/>
      <c r="Y26" s="94">
        <v>1</v>
      </c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3</v>
      </c>
      <c r="E27" s="74">
        <f t="shared" si="3"/>
        <v>2</v>
      </c>
      <c r="F27" s="75">
        <f t="shared" si="3"/>
        <v>1</v>
      </c>
      <c r="G27" s="90"/>
      <c r="H27" s="77"/>
      <c r="I27" s="76"/>
      <c r="J27" s="89"/>
      <c r="K27" s="90"/>
      <c r="L27" s="77"/>
      <c r="M27" s="90"/>
      <c r="N27" s="77"/>
      <c r="O27" s="90">
        <v>1</v>
      </c>
      <c r="P27" s="77"/>
      <c r="Q27" s="90">
        <v>1</v>
      </c>
      <c r="R27" s="77">
        <v>1</v>
      </c>
      <c r="S27" s="90"/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60</v>
      </c>
      <c r="E28" s="99">
        <f t="shared" si="4"/>
        <v>25</v>
      </c>
      <c r="F28" s="100">
        <f t="shared" si="4"/>
        <v>35</v>
      </c>
      <c r="G28" s="101">
        <f t="shared" si="4"/>
        <v>0</v>
      </c>
      <c r="H28" s="102">
        <f t="shared" si="4"/>
        <v>6</v>
      </c>
      <c r="I28" s="103">
        <f t="shared" si="4"/>
        <v>5</v>
      </c>
      <c r="J28" s="104">
        <f t="shared" si="4"/>
        <v>5</v>
      </c>
      <c r="K28" s="101">
        <f t="shared" si="4"/>
        <v>6</v>
      </c>
      <c r="L28" s="102">
        <f t="shared" si="4"/>
        <v>9</v>
      </c>
      <c r="M28" s="101">
        <f t="shared" si="4"/>
        <v>2</v>
      </c>
      <c r="N28" s="102">
        <f t="shared" si="4"/>
        <v>4</v>
      </c>
      <c r="O28" s="101">
        <f t="shared" si="4"/>
        <v>5</v>
      </c>
      <c r="P28" s="102">
        <f t="shared" si="4"/>
        <v>3</v>
      </c>
      <c r="Q28" s="101">
        <f t="shared" si="4"/>
        <v>2</v>
      </c>
      <c r="R28" s="102">
        <f t="shared" si="4"/>
        <v>3</v>
      </c>
      <c r="S28" s="101">
        <f t="shared" si="4"/>
        <v>0</v>
      </c>
      <c r="T28" s="102">
        <f t="shared" si="4"/>
        <v>3</v>
      </c>
      <c r="U28" s="101">
        <f t="shared" si="4"/>
        <v>1</v>
      </c>
      <c r="V28" s="102">
        <f t="shared" si="4"/>
        <v>2</v>
      </c>
      <c r="W28" s="101">
        <f t="shared" si="4"/>
        <v>3</v>
      </c>
      <c r="X28" s="102">
        <f t="shared" si="4"/>
        <v>0</v>
      </c>
      <c r="Y28" s="101">
        <f t="shared" si="4"/>
        <v>1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79" t="s">
        <v>6</v>
      </c>
      <c r="E30" s="107" t="s">
        <v>33</v>
      </c>
      <c r="F30" s="377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5</v>
      </c>
      <c r="E40" s="123">
        <v>1</v>
      </c>
      <c r="F40" s="124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71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364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73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76" t="s">
        <v>75</v>
      </c>
      <c r="G65" s="378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75" t="s">
        <v>74</v>
      </c>
      <c r="F73" s="376" t="s">
        <v>75</v>
      </c>
      <c r="G73" s="377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6</v>
      </c>
      <c r="D74" s="149"/>
      <c r="E74" s="169">
        <v>65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4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1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6</v>
      </c>
      <c r="D79" s="40">
        <f t="shared" si="7"/>
        <v>5</v>
      </c>
      <c r="E79" s="161">
        <f t="shared" si="7"/>
        <v>65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370" t="s">
        <v>6</v>
      </c>
      <c r="D82" s="146" t="s">
        <v>87</v>
      </c>
      <c r="E82" s="376" t="s">
        <v>88</v>
      </c>
      <c r="F82" s="376" t="s">
        <v>89</v>
      </c>
      <c r="G82" s="376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72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74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367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369"/>
      <c r="D101" s="36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74" t="s">
        <v>97</v>
      </c>
      <c r="B102" s="206"/>
      <c r="C102" s="369"/>
      <c r="D102" s="36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74" t="s">
        <v>98</v>
      </c>
      <c r="B103" s="207"/>
      <c r="C103" s="369"/>
      <c r="D103" s="36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74" t="s">
        <v>99</v>
      </c>
      <c r="B104" s="207"/>
      <c r="C104" s="369"/>
      <c r="D104" s="36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74" t="s">
        <v>100</v>
      </c>
      <c r="B105" s="207"/>
      <c r="C105" s="208"/>
      <c r="D105" s="36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36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369"/>
      <c r="D108" s="368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74" t="s">
        <v>97</v>
      </c>
      <c r="B109" s="206"/>
      <c r="C109" s="369"/>
      <c r="D109" s="368"/>
      <c r="E109" s="369"/>
      <c r="F109" s="210"/>
      <c r="G109" s="10"/>
      <c r="H109" s="10"/>
      <c r="I109" s="368"/>
      <c r="J109" s="369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74" t="s">
        <v>98</v>
      </c>
      <c r="B110" s="207"/>
      <c r="C110" s="369"/>
      <c r="D110" s="368"/>
      <c r="E110" s="369"/>
      <c r="F110" s="210"/>
      <c r="G110" s="10"/>
      <c r="H110" s="10"/>
      <c r="I110" s="368"/>
      <c r="J110" s="369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74" t="s">
        <v>99</v>
      </c>
      <c r="B111" s="207"/>
      <c r="C111" s="369"/>
      <c r="D111" s="368"/>
      <c r="E111" s="369"/>
      <c r="F111" s="210"/>
      <c r="G111" s="10"/>
      <c r="H111" s="10"/>
      <c r="I111" s="368"/>
      <c r="J111" s="369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74" t="s">
        <v>100</v>
      </c>
      <c r="B112" s="207"/>
      <c r="C112" s="208"/>
      <c r="D112" s="502"/>
      <c r="E112" s="503"/>
      <c r="F112" s="210"/>
      <c r="G112" s="10"/>
      <c r="H112" s="10"/>
      <c r="I112" s="368"/>
      <c r="J112" s="369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/>
      <c r="C113" s="208"/>
      <c r="D113" s="502"/>
      <c r="E113" s="503"/>
      <c r="F113" s="210"/>
      <c r="G113" s="10"/>
      <c r="H113" s="10"/>
      <c r="I113" s="368"/>
      <c r="J113" s="369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370" t="s">
        <v>6</v>
      </c>
      <c r="D115" s="146" t="s">
        <v>104</v>
      </c>
      <c r="E115" s="376" t="s">
        <v>105</v>
      </c>
      <c r="F115" s="378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366" t="s">
        <v>107</v>
      </c>
      <c r="C117" s="219">
        <f t="shared" si="8"/>
        <v>7</v>
      </c>
      <c r="D117" s="150">
        <v>7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227</v>
      </c>
      <c r="D127" s="229">
        <v>4</v>
      </c>
      <c r="E127" s="230"/>
      <c r="F127" s="229">
        <v>223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366" t="s">
        <v>107</v>
      </c>
      <c r="C128" s="228">
        <f t="shared" si="9"/>
        <v>109</v>
      </c>
      <c r="D128" s="229"/>
      <c r="E128" s="230"/>
      <c r="F128" s="229">
        <v>109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61</v>
      </c>
      <c r="D131" s="28"/>
      <c r="E131" s="71"/>
      <c r="F131" s="28">
        <v>61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397</v>
      </c>
      <c r="D133" s="161">
        <f>SUM(D127:D132)</f>
        <v>4</v>
      </c>
      <c r="E133" s="239">
        <f>SUM(E127:E132)</f>
        <v>0</v>
      </c>
      <c r="F133" s="161">
        <f>SUM(F127:F132)</f>
        <v>393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63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279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227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1459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A3794BA1-808A-4E5C-9598-0345D1BEA9A1}">
      <formula1>0</formula1>
      <formula2>1E+28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",[7]NOMBRE!B2," - ","( ",[7]NOMBRE!C2,[7]NOMBRE!D2,[7]NOMBRE!E2,[7]NOMBRE!F2,[7]NOMBRE!G2,"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",[7]NOMBRE!B6," - ","( ",[7]NOMBRE!C6,[7]NOMBRE!D6," )")</f>
        <v>MES: JUNIO - ( 06 )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",[7]NOMBRE!B7)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381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9</v>
      </c>
      <c r="E12" s="26">
        <f t="shared" ref="E12:F15" si="0">SUM(G12+I12+K12+M12+O12+Q12+S12+U12+W12+Y12)</f>
        <v>3</v>
      </c>
      <c r="F12" s="27">
        <f t="shared" si="0"/>
        <v>6</v>
      </c>
      <c r="G12" s="28"/>
      <c r="H12" s="29">
        <v>1</v>
      </c>
      <c r="I12" s="28"/>
      <c r="J12" s="29">
        <v>1</v>
      </c>
      <c r="K12" s="28">
        <v>1</v>
      </c>
      <c r="L12" s="29"/>
      <c r="M12" s="28">
        <v>1</v>
      </c>
      <c r="N12" s="29"/>
      <c r="O12" s="28">
        <v>1</v>
      </c>
      <c r="P12" s="29">
        <v>2</v>
      </c>
      <c r="Q12" s="28"/>
      <c r="R12" s="29"/>
      <c r="S12" s="28"/>
      <c r="T12" s="29"/>
      <c r="U12" s="28"/>
      <c r="V12" s="29">
        <v>2</v>
      </c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382" t="s">
        <v>24</v>
      </c>
      <c r="C13" s="31" t="s">
        <v>23</v>
      </c>
      <c r="D13" s="32">
        <f>SUM(E13+F13)</f>
        <v>51</v>
      </c>
      <c r="E13" s="33">
        <f t="shared" si="0"/>
        <v>14</v>
      </c>
      <c r="F13" s="34">
        <f t="shared" si="0"/>
        <v>37</v>
      </c>
      <c r="G13" s="35"/>
      <c r="H13" s="36"/>
      <c r="I13" s="37"/>
      <c r="J13" s="38">
        <v>11</v>
      </c>
      <c r="K13" s="37">
        <v>3</v>
      </c>
      <c r="L13" s="38">
        <v>11</v>
      </c>
      <c r="M13" s="37">
        <v>2</v>
      </c>
      <c r="N13" s="39">
        <v>3</v>
      </c>
      <c r="O13" s="37">
        <v>3</v>
      </c>
      <c r="P13" s="39">
        <v>3</v>
      </c>
      <c r="Q13" s="37">
        <v>2</v>
      </c>
      <c r="R13" s="39">
        <v>3</v>
      </c>
      <c r="S13" s="37">
        <v>1</v>
      </c>
      <c r="T13" s="39">
        <v>2</v>
      </c>
      <c r="U13" s="37"/>
      <c r="V13" s="39">
        <v>2</v>
      </c>
      <c r="W13" s="37">
        <v>3</v>
      </c>
      <c r="X13" s="39">
        <v>1</v>
      </c>
      <c r="Y13" s="37"/>
      <c r="Z13" s="39">
        <v>1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108</v>
      </c>
      <c r="E14" s="42">
        <f t="shared" si="0"/>
        <v>58</v>
      </c>
      <c r="F14" s="43">
        <f t="shared" si="0"/>
        <v>50</v>
      </c>
      <c r="G14" s="44"/>
      <c r="H14" s="45"/>
      <c r="I14" s="44">
        <v>11</v>
      </c>
      <c r="J14" s="45">
        <v>8</v>
      </c>
      <c r="K14" s="44">
        <v>6</v>
      </c>
      <c r="L14" s="45">
        <v>8</v>
      </c>
      <c r="M14" s="46">
        <v>8</v>
      </c>
      <c r="N14" s="47">
        <v>10</v>
      </c>
      <c r="O14" s="46">
        <v>8</v>
      </c>
      <c r="P14" s="47">
        <v>7</v>
      </c>
      <c r="Q14" s="46">
        <v>8</v>
      </c>
      <c r="R14" s="47">
        <v>2</v>
      </c>
      <c r="S14" s="46">
        <v>6</v>
      </c>
      <c r="T14" s="47">
        <v>9</v>
      </c>
      <c r="U14" s="46">
        <v>6</v>
      </c>
      <c r="V14" s="47">
        <v>3</v>
      </c>
      <c r="W14" s="46">
        <v>4</v>
      </c>
      <c r="X14" s="47">
        <v>3</v>
      </c>
      <c r="Y14" s="46">
        <v>1</v>
      </c>
      <c r="Z14" s="47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168</v>
      </c>
      <c r="E15" s="49">
        <f t="shared" si="0"/>
        <v>75</v>
      </c>
      <c r="F15" s="50">
        <f t="shared" si="0"/>
        <v>93</v>
      </c>
      <c r="G15" s="51">
        <f t="shared" ref="G15:Z15" si="1">SUM(G12:G14)</f>
        <v>0</v>
      </c>
      <c r="H15" s="52">
        <f t="shared" si="1"/>
        <v>1</v>
      </c>
      <c r="I15" s="51">
        <f t="shared" si="1"/>
        <v>11</v>
      </c>
      <c r="J15" s="52">
        <f t="shared" si="1"/>
        <v>20</v>
      </c>
      <c r="K15" s="51">
        <f t="shared" si="1"/>
        <v>10</v>
      </c>
      <c r="L15" s="52">
        <f t="shared" si="1"/>
        <v>19</v>
      </c>
      <c r="M15" s="53">
        <f t="shared" si="1"/>
        <v>11</v>
      </c>
      <c r="N15" s="54">
        <f t="shared" si="1"/>
        <v>13</v>
      </c>
      <c r="O15" s="53">
        <f t="shared" si="1"/>
        <v>12</v>
      </c>
      <c r="P15" s="54">
        <f t="shared" si="1"/>
        <v>12</v>
      </c>
      <c r="Q15" s="53">
        <f t="shared" si="1"/>
        <v>10</v>
      </c>
      <c r="R15" s="54">
        <f t="shared" si="1"/>
        <v>5</v>
      </c>
      <c r="S15" s="53">
        <f t="shared" si="1"/>
        <v>7</v>
      </c>
      <c r="T15" s="54">
        <f t="shared" si="1"/>
        <v>11</v>
      </c>
      <c r="U15" s="53">
        <f t="shared" si="1"/>
        <v>6</v>
      </c>
      <c r="V15" s="54">
        <f t="shared" si="1"/>
        <v>7</v>
      </c>
      <c r="W15" s="53">
        <f t="shared" si="1"/>
        <v>7</v>
      </c>
      <c r="X15" s="54">
        <f t="shared" si="1"/>
        <v>4</v>
      </c>
      <c r="Y15" s="53">
        <f t="shared" si="1"/>
        <v>1</v>
      </c>
      <c r="Z15" s="54">
        <f t="shared" si="1"/>
        <v>1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20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384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5</v>
      </c>
      <c r="E22" s="68">
        <f t="shared" ref="E22:F27" si="3">SUM(G22+I22+K22+M22+O22+Q22+S22+U22+W22+Y22)</f>
        <v>3</v>
      </c>
      <c r="F22" s="69">
        <f t="shared" si="3"/>
        <v>2</v>
      </c>
      <c r="G22" s="37"/>
      <c r="H22" s="39"/>
      <c r="I22" s="28"/>
      <c r="J22" s="29">
        <v>1</v>
      </c>
      <c r="K22" s="70">
        <v>3</v>
      </c>
      <c r="L22" s="71">
        <v>1</v>
      </c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8</v>
      </c>
      <c r="E24" s="82">
        <f t="shared" si="3"/>
        <v>7</v>
      </c>
      <c r="F24" s="83">
        <f t="shared" si="3"/>
        <v>1</v>
      </c>
      <c r="G24" s="84"/>
      <c r="H24" s="85"/>
      <c r="I24" s="84">
        <v>1</v>
      </c>
      <c r="J24" s="86"/>
      <c r="K24" s="87"/>
      <c r="L24" s="85">
        <v>1</v>
      </c>
      <c r="M24" s="87"/>
      <c r="N24" s="85"/>
      <c r="O24" s="87">
        <v>2</v>
      </c>
      <c r="P24" s="85"/>
      <c r="Q24" s="87"/>
      <c r="R24" s="85"/>
      <c r="S24" s="87">
        <v>2</v>
      </c>
      <c r="T24" s="85"/>
      <c r="U24" s="87">
        <v>1</v>
      </c>
      <c r="V24" s="85"/>
      <c r="W24" s="87">
        <v>1</v>
      </c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36</v>
      </c>
      <c r="E26" s="92">
        <f t="shared" si="3"/>
        <v>23</v>
      </c>
      <c r="F26" s="93">
        <f t="shared" si="3"/>
        <v>13</v>
      </c>
      <c r="G26" s="94"/>
      <c r="H26" s="95"/>
      <c r="I26" s="96">
        <v>3</v>
      </c>
      <c r="J26" s="97">
        <v>2</v>
      </c>
      <c r="K26" s="94">
        <v>10</v>
      </c>
      <c r="L26" s="95">
        <v>3</v>
      </c>
      <c r="M26" s="94">
        <v>5</v>
      </c>
      <c r="N26" s="95">
        <v>3</v>
      </c>
      <c r="O26" s="94">
        <v>2</v>
      </c>
      <c r="P26" s="95">
        <v>2</v>
      </c>
      <c r="Q26" s="94">
        <v>2</v>
      </c>
      <c r="R26" s="95">
        <v>3</v>
      </c>
      <c r="S26" s="94">
        <v>1</v>
      </c>
      <c r="T26" s="95"/>
      <c r="U26" s="94"/>
      <c r="V26" s="95"/>
      <c r="W26" s="94"/>
      <c r="X26" s="95"/>
      <c r="Y26" s="94"/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0</v>
      </c>
      <c r="E27" s="74">
        <f t="shared" si="3"/>
        <v>0</v>
      </c>
      <c r="F27" s="75">
        <f t="shared" si="3"/>
        <v>0</v>
      </c>
      <c r="G27" s="90"/>
      <c r="H27" s="77"/>
      <c r="I27" s="76"/>
      <c r="J27" s="89"/>
      <c r="K27" s="90"/>
      <c r="L27" s="77"/>
      <c r="M27" s="90"/>
      <c r="N27" s="77"/>
      <c r="O27" s="90"/>
      <c r="P27" s="77"/>
      <c r="Q27" s="90"/>
      <c r="R27" s="77"/>
      <c r="S27" s="90"/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49</v>
      </c>
      <c r="E28" s="99">
        <f t="shared" si="4"/>
        <v>33</v>
      </c>
      <c r="F28" s="100">
        <f t="shared" si="4"/>
        <v>16</v>
      </c>
      <c r="G28" s="101">
        <f t="shared" si="4"/>
        <v>0</v>
      </c>
      <c r="H28" s="102">
        <f t="shared" si="4"/>
        <v>0</v>
      </c>
      <c r="I28" s="103">
        <f t="shared" si="4"/>
        <v>4</v>
      </c>
      <c r="J28" s="104">
        <f t="shared" si="4"/>
        <v>3</v>
      </c>
      <c r="K28" s="101">
        <f t="shared" si="4"/>
        <v>13</v>
      </c>
      <c r="L28" s="102">
        <f t="shared" si="4"/>
        <v>5</v>
      </c>
      <c r="M28" s="101">
        <f t="shared" si="4"/>
        <v>5</v>
      </c>
      <c r="N28" s="102">
        <f t="shared" si="4"/>
        <v>3</v>
      </c>
      <c r="O28" s="101">
        <f t="shared" si="4"/>
        <v>4</v>
      </c>
      <c r="P28" s="102">
        <f t="shared" si="4"/>
        <v>2</v>
      </c>
      <c r="Q28" s="101">
        <f t="shared" si="4"/>
        <v>2</v>
      </c>
      <c r="R28" s="102">
        <f t="shared" si="4"/>
        <v>3</v>
      </c>
      <c r="S28" s="101">
        <f t="shared" si="4"/>
        <v>3</v>
      </c>
      <c r="T28" s="102">
        <f t="shared" si="4"/>
        <v>0</v>
      </c>
      <c r="U28" s="101">
        <f t="shared" si="4"/>
        <v>1</v>
      </c>
      <c r="V28" s="102">
        <f t="shared" si="4"/>
        <v>0</v>
      </c>
      <c r="W28" s="101">
        <f t="shared" si="4"/>
        <v>1</v>
      </c>
      <c r="X28" s="102">
        <f t="shared" si="4"/>
        <v>0</v>
      </c>
      <c r="Y28" s="101">
        <f t="shared" si="4"/>
        <v>0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385" t="s">
        <v>6</v>
      </c>
      <c r="E30" s="107" t="s">
        <v>33</v>
      </c>
      <c r="F30" s="392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5</v>
      </c>
      <c r="E40" s="123"/>
      <c r="F40" s="124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382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383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389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391" t="s">
        <v>75</v>
      </c>
      <c r="G65" s="387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390" t="s">
        <v>74</v>
      </c>
      <c r="F73" s="391" t="s">
        <v>75</v>
      </c>
      <c r="G73" s="392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3</v>
      </c>
      <c r="D74" s="149"/>
      <c r="E74" s="169">
        <v>39</v>
      </c>
      <c r="F74" s="151"/>
      <c r="G74" s="170"/>
      <c r="H74" s="152"/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3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1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3</v>
      </c>
      <c r="D79" s="40">
        <f t="shared" si="7"/>
        <v>4</v>
      </c>
      <c r="E79" s="161">
        <f t="shared" si="7"/>
        <v>39</v>
      </c>
      <c r="F79" s="174">
        <f t="shared" si="7"/>
        <v>0</v>
      </c>
      <c r="G79" s="175">
        <f t="shared" si="7"/>
        <v>0</v>
      </c>
      <c r="H79" s="175">
        <f t="shared" si="7"/>
        <v>0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397" t="s">
        <v>6</v>
      </c>
      <c r="D82" s="146" t="s">
        <v>87</v>
      </c>
      <c r="E82" s="391" t="s">
        <v>88</v>
      </c>
      <c r="F82" s="391" t="s">
        <v>89</v>
      </c>
      <c r="G82" s="391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388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394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398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396"/>
      <c r="D101" s="39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394" t="s">
        <v>97</v>
      </c>
      <c r="B102" s="206"/>
      <c r="C102" s="396"/>
      <c r="D102" s="39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394" t="s">
        <v>98</v>
      </c>
      <c r="B103" s="207"/>
      <c r="C103" s="396"/>
      <c r="D103" s="39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394" t="s">
        <v>99</v>
      </c>
      <c r="B104" s="207"/>
      <c r="C104" s="396"/>
      <c r="D104" s="39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394" t="s">
        <v>100</v>
      </c>
      <c r="B105" s="207"/>
      <c r="C105" s="208"/>
      <c r="D105" s="3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39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396"/>
      <c r="D108" s="395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394" t="s">
        <v>97</v>
      </c>
      <c r="B109" s="206"/>
      <c r="C109" s="396"/>
      <c r="D109" s="395"/>
      <c r="E109" s="396"/>
      <c r="F109" s="210"/>
      <c r="G109" s="10"/>
      <c r="H109" s="10"/>
      <c r="I109" s="395"/>
      <c r="J109" s="396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394" t="s">
        <v>98</v>
      </c>
      <c r="B110" s="207"/>
      <c r="C110" s="396"/>
      <c r="D110" s="395"/>
      <c r="E110" s="396"/>
      <c r="F110" s="210"/>
      <c r="G110" s="10"/>
      <c r="H110" s="10"/>
      <c r="I110" s="395"/>
      <c r="J110" s="396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394" t="s">
        <v>99</v>
      </c>
      <c r="B111" s="207"/>
      <c r="C111" s="396"/>
      <c r="D111" s="395"/>
      <c r="E111" s="396"/>
      <c r="F111" s="210"/>
      <c r="G111" s="10"/>
      <c r="H111" s="10"/>
      <c r="I111" s="395"/>
      <c r="J111" s="396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394" t="s">
        <v>100</v>
      </c>
      <c r="B112" s="207"/>
      <c r="C112" s="208"/>
      <c r="D112" s="502"/>
      <c r="E112" s="503"/>
      <c r="F112" s="210"/>
      <c r="G112" s="10"/>
      <c r="H112" s="10"/>
      <c r="I112" s="395"/>
      <c r="J112" s="396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/>
      <c r="C113" s="208"/>
      <c r="D113" s="502"/>
      <c r="E113" s="503"/>
      <c r="F113" s="210"/>
      <c r="G113" s="10"/>
      <c r="H113" s="10"/>
      <c r="I113" s="395"/>
      <c r="J113" s="396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397" t="s">
        <v>6</v>
      </c>
      <c r="D115" s="146" t="s">
        <v>104</v>
      </c>
      <c r="E115" s="391" t="s">
        <v>105</v>
      </c>
      <c r="F115" s="387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393" t="s">
        <v>107</v>
      </c>
      <c r="C117" s="219">
        <f t="shared" si="8"/>
        <v>0</v>
      </c>
      <c r="D117" s="150"/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260</v>
      </c>
      <c r="D127" s="229">
        <v>1</v>
      </c>
      <c r="E127" s="230"/>
      <c r="F127" s="229">
        <v>259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393" t="s">
        <v>107</v>
      </c>
      <c r="C128" s="228">
        <f t="shared" si="9"/>
        <v>165</v>
      </c>
      <c r="D128" s="229"/>
      <c r="E128" s="230"/>
      <c r="F128" s="229">
        <v>165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131</v>
      </c>
      <c r="D131" s="28"/>
      <c r="E131" s="71"/>
      <c r="F131" s="28">
        <v>131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556</v>
      </c>
      <c r="D133" s="161">
        <f>SUM(D127:D132)</f>
        <v>1</v>
      </c>
      <c r="E133" s="239">
        <f>SUM(E127:E132)</f>
        <v>0</v>
      </c>
      <c r="F133" s="161">
        <f>SUM(F127:F132)</f>
        <v>555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86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312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260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0</v>
      </c>
      <c r="C143" s="232"/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1584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81B5A8B4-5214-41F1-BC09-B5F43AAE88C7}">
      <formula1>0</formula1>
      <formula2>1E+28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",[8]NOMBRE!B2," - ","( ",[8]NOMBRE!C2,[8]NOMBRE!D2,[8]NOMBRE!E2,[8]NOMBRE!F2,[8]NOMBRE!G2,"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",[8]NOMBRE!B6," - ","( ",[8]NOMBRE!C6,[8]NOMBRE!D6," )")</f>
        <v>MES: JULIO - ( 07 )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",[8]NOMBRE!B7)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401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2</v>
      </c>
      <c r="E12" s="26">
        <f t="shared" ref="E12:F15" si="0">SUM(G12+I12+K12+M12+O12+Q12+S12+U12+W12+Y12)</f>
        <v>0</v>
      </c>
      <c r="F12" s="27">
        <f t="shared" si="0"/>
        <v>2</v>
      </c>
      <c r="G12" s="28"/>
      <c r="H12" s="29"/>
      <c r="I12" s="28"/>
      <c r="J12" s="29"/>
      <c r="K12" s="28"/>
      <c r="L12" s="29">
        <v>1</v>
      </c>
      <c r="M12" s="28"/>
      <c r="N12" s="29"/>
      <c r="O12" s="28"/>
      <c r="P12" s="29"/>
      <c r="Q12" s="28"/>
      <c r="R12" s="29">
        <v>1</v>
      </c>
      <c r="S12" s="28"/>
      <c r="T12" s="29"/>
      <c r="U12" s="28"/>
      <c r="V12" s="29"/>
      <c r="W12" s="28"/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407" t="s">
        <v>24</v>
      </c>
      <c r="C13" s="31" t="s">
        <v>23</v>
      </c>
      <c r="D13" s="32">
        <f>SUM(E13+F13)</f>
        <v>24</v>
      </c>
      <c r="E13" s="33">
        <f t="shared" si="0"/>
        <v>11</v>
      </c>
      <c r="F13" s="34">
        <f t="shared" si="0"/>
        <v>13</v>
      </c>
      <c r="G13" s="35">
        <v>1</v>
      </c>
      <c r="H13" s="36"/>
      <c r="I13" s="37">
        <v>2</v>
      </c>
      <c r="J13" s="38">
        <v>1</v>
      </c>
      <c r="K13" s="37">
        <v>2</v>
      </c>
      <c r="L13" s="38">
        <v>3</v>
      </c>
      <c r="M13" s="37"/>
      <c r="N13" s="39">
        <v>1</v>
      </c>
      <c r="O13" s="37">
        <v>1</v>
      </c>
      <c r="P13" s="39">
        <v>2</v>
      </c>
      <c r="Q13" s="37">
        <v>1</v>
      </c>
      <c r="R13" s="39">
        <v>1</v>
      </c>
      <c r="S13" s="37">
        <v>3</v>
      </c>
      <c r="T13" s="39">
        <v>2</v>
      </c>
      <c r="U13" s="37"/>
      <c r="V13" s="39">
        <v>2</v>
      </c>
      <c r="W13" s="37">
        <v>1</v>
      </c>
      <c r="X13" s="39">
        <v>1</v>
      </c>
      <c r="Y13" s="37"/>
      <c r="Z13" s="39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164</v>
      </c>
      <c r="E14" s="42">
        <f t="shared" si="0"/>
        <v>87</v>
      </c>
      <c r="F14" s="43">
        <f t="shared" si="0"/>
        <v>77</v>
      </c>
      <c r="G14" s="44"/>
      <c r="H14" s="45">
        <v>1</v>
      </c>
      <c r="I14" s="44">
        <v>6</v>
      </c>
      <c r="J14" s="45">
        <v>13</v>
      </c>
      <c r="K14" s="44">
        <v>16</v>
      </c>
      <c r="L14" s="45">
        <v>11</v>
      </c>
      <c r="M14" s="46">
        <v>9</v>
      </c>
      <c r="N14" s="47">
        <v>17</v>
      </c>
      <c r="O14" s="46">
        <v>14</v>
      </c>
      <c r="P14" s="47">
        <v>12</v>
      </c>
      <c r="Q14" s="46">
        <v>14</v>
      </c>
      <c r="R14" s="47">
        <v>5</v>
      </c>
      <c r="S14" s="46">
        <v>10</v>
      </c>
      <c r="T14" s="47">
        <v>9</v>
      </c>
      <c r="U14" s="46">
        <v>10</v>
      </c>
      <c r="V14" s="47">
        <v>7</v>
      </c>
      <c r="W14" s="46">
        <v>7</v>
      </c>
      <c r="X14" s="47">
        <v>2</v>
      </c>
      <c r="Y14" s="46">
        <v>1</v>
      </c>
      <c r="Z14" s="47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190</v>
      </c>
      <c r="E15" s="49">
        <f t="shared" si="0"/>
        <v>98</v>
      </c>
      <c r="F15" s="50">
        <f t="shared" si="0"/>
        <v>92</v>
      </c>
      <c r="G15" s="51">
        <f t="shared" ref="G15:Z15" si="1">SUM(G12:G14)</f>
        <v>1</v>
      </c>
      <c r="H15" s="52">
        <f t="shared" si="1"/>
        <v>1</v>
      </c>
      <c r="I15" s="51">
        <f t="shared" si="1"/>
        <v>8</v>
      </c>
      <c r="J15" s="52">
        <f t="shared" si="1"/>
        <v>14</v>
      </c>
      <c r="K15" s="51">
        <f t="shared" si="1"/>
        <v>18</v>
      </c>
      <c r="L15" s="52">
        <f t="shared" si="1"/>
        <v>15</v>
      </c>
      <c r="M15" s="53">
        <f t="shared" si="1"/>
        <v>9</v>
      </c>
      <c r="N15" s="54">
        <f t="shared" si="1"/>
        <v>18</v>
      </c>
      <c r="O15" s="53">
        <f t="shared" si="1"/>
        <v>15</v>
      </c>
      <c r="P15" s="54">
        <f t="shared" si="1"/>
        <v>14</v>
      </c>
      <c r="Q15" s="53">
        <f t="shared" si="1"/>
        <v>15</v>
      </c>
      <c r="R15" s="54">
        <f t="shared" si="1"/>
        <v>7</v>
      </c>
      <c r="S15" s="53">
        <f t="shared" si="1"/>
        <v>13</v>
      </c>
      <c r="T15" s="54">
        <f t="shared" si="1"/>
        <v>11</v>
      </c>
      <c r="U15" s="53">
        <f t="shared" si="1"/>
        <v>10</v>
      </c>
      <c r="V15" s="54">
        <f t="shared" si="1"/>
        <v>9</v>
      </c>
      <c r="W15" s="53">
        <f t="shared" si="1"/>
        <v>8</v>
      </c>
      <c r="X15" s="54">
        <f t="shared" si="1"/>
        <v>3</v>
      </c>
      <c r="Y15" s="53">
        <f t="shared" si="1"/>
        <v>1</v>
      </c>
      <c r="Z15" s="54">
        <f t="shared" si="1"/>
        <v>0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21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416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4</v>
      </c>
      <c r="E22" s="68">
        <f t="shared" ref="E22:F27" si="3">SUM(G22+I22+K22+M22+O22+Q22+S22+U22+W22+Y22)</f>
        <v>2</v>
      </c>
      <c r="F22" s="69">
        <f t="shared" si="3"/>
        <v>2</v>
      </c>
      <c r="G22" s="37"/>
      <c r="H22" s="39">
        <v>1</v>
      </c>
      <c r="I22" s="28">
        <v>1</v>
      </c>
      <c r="J22" s="29"/>
      <c r="K22" s="70">
        <v>1</v>
      </c>
      <c r="L22" s="71"/>
      <c r="M22" s="70"/>
      <c r="N22" s="71"/>
      <c r="O22" s="70"/>
      <c r="P22" s="71"/>
      <c r="Q22" s="70"/>
      <c r="R22" s="71">
        <v>1</v>
      </c>
      <c r="S22" s="70"/>
      <c r="T22" s="71"/>
      <c r="U22" s="70"/>
      <c r="V22" s="71"/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1</v>
      </c>
      <c r="E23" s="74">
        <f t="shared" si="3"/>
        <v>1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>
        <v>1</v>
      </c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6</v>
      </c>
      <c r="E24" s="82">
        <f t="shared" si="3"/>
        <v>2</v>
      </c>
      <c r="F24" s="83">
        <f t="shared" si="3"/>
        <v>4</v>
      </c>
      <c r="G24" s="84"/>
      <c r="H24" s="85"/>
      <c r="I24" s="84"/>
      <c r="J24" s="86">
        <v>1</v>
      </c>
      <c r="K24" s="87">
        <v>1</v>
      </c>
      <c r="L24" s="85">
        <v>1</v>
      </c>
      <c r="M24" s="87">
        <v>1</v>
      </c>
      <c r="N24" s="85">
        <v>1</v>
      </c>
      <c r="O24" s="87"/>
      <c r="P24" s="85"/>
      <c r="Q24" s="87"/>
      <c r="R24" s="85"/>
      <c r="S24" s="87"/>
      <c r="T24" s="85">
        <v>1</v>
      </c>
      <c r="U24" s="87"/>
      <c r="V24" s="85"/>
      <c r="W24" s="87"/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59</v>
      </c>
      <c r="E26" s="92">
        <f t="shared" si="3"/>
        <v>27</v>
      </c>
      <c r="F26" s="93">
        <f t="shared" si="3"/>
        <v>32</v>
      </c>
      <c r="G26" s="94">
        <v>1</v>
      </c>
      <c r="H26" s="95">
        <v>1</v>
      </c>
      <c r="I26" s="96">
        <v>3</v>
      </c>
      <c r="J26" s="97">
        <v>2</v>
      </c>
      <c r="K26" s="94">
        <v>4</v>
      </c>
      <c r="L26" s="95">
        <v>5</v>
      </c>
      <c r="M26" s="94">
        <v>4</v>
      </c>
      <c r="N26" s="95">
        <v>5</v>
      </c>
      <c r="O26" s="94">
        <v>1</v>
      </c>
      <c r="P26" s="95">
        <v>7</v>
      </c>
      <c r="Q26" s="94">
        <v>1</v>
      </c>
      <c r="R26" s="95">
        <v>6</v>
      </c>
      <c r="S26" s="94">
        <v>5</v>
      </c>
      <c r="T26" s="95"/>
      <c r="U26" s="94">
        <v>3</v>
      </c>
      <c r="V26" s="95">
        <v>3</v>
      </c>
      <c r="W26" s="94">
        <v>2</v>
      </c>
      <c r="X26" s="95">
        <v>3</v>
      </c>
      <c r="Y26" s="94">
        <v>3</v>
      </c>
      <c r="Z26" s="95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0</v>
      </c>
      <c r="F27" s="75">
        <f t="shared" si="3"/>
        <v>1</v>
      </c>
      <c r="G27" s="90"/>
      <c r="H27" s="77"/>
      <c r="I27" s="76"/>
      <c r="J27" s="89"/>
      <c r="K27" s="90"/>
      <c r="L27" s="77"/>
      <c r="M27" s="90"/>
      <c r="N27" s="77"/>
      <c r="O27" s="90"/>
      <c r="P27" s="77"/>
      <c r="Q27" s="90"/>
      <c r="R27" s="77">
        <v>1</v>
      </c>
      <c r="S27" s="90"/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71</v>
      </c>
      <c r="E28" s="99">
        <f t="shared" si="4"/>
        <v>32</v>
      </c>
      <c r="F28" s="100">
        <f t="shared" si="4"/>
        <v>39</v>
      </c>
      <c r="G28" s="101">
        <f t="shared" si="4"/>
        <v>1</v>
      </c>
      <c r="H28" s="102">
        <f t="shared" si="4"/>
        <v>2</v>
      </c>
      <c r="I28" s="103">
        <f t="shared" si="4"/>
        <v>4</v>
      </c>
      <c r="J28" s="104">
        <f t="shared" si="4"/>
        <v>3</v>
      </c>
      <c r="K28" s="101">
        <f t="shared" si="4"/>
        <v>6</v>
      </c>
      <c r="L28" s="102">
        <f t="shared" si="4"/>
        <v>6</v>
      </c>
      <c r="M28" s="101">
        <f t="shared" si="4"/>
        <v>5</v>
      </c>
      <c r="N28" s="102">
        <f t="shared" si="4"/>
        <v>6</v>
      </c>
      <c r="O28" s="101">
        <f t="shared" si="4"/>
        <v>2</v>
      </c>
      <c r="P28" s="102">
        <f t="shared" si="4"/>
        <v>7</v>
      </c>
      <c r="Q28" s="101">
        <f t="shared" si="4"/>
        <v>1</v>
      </c>
      <c r="R28" s="102">
        <f t="shared" si="4"/>
        <v>8</v>
      </c>
      <c r="S28" s="101">
        <f t="shared" si="4"/>
        <v>5</v>
      </c>
      <c r="T28" s="102">
        <f t="shared" si="4"/>
        <v>1</v>
      </c>
      <c r="U28" s="101">
        <f t="shared" si="4"/>
        <v>3</v>
      </c>
      <c r="V28" s="102">
        <f t="shared" si="4"/>
        <v>3</v>
      </c>
      <c r="W28" s="101">
        <f t="shared" si="4"/>
        <v>2</v>
      </c>
      <c r="X28" s="102">
        <f t="shared" si="4"/>
        <v>3</v>
      </c>
      <c r="Y28" s="101">
        <f t="shared" si="4"/>
        <v>3</v>
      </c>
      <c r="Z28" s="102">
        <f t="shared" si="4"/>
        <v>0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415" t="s">
        <v>6</v>
      </c>
      <c r="E30" s="107" t="s">
        <v>33</v>
      </c>
      <c r="F30" s="413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8</v>
      </c>
      <c r="E40" s="123"/>
      <c r="F40" s="124">
        <v>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407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400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409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412" t="s">
        <v>75</v>
      </c>
      <c r="G65" s="414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411" t="s">
        <v>74</v>
      </c>
      <c r="F73" s="412" t="s">
        <v>75</v>
      </c>
      <c r="G73" s="413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10</v>
      </c>
      <c r="D74" s="149">
        <v>15</v>
      </c>
      <c r="E74" s="169">
        <v>105</v>
      </c>
      <c r="F74" s="151"/>
      <c r="G74" s="170"/>
      <c r="H74" s="152">
        <v>1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4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/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10</v>
      </c>
      <c r="D79" s="40">
        <f t="shared" si="7"/>
        <v>19</v>
      </c>
      <c r="E79" s="161">
        <f t="shared" si="7"/>
        <v>105</v>
      </c>
      <c r="F79" s="174">
        <f t="shared" si="7"/>
        <v>0</v>
      </c>
      <c r="G79" s="175">
        <f t="shared" si="7"/>
        <v>0</v>
      </c>
      <c r="H79" s="175">
        <f t="shared" si="7"/>
        <v>1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406" t="s">
        <v>6</v>
      </c>
      <c r="D82" s="146" t="s">
        <v>87</v>
      </c>
      <c r="E82" s="412" t="s">
        <v>88</v>
      </c>
      <c r="F82" s="412" t="s">
        <v>89</v>
      </c>
      <c r="G82" s="412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408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410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403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405"/>
      <c r="D101" s="40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410" t="s">
        <v>97</v>
      </c>
      <c r="B102" s="206"/>
      <c r="C102" s="405"/>
      <c r="D102" s="40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410" t="s">
        <v>98</v>
      </c>
      <c r="B103" s="207"/>
      <c r="C103" s="405"/>
      <c r="D103" s="40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410" t="s">
        <v>99</v>
      </c>
      <c r="B104" s="207"/>
      <c r="C104" s="405"/>
      <c r="D104" s="40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410" t="s">
        <v>100</v>
      </c>
      <c r="B105" s="207"/>
      <c r="C105" s="208"/>
      <c r="D105" s="40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40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405"/>
      <c r="D108" s="404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410" t="s">
        <v>97</v>
      </c>
      <c r="B109" s="206"/>
      <c r="C109" s="405"/>
      <c r="D109" s="404"/>
      <c r="E109" s="405"/>
      <c r="F109" s="210"/>
      <c r="G109" s="10"/>
      <c r="H109" s="10"/>
      <c r="I109" s="404"/>
      <c r="J109" s="405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410" t="s">
        <v>98</v>
      </c>
      <c r="B110" s="207"/>
      <c r="C110" s="405"/>
      <c r="D110" s="404"/>
      <c r="E110" s="405"/>
      <c r="F110" s="210"/>
      <c r="G110" s="10"/>
      <c r="H110" s="10"/>
      <c r="I110" s="404"/>
      <c r="J110" s="405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410" t="s">
        <v>99</v>
      </c>
      <c r="B111" s="207"/>
      <c r="C111" s="405"/>
      <c r="D111" s="404"/>
      <c r="E111" s="405"/>
      <c r="F111" s="210"/>
      <c r="G111" s="10"/>
      <c r="H111" s="10"/>
      <c r="I111" s="404"/>
      <c r="J111" s="405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410" t="s">
        <v>100</v>
      </c>
      <c r="B112" s="207"/>
      <c r="C112" s="208"/>
      <c r="D112" s="502"/>
      <c r="E112" s="503"/>
      <c r="F112" s="210"/>
      <c r="G112" s="10"/>
      <c r="H112" s="10"/>
      <c r="I112" s="404"/>
      <c r="J112" s="405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/>
      <c r="C113" s="208"/>
      <c r="D113" s="502"/>
      <c r="E113" s="503"/>
      <c r="F113" s="210"/>
      <c r="G113" s="10"/>
      <c r="H113" s="10"/>
      <c r="I113" s="404"/>
      <c r="J113" s="405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406" t="s">
        <v>6</v>
      </c>
      <c r="D115" s="146" t="s">
        <v>104</v>
      </c>
      <c r="E115" s="412" t="s">
        <v>105</v>
      </c>
      <c r="F115" s="414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0</v>
      </c>
      <c r="D116" s="214"/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402" t="s">
        <v>107</v>
      </c>
      <c r="C117" s="219">
        <f t="shared" si="8"/>
        <v>0</v>
      </c>
      <c r="D117" s="150"/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0</v>
      </c>
      <c r="D120" s="37"/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244</v>
      </c>
      <c r="D127" s="229"/>
      <c r="E127" s="230"/>
      <c r="F127" s="229">
        <v>244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402" t="s">
        <v>107</v>
      </c>
      <c r="C128" s="228">
        <f t="shared" si="9"/>
        <v>62</v>
      </c>
      <c r="D128" s="229"/>
      <c r="E128" s="230"/>
      <c r="F128" s="229">
        <v>62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78</v>
      </c>
      <c r="D131" s="28"/>
      <c r="E131" s="71"/>
      <c r="F131" s="28">
        <v>78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384</v>
      </c>
      <c r="D133" s="161">
        <f>SUM(D127:D132)</f>
        <v>0</v>
      </c>
      <c r="E133" s="239">
        <f>SUM(E127:E132)</f>
        <v>0</v>
      </c>
      <c r="F133" s="161">
        <f>SUM(F127:F132)</f>
        <v>384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399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339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244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1</v>
      </c>
      <c r="C143" s="232">
        <v>1</v>
      </c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1583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645AC2DB-73EB-4F1C-9B56-AFDC6BE61B3D}">
      <formula1>0</formula1>
      <formula2>1E+28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42578125" customWidth="1"/>
    <col min="2" max="2" width="18.140625" customWidth="1"/>
    <col min="3" max="3" width="23.85546875" customWidth="1"/>
    <col min="4" max="4" width="13" customWidth="1"/>
    <col min="5" max="5" width="12.42578125" customWidth="1"/>
    <col min="6" max="6" width="12.7109375" customWidth="1"/>
    <col min="8" max="8" width="13.42578125" customWidth="1"/>
    <col min="78" max="78" width="11.140625" customWidth="1"/>
    <col min="79" max="104" width="11.140625" hidden="1" customWidth="1"/>
    <col min="105" max="105" width="11.140625" customWidth="1"/>
  </cols>
  <sheetData>
    <row r="1" spans="1:92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 t="s">
        <v>1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16.149999999999999" customHeight="1" x14ac:dyDescent="0.25">
      <c r="A2" s="1" t="str">
        <f>CONCATENATE("COMUNA: ",[9]NOMBRE!B2," - ","( ",[9]NOMBRE!C2,[9]NOMBRE!D2,[9]NOMBRE!E2,[9]NOMBRE!F2,[9]NOMBRE!G2,"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16.149999999999999" customHeight="1" x14ac:dyDescent="0.2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ht="16.149999999999999" customHeight="1" x14ac:dyDescent="0.25">
      <c r="A4" s="1" t="str">
        <f>CONCATENATE("MES: ",[9]NOMBRE!B6," - ","( ",[9]NOMBRE!C6,[9]NOMBRE!D6," )")</f>
        <v>MES: AGOSTO - ( 08 )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16.149999999999999" customHeight="1" x14ac:dyDescent="0.25">
      <c r="A5" s="1" t="str">
        <f>CONCATENATE("AÑO: ",[9]NOMBRE!B7)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5"/>
      <c r="CH5" s="5"/>
      <c r="CI5" s="5"/>
      <c r="CJ5" s="5"/>
      <c r="CK5" s="5"/>
      <c r="CL5" s="5"/>
      <c r="CM5" s="5"/>
      <c r="CN5" s="5"/>
    </row>
    <row r="6" spans="1:92" ht="15.75" x14ac:dyDescent="0.25">
      <c r="A6" s="6"/>
      <c r="B6" s="6"/>
      <c r="C6" s="6"/>
      <c r="D6" s="6"/>
      <c r="E6" s="6"/>
      <c r="F6" s="7" t="s">
        <v>2</v>
      </c>
      <c r="G6" s="6"/>
      <c r="H6" s="6"/>
      <c r="I6" s="6"/>
      <c r="J6" s="8"/>
      <c r="K6" s="9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  <c r="CN6" s="5"/>
    </row>
    <row r="7" spans="1:9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5">
      <c r="A9" s="552" t="s">
        <v>4</v>
      </c>
      <c r="B9" s="552" t="s">
        <v>5</v>
      </c>
      <c r="C9" s="552"/>
      <c r="D9" s="477" t="s">
        <v>6</v>
      </c>
      <c r="E9" s="553"/>
      <c r="F9" s="473"/>
      <c r="G9" s="556" t="s">
        <v>7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5">
      <c r="A10" s="552"/>
      <c r="B10" s="552"/>
      <c r="C10" s="552"/>
      <c r="D10" s="498"/>
      <c r="E10" s="554"/>
      <c r="F10" s="474"/>
      <c r="G10" s="537" t="s">
        <v>8</v>
      </c>
      <c r="H10" s="537"/>
      <c r="I10" s="537" t="s">
        <v>9</v>
      </c>
      <c r="J10" s="537"/>
      <c r="K10" s="537" t="s">
        <v>10</v>
      </c>
      <c r="L10" s="537"/>
      <c r="M10" s="537" t="s">
        <v>11</v>
      </c>
      <c r="N10" s="537"/>
      <c r="O10" s="537" t="s">
        <v>12</v>
      </c>
      <c r="P10" s="537"/>
      <c r="Q10" s="537" t="s">
        <v>13</v>
      </c>
      <c r="R10" s="537"/>
      <c r="S10" s="537" t="s">
        <v>14</v>
      </c>
      <c r="T10" s="537"/>
      <c r="U10" s="537" t="s">
        <v>15</v>
      </c>
      <c r="V10" s="537"/>
      <c r="W10" s="537" t="s">
        <v>16</v>
      </c>
      <c r="X10" s="537"/>
      <c r="Y10" s="537" t="s">
        <v>17</v>
      </c>
      <c r="Z10" s="53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5">
      <c r="A11" s="552"/>
      <c r="B11" s="552"/>
      <c r="C11" s="552"/>
      <c r="D11" s="16" t="s">
        <v>18</v>
      </c>
      <c r="E11" s="17" t="s">
        <v>19</v>
      </c>
      <c r="F11" s="257" t="s">
        <v>20</v>
      </c>
      <c r="G11" s="19" t="s">
        <v>19</v>
      </c>
      <c r="H11" s="20" t="s">
        <v>20</v>
      </c>
      <c r="I11" s="21" t="s">
        <v>19</v>
      </c>
      <c r="J11" s="22" t="s">
        <v>20</v>
      </c>
      <c r="K11" s="21" t="s">
        <v>19</v>
      </c>
      <c r="L11" s="22" t="s">
        <v>20</v>
      </c>
      <c r="M11" s="21" t="s">
        <v>19</v>
      </c>
      <c r="N11" s="22" t="s">
        <v>20</v>
      </c>
      <c r="O11" s="21" t="s">
        <v>19</v>
      </c>
      <c r="P11" s="22" t="s">
        <v>20</v>
      </c>
      <c r="Q11" s="21" t="s">
        <v>19</v>
      </c>
      <c r="R11" s="22" t="s">
        <v>20</v>
      </c>
      <c r="S11" s="21" t="s">
        <v>19</v>
      </c>
      <c r="T11" s="22" t="s">
        <v>20</v>
      </c>
      <c r="U11" s="21" t="s">
        <v>19</v>
      </c>
      <c r="V11" s="22" t="s">
        <v>20</v>
      </c>
      <c r="W11" s="21" t="s">
        <v>19</v>
      </c>
      <c r="X11" s="22" t="s">
        <v>20</v>
      </c>
      <c r="Y11" s="21" t="s">
        <v>19</v>
      </c>
      <c r="Z11" s="22" t="s">
        <v>20</v>
      </c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5">
      <c r="A12" s="555" t="s">
        <v>21</v>
      </c>
      <c r="B12" s="23" t="s">
        <v>22</v>
      </c>
      <c r="C12" s="24" t="s">
        <v>23</v>
      </c>
      <c r="D12" s="25">
        <f>SUM(E12+F12)</f>
        <v>18</v>
      </c>
      <c r="E12" s="26">
        <f t="shared" ref="E12:F15" si="0">SUM(G12+I12+K12+M12+O12+Q12+S12+U12+W12+Y12)</f>
        <v>10</v>
      </c>
      <c r="F12" s="27">
        <f t="shared" si="0"/>
        <v>8</v>
      </c>
      <c r="G12" s="28">
        <v>1</v>
      </c>
      <c r="H12" s="29">
        <v>2</v>
      </c>
      <c r="I12" s="28">
        <v>5</v>
      </c>
      <c r="J12" s="29">
        <v>2</v>
      </c>
      <c r="K12" s="28"/>
      <c r="L12" s="29">
        <v>1</v>
      </c>
      <c r="M12" s="28">
        <v>2</v>
      </c>
      <c r="N12" s="29">
        <v>2</v>
      </c>
      <c r="O12" s="28">
        <v>1</v>
      </c>
      <c r="P12" s="29">
        <v>1</v>
      </c>
      <c r="Q12" s="28"/>
      <c r="R12" s="29"/>
      <c r="S12" s="28"/>
      <c r="T12" s="29"/>
      <c r="U12" s="28"/>
      <c r="V12" s="29"/>
      <c r="W12" s="28">
        <v>1</v>
      </c>
      <c r="X12" s="29"/>
      <c r="Y12" s="28"/>
      <c r="Z12" s="29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5">
      <c r="A13" s="538"/>
      <c r="B13" s="263" t="s">
        <v>24</v>
      </c>
      <c r="C13" s="31" t="s">
        <v>23</v>
      </c>
      <c r="D13" s="32">
        <f>SUM(E13+F13)</f>
        <v>73</v>
      </c>
      <c r="E13" s="33">
        <f t="shared" si="0"/>
        <v>27</v>
      </c>
      <c r="F13" s="34">
        <f t="shared" si="0"/>
        <v>46</v>
      </c>
      <c r="G13" s="35"/>
      <c r="H13" s="36">
        <v>4</v>
      </c>
      <c r="I13" s="37">
        <v>4</v>
      </c>
      <c r="J13" s="38">
        <v>8</v>
      </c>
      <c r="K13" s="37">
        <v>8</v>
      </c>
      <c r="L13" s="38">
        <v>3</v>
      </c>
      <c r="M13" s="37">
        <v>2</v>
      </c>
      <c r="N13" s="39">
        <v>5</v>
      </c>
      <c r="O13" s="37">
        <v>1</v>
      </c>
      <c r="P13" s="39">
        <v>4</v>
      </c>
      <c r="Q13" s="37">
        <v>4</v>
      </c>
      <c r="R13" s="39">
        <v>3</v>
      </c>
      <c r="S13" s="37">
        <v>5</v>
      </c>
      <c r="T13" s="39">
        <v>7</v>
      </c>
      <c r="U13" s="37"/>
      <c r="V13" s="39">
        <v>5</v>
      </c>
      <c r="W13" s="37">
        <v>2</v>
      </c>
      <c r="X13" s="39">
        <v>5</v>
      </c>
      <c r="Y13" s="37">
        <v>1</v>
      </c>
      <c r="Z13" s="39">
        <v>2</v>
      </c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5">
      <c r="A14" s="483" t="s">
        <v>25</v>
      </c>
      <c r="B14" s="484"/>
      <c r="C14" s="40" t="s">
        <v>23</v>
      </c>
      <c r="D14" s="41">
        <f>SUM(E14+F14)</f>
        <v>159</v>
      </c>
      <c r="E14" s="42">
        <f t="shared" si="0"/>
        <v>74</v>
      </c>
      <c r="F14" s="43">
        <f t="shared" si="0"/>
        <v>85</v>
      </c>
      <c r="G14" s="44">
        <v>3</v>
      </c>
      <c r="H14" s="45">
        <v>3</v>
      </c>
      <c r="I14" s="44">
        <v>8</v>
      </c>
      <c r="J14" s="45">
        <v>7</v>
      </c>
      <c r="K14" s="44">
        <v>11</v>
      </c>
      <c r="L14" s="45">
        <v>15</v>
      </c>
      <c r="M14" s="46">
        <v>10</v>
      </c>
      <c r="N14" s="47">
        <v>16</v>
      </c>
      <c r="O14" s="46">
        <v>11</v>
      </c>
      <c r="P14" s="47">
        <v>12</v>
      </c>
      <c r="Q14" s="46">
        <v>9</v>
      </c>
      <c r="R14" s="47">
        <v>9</v>
      </c>
      <c r="S14" s="46">
        <v>10</v>
      </c>
      <c r="T14" s="47">
        <v>11</v>
      </c>
      <c r="U14" s="46">
        <v>7</v>
      </c>
      <c r="V14" s="47">
        <v>6</v>
      </c>
      <c r="W14" s="46">
        <v>5</v>
      </c>
      <c r="X14" s="47">
        <v>4</v>
      </c>
      <c r="Y14" s="46"/>
      <c r="Z14" s="47">
        <v>2</v>
      </c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3">
      <c r="A15" s="546" t="s">
        <v>6</v>
      </c>
      <c r="B15" s="547"/>
      <c r="C15" s="548"/>
      <c r="D15" s="48">
        <f>SUM(E15+F15)</f>
        <v>250</v>
      </c>
      <c r="E15" s="49">
        <f t="shared" si="0"/>
        <v>111</v>
      </c>
      <c r="F15" s="50">
        <f t="shared" si="0"/>
        <v>139</v>
      </c>
      <c r="G15" s="51">
        <f t="shared" ref="G15:Z15" si="1">SUM(G12:G14)</f>
        <v>4</v>
      </c>
      <c r="H15" s="52">
        <f t="shared" si="1"/>
        <v>9</v>
      </c>
      <c r="I15" s="51">
        <f t="shared" si="1"/>
        <v>17</v>
      </c>
      <c r="J15" s="52">
        <f t="shared" si="1"/>
        <v>17</v>
      </c>
      <c r="K15" s="51">
        <f t="shared" si="1"/>
        <v>19</v>
      </c>
      <c r="L15" s="52">
        <f t="shared" si="1"/>
        <v>19</v>
      </c>
      <c r="M15" s="53">
        <f t="shared" si="1"/>
        <v>14</v>
      </c>
      <c r="N15" s="54">
        <f t="shared" si="1"/>
        <v>23</v>
      </c>
      <c r="O15" s="53">
        <f t="shared" si="1"/>
        <v>13</v>
      </c>
      <c r="P15" s="54">
        <f t="shared" si="1"/>
        <v>17</v>
      </c>
      <c r="Q15" s="53">
        <f t="shared" si="1"/>
        <v>13</v>
      </c>
      <c r="R15" s="54">
        <f t="shared" si="1"/>
        <v>12</v>
      </c>
      <c r="S15" s="53">
        <f t="shared" si="1"/>
        <v>15</v>
      </c>
      <c r="T15" s="54">
        <f t="shared" si="1"/>
        <v>18</v>
      </c>
      <c r="U15" s="53">
        <f t="shared" si="1"/>
        <v>7</v>
      </c>
      <c r="V15" s="54">
        <f t="shared" si="1"/>
        <v>11</v>
      </c>
      <c r="W15" s="53">
        <f t="shared" si="1"/>
        <v>8</v>
      </c>
      <c r="X15" s="54">
        <f t="shared" si="1"/>
        <v>9</v>
      </c>
      <c r="Y15" s="53">
        <f t="shared" si="1"/>
        <v>1</v>
      </c>
      <c r="Z15" s="54">
        <f t="shared" si="1"/>
        <v>4</v>
      </c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5">
      <c r="A16" s="549" t="s">
        <v>26</v>
      </c>
      <c r="B16" s="550"/>
      <c r="C16" s="551"/>
      <c r="D16" s="55">
        <v>22</v>
      </c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5">
      <c r="A17" s="542" t="s">
        <v>27</v>
      </c>
      <c r="B17" s="543"/>
      <c r="C17" s="544"/>
      <c r="D17" s="35">
        <v>0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1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5">
      <c r="A18" s="62" t="s">
        <v>28</v>
      </c>
      <c r="B18" s="6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5">
      <c r="A19" s="552" t="s">
        <v>4</v>
      </c>
      <c r="B19" s="552" t="s">
        <v>5</v>
      </c>
      <c r="C19" s="552"/>
      <c r="D19" s="477" t="s">
        <v>6</v>
      </c>
      <c r="E19" s="553"/>
      <c r="F19" s="473"/>
      <c r="G19" s="483" t="s">
        <v>7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48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5">
      <c r="A20" s="552"/>
      <c r="B20" s="552"/>
      <c r="C20" s="552"/>
      <c r="D20" s="498"/>
      <c r="E20" s="554"/>
      <c r="F20" s="554"/>
      <c r="G20" s="537" t="s">
        <v>8</v>
      </c>
      <c r="H20" s="537"/>
      <c r="I20" s="537" t="s">
        <v>9</v>
      </c>
      <c r="J20" s="537"/>
      <c r="K20" s="537" t="s">
        <v>10</v>
      </c>
      <c r="L20" s="537"/>
      <c r="M20" s="537" t="s">
        <v>11</v>
      </c>
      <c r="N20" s="537"/>
      <c r="O20" s="537" t="s">
        <v>12</v>
      </c>
      <c r="P20" s="537"/>
      <c r="Q20" s="537" t="s">
        <v>13</v>
      </c>
      <c r="R20" s="537"/>
      <c r="S20" s="537" t="s">
        <v>14</v>
      </c>
      <c r="T20" s="537"/>
      <c r="U20" s="537" t="s">
        <v>15</v>
      </c>
      <c r="V20" s="537"/>
      <c r="W20" s="537" t="s">
        <v>16</v>
      </c>
      <c r="X20" s="537"/>
      <c r="Y20" s="537" t="s">
        <v>17</v>
      </c>
      <c r="Z20" s="53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5">
      <c r="A21" s="552"/>
      <c r="B21" s="552"/>
      <c r="C21" s="552"/>
      <c r="D21" s="16" t="s">
        <v>18</v>
      </c>
      <c r="E21" s="17" t="s">
        <v>19</v>
      </c>
      <c r="F21" s="272" t="s">
        <v>20</v>
      </c>
      <c r="G21" s="19" t="s">
        <v>19</v>
      </c>
      <c r="H21" s="20" t="s">
        <v>20</v>
      </c>
      <c r="I21" s="19" t="s">
        <v>19</v>
      </c>
      <c r="J21" s="65" t="s">
        <v>20</v>
      </c>
      <c r="K21" s="19" t="s">
        <v>19</v>
      </c>
      <c r="L21" s="20" t="s">
        <v>20</v>
      </c>
      <c r="M21" s="19" t="s">
        <v>19</v>
      </c>
      <c r="N21" s="20" t="s">
        <v>20</v>
      </c>
      <c r="O21" s="19" t="s">
        <v>19</v>
      </c>
      <c r="P21" s="20" t="s">
        <v>20</v>
      </c>
      <c r="Q21" s="19" t="s">
        <v>19</v>
      </c>
      <c r="R21" s="20" t="s">
        <v>20</v>
      </c>
      <c r="S21" s="19" t="s">
        <v>19</v>
      </c>
      <c r="T21" s="20" t="s">
        <v>20</v>
      </c>
      <c r="U21" s="19" t="s">
        <v>19</v>
      </c>
      <c r="V21" s="20" t="s">
        <v>20</v>
      </c>
      <c r="W21" s="19" t="s">
        <v>19</v>
      </c>
      <c r="X21" s="20" t="s">
        <v>20</v>
      </c>
      <c r="Y21" s="19" t="s">
        <v>19</v>
      </c>
      <c r="Z21" s="20" t="s">
        <v>20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5">
      <c r="A22" s="538" t="s">
        <v>21</v>
      </c>
      <c r="B22" s="513" t="s">
        <v>22</v>
      </c>
      <c r="C22" s="66" t="s">
        <v>29</v>
      </c>
      <c r="D22" s="67">
        <f t="shared" ref="D22:D27" si="2">SUM(E22+F22)</f>
        <v>4</v>
      </c>
      <c r="E22" s="68">
        <f t="shared" ref="E22:F27" si="3">SUM(G22+I22+K22+M22+O22+Q22+S22+U22+W22+Y22)</f>
        <v>0</v>
      </c>
      <c r="F22" s="69">
        <f t="shared" si="3"/>
        <v>4</v>
      </c>
      <c r="G22" s="37"/>
      <c r="H22" s="39">
        <v>1</v>
      </c>
      <c r="I22" s="28"/>
      <c r="J22" s="29">
        <v>1</v>
      </c>
      <c r="K22" s="70"/>
      <c r="L22" s="71">
        <v>1</v>
      </c>
      <c r="M22" s="70"/>
      <c r="N22" s="71"/>
      <c r="O22" s="70"/>
      <c r="P22" s="71"/>
      <c r="Q22" s="70"/>
      <c r="R22" s="71"/>
      <c r="S22" s="70"/>
      <c r="T22" s="71"/>
      <c r="U22" s="70"/>
      <c r="V22" s="71">
        <v>1</v>
      </c>
      <c r="W22" s="70"/>
      <c r="X22" s="71"/>
      <c r="Y22" s="28"/>
      <c r="Z22" s="71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5">
      <c r="A23" s="538"/>
      <c r="B23" s="482"/>
      <c r="C23" s="72" t="s">
        <v>30</v>
      </c>
      <c r="D23" s="73">
        <f t="shared" si="2"/>
        <v>0</v>
      </c>
      <c r="E23" s="74">
        <f t="shared" si="3"/>
        <v>0</v>
      </c>
      <c r="F23" s="75">
        <f t="shared" si="3"/>
        <v>0</v>
      </c>
      <c r="G23" s="76"/>
      <c r="H23" s="77"/>
      <c r="I23" s="35"/>
      <c r="J23" s="36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5">
      <c r="A24" s="538"/>
      <c r="B24" s="513" t="s">
        <v>24</v>
      </c>
      <c r="C24" s="80" t="s">
        <v>29</v>
      </c>
      <c r="D24" s="81">
        <f t="shared" si="2"/>
        <v>9</v>
      </c>
      <c r="E24" s="82">
        <f t="shared" si="3"/>
        <v>3</v>
      </c>
      <c r="F24" s="83">
        <f t="shared" si="3"/>
        <v>6</v>
      </c>
      <c r="G24" s="84">
        <v>1</v>
      </c>
      <c r="H24" s="85">
        <v>1</v>
      </c>
      <c r="I24" s="84">
        <v>1</v>
      </c>
      <c r="J24" s="86"/>
      <c r="K24" s="87"/>
      <c r="L24" s="85">
        <v>1</v>
      </c>
      <c r="M24" s="87"/>
      <c r="N24" s="85">
        <v>4</v>
      </c>
      <c r="O24" s="87"/>
      <c r="P24" s="85"/>
      <c r="Q24" s="87"/>
      <c r="R24" s="85"/>
      <c r="S24" s="87"/>
      <c r="T24" s="85"/>
      <c r="U24" s="87"/>
      <c r="V24" s="85"/>
      <c r="W24" s="87">
        <v>1</v>
      </c>
      <c r="X24" s="85"/>
      <c r="Y24" s="87"/>
      <c r="Z24" s="85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5">
      <c r="A25" s="539"/>
      <c r="B25" s="482"/>
      <c r="C25" s="88" t="s">
        <v>30</v>
      </c>
      <c r="D25" s="73">
        <f t="shared" si="2"/>
        <v>0</v>
      </c>
      <c r="E25" s="74">
        <f t="shared" si="3"/>
        <v>0</v>
      </c>
      <c r="F25" s="75">
        <f t="shared" si="3"/>
        <v>0</v>
      </c>
      <c r="G25" s="76"/>
      <c r="H25" s="77"/>
      <c r="I25" s="76"/>
      <c r="J25" s="89"/>
      <c r="K25" s="90"/>
      <c r="L25" s="77"/>
      <c r="M25" s="90"/>
      <c r="N25" s="77"/>
      <c r="O25" s="90"/>
      <c r="P25" s="77"/>
      <c r="Q25" s="90"/>
      <c r="R25" s="77"/>
      <c r="S25" s="90"/>
      <c r="T25" s="77"/>
      <c r="U25" s="90"/>
      <c r="V25" s="77"/>
      <c r="W25" s="90"/>
      <c r="X25" s="77"/>
      <c r="Y25" s="90"/>
      <c r="Z25" s="77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5">
      <c r="A26" s="540" t="s">
        <v>25</v>
      </c>
      <c r="B26" s="541"/>
      <c r="C26" s="80" t="s">
        <v>29</v>
      </c>
      <c r="D26" s="91">
        <f t="shared" si="2"/>
        <v>55</v>
      </c>
      <c r="E26" s="92">
        <f t="shared" si="3"/>
        <v>27</v>
      </c>
      <c r="F26" s="93">
        <f t="shared" si="3"/>
        <v>28</v>
      </c>
      <c r="G26" s="94">
        <v>2</v>
      </c>
      <c r="H26" s="95">
        <v>2</v>
      </c>
      <c r="I26" s="96">
        <v>2</v>
      </c>
      <c r="J26" s="97">
        <v>8</v>
      </c>
      <c r="K26" s="94">
        <v>6</v>
      </c>
      <c r="L26" s="95">
        <v>5</v>
      </c>
      <c r="M26" s="94">
        <v>2</v>
      </c>
      <c r="N26" s="95">
        <v>1</v>
      </c>
      <c r="O26" s="94">
        <v>3</v>
      </c>
      <c r="P26" s="95">
        <v>1</v>
      </c>
      <c r="Q26" s="94">
        <v>2</v>
      </c>
      <c r="R26" s="95"/>
      <c r="S26" s="94">
        <v>6</v>
      </c>
      <c r="T26" s="95">
        <v>4</v>
      </c>
      <c r="U26" s="94">
        <v>1</v>
      </c>
      <c r="V26" s="95">
        <v>4</v>
      </c>
      <c r="W26" s="94">
        <v>2</v>
      </c>
      <c r="X26" s="95">
        <v>2</v>
      </c>
      <c r="Y26" s="94">
        <v>1</v>
      </c>
      <c r="Z26" s="95">
        <v>1</v>
      </c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5">
      <c r="A27" s="498"/>
      <c r="B27" s="474"/>
      <c r="C27" s="88" t="s">
        <v>30</v>
      </c>
      <c r="D27" s="73">
        <f t="shared" si="2"/>
        <v>1</v>
      </c>
      <c r="E27" s="74">
        <f t="shared" si="3"/>
        <v>0</v>
      </c>
      <c r="F27" s="75">
        <f t="shared" si="3"/>
        <v>1</v>
      </c>
      <c r="G27" s="90"/>
      <c r="H27" s="77"/>
      <c r="I27" s="76"/>
      <c r="J27" s="89"/>
      <c r="K27" s="90"/>
      <c r="L27" s="77"/>
      <c r="M27" s="90"/>
      <c r="N27" s="77">
        <v>1</v>
      </c>
      <c r="O27" s="90"/>
      <c r="P27" s="77"/>
      <c r="Q27" s="90"/>
      <c r="R27" s="77"/>
      <c r="S27" s="90"/>
      <c r="T27" s="77"/>
      <c r="U27" s="90"/>
      <c r="V27" s="77"/>
      <c r="W27" s="90"/>
      <c r="X27" s="77"/>
      <c r="Y27" s="90"/>
      <c r="Z27" s="77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5">
      <c r="A28" s="542" t="s">
        <v>6</v>
      </c>
      <c r="B28" s="543"/>
      <c r="C28" s="544"/>
      <c r="D28" s="98">
        <f t="shared" ref="D28:Z28" si="4">SUM(D22:D27)</f>
        <v>69</v>
      </c>
      <c r="E28" s="99">
        <f t="shared" si="4"/>
        <v>30</v>
      </c>
      <c r="F28" s="100">
        <f t="shared" si="4"/>
        <v>39</v>
      </c>
      <c r="G28" s="101">
        <f t="shared" si="4"/>
        <v>3</v>
      </c>
      <c r="H28" s="102">
        <f t="shared" si="4"/>
        <v>4</v>
      </c>
      <c r="I28" s="103">
        <f t="shared" si="4"/>
        <v>3</v>
      </c>
      <c r="J28" s="104">
        <f t="shared" si="4"/>
        <v>9</v>
      </c>
      <c r="K28" s="101">
        <f t="shared" si="4"/>
        <v>6</v>
      </c>
      <c r="L28" s="102">
        <f t="shared" si="4"/>
        <v>7</v>
      </c>
      <c r="M28" s="101">
        <f t="shared" si="4"/>
        <v>2</v>
      </c>
      <c r="N28" s="102">
        <f t="shared" si="4"/>
        <v>6</v>
      </c>
      <c r="O28" s="101">
        <f t="shared" si="4"/>
        <v>3</v>
      </c>
      <c r="P28" s="102">
        <f t="shared" si="4"/>
        <v>1</v>
      </c>
      <c r="Q28" s="101">
        <f t="shared" si="4"/>
        <v>2</v>
      </c>
      <c r="R28" s="102">
        <f t="shared" si="4"/>
        <v>0</v>
      </c>
      <c r="S28" s="101">
        <f t="shared" si="4"/>
        <v>6</v>
      </c>
      <c r="T28" s="102">
        <f t="shared" si="4"/>
        <v>4</v>
      </c>
      <c r="U28" s="101">
        <f t="shared" si="4"/>
        <v>1</v>
      </c>
      <c r="V28" s="102">
        <f t="shared" si="4"/>
        <v>5</v>
      </c>
      <c r="W28" s="101">
        <f t="shared" si="4"/>
        <v>3</v>
      </c>
      <c r="X28" s="102">
        <f t="shared" si="4"/>
        <v>2</v>
      </c>
      <c r="Y28" s="101">
        <f t="shared" si="4"/>
        <v>1</v>
      </c>
      <c r="Z28" s="102">
        <f t="shared" si="4"/>
        <v>1</v>
      </c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5">
      <c r="A29" s="499" t="s">
        <v>31</v>
      </c>
      <c r="B29" s="499"/>
      <c r="C29" s="499"/>
      <c r="D29" s="499"/>
      <c r="E29" s="499"/>
      <c r="F29" s="499"/>
      <c r="G29" s="499"/>
      <c r="H29" s="499"/>
      <c r="I29" s="499"/>
      <c r="J29" s="499"/>
      <c r="K29" s="105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5">
      <c r="A30" s="534" t="s">
        <v>32</v>
      </c>
      <c r="B30" s="534"/>
      <c r="C30" s="534"/>
      <c r="D30" s="271" t="s">
        <v>6</v>
      </c>
      <c r="E30" s="107" t="s">
        <v>33</v>
      </c>
      <c r="F30" s="269" t="s">
        <v>34</v>
      </c>
      <c r="G30" s="109"/>
      <c r="H30" s="110"/>
      <c r="I30" s="110"/>
      <c r="J30" s="111"/>
      <c r="K30" s="105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5">
      <c r="A31" s="481" t="s">
        <v>35</v>
      </c>
      <c r="B31" s="535" t="s">
        <v>36</v>
      </c>
      <c r="C31" s="536"/>
      <c r="D31" s="112">
        <f t="shared" ref="D31:D43" si="5">SUM(E31+F31)</f>
        <v>0</v>
      </c>
      <c r="E31" s="113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"/>
      <c r="BZ31" s="3"/>
      <c r="CA31" s="4"/>
      <c r="CB31" s="4"/>
      <c r="CC31" s="4"/>
      <c r="CD31" s="4"/>
      <c r="CE31" s="4"/>
      <c r="CF31" s="4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5">
      <c r="A32" s="513"/>
      <c r="B32" s="530" t="s">
        <v>37</v>
      </c>
      <c r="C32" s="531"/>
      <c r="D32" s="115">
        <f t="shared" si="5"/>
        <v>0</v>
      </c>
      <c r="E32" s="116"/>
      <c r="F32" s="1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"/>
      <c r="BZ32" s="3"/>
      <c r="CA32" s="4"/>
      <c r="CB32" s="4"/>
      <c r="CC32" s="4"/>
      <c r="CD32" s="4"/>
      <c r="CE32" s="4"/>
      <c r="CF32" s="4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5">
      <c r="A33" s="513"/>
      <c r="B33" s="530" t="s">
        <v>38</v>
      </c>
      <c r="C33" s="531"/>
      <c r="D33" s="115">
        <f t="shared" si="5"/>
        <v>0</v>
      </c>
      <c r="E33" s="116"/>
      <c r="F33" s="1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"/>
      <c r="BZ33" s="3"/>
      <c r="CA33" s="4"/>
      <c r="CB33" s="4"/>
      <c r="CC33" s="4"/>
      <c r="CD33" s="4"/>
      <c r="CE33" s="4"/>
      <c r="CF33" s="4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5">
      <c r="A34" s="513"/>
      <c r="B34" s="530" t="s">
        <v>39</v>
      </c>
      <c r="C34" s="531"/>
      <c r="D34" s="115">
        <f t="shared" si="5"/>
        <v>0</v>
      </c>
      <c r="E34" s="118"/>
      <c r="F34" s="1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"/>
      <c r="BZ34" s="3"/>
      <c r="CA34" s="4"/>
      <c r="CB34" s="4"/>
      <c r="CC34" s="4"/>
      <c r="CD34" s="4"/>
      <c r="CE34" s="4"/>
      <c r="CF34" s="4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5">
      <c r="A35" s="513"/>
      <c r="B35" s="530" t="s">
        <v>40</v>
      </c>
      <c r="C35" s="531"/>
      <c r="D35" s="115">
        <f t="shared" si="5"/>
        <v>0</v>
      </c>
      <c r="E35" s="118"/>
      <c r="F35" s="1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"/>
      <c r="BZ35" s="3"/>
      <c r="CA35" s="4"/>
      <c r="CB35" s="4"/>
      <c r="CC35" s="4"/>
      <c r="CD35" s="4"/>
      <c r="CE35" s="4"/>
      <c r="CF35" s="4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5">
      <c r="A36" s="513"/>
      <c r="B36" s="530" t="s">
        <v>41</v>
      </c>
      <c r="C36" s="531"/>
      <c r="D36" s="115">
        <f t="shared" si="5"/>
        <v>0</v>
      </c>
      <c r="E36" s="118"/>
      <c r="F36" s="1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3"/>
      <c r="CA36" s="4"/>
      <c r="CB36" s="4"/>
      <c r="CC36" s="4"/>
      <c r="CD36" s="4"/>
      <c r="CE36" s="4"/>
      <c r="CF36" s="4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5">
      <c r="A37" s="513"/>
      <c r="B37" s="530" t="s">
        <v>42</v>
      </c>
      <c r="C37" s="531"/>
      <c r="D37" s="115">
        <f t="shared" si="5"/>
        <v>0</v>
      </c>
      <c r="E37" s="118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"/>
      <c r="BZ37" s="3"/>
      <c r="CA37" s="4"/>
      <c r="CB37" s="4"/>
      <c r="CC37" s="4"/>
      <c r="CD37" s="4"/>
      <c r="CE37" s="4"/>
      <c r="CF37" s="4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5">
      <c r="A38" s="513"/>
      <c r="B38" s="530" t="s">
        <v>43</v>
      </c>
      <c r="C38" s="531"/>
      <c r="D38" s="115">
        <f t="shared" si="5"/>
        <v>0</v>
      </c>
      <c r="E38" s="118"/>
      <c r="F38" s="11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"/>
      <c r="BZ38" s="3"/>
      <c r="CA38" s="4"/>
      <c r="CB38" s="4"/>
      <c r="CC38" s="4"/>
      <c r="CD38" s="4"/>
      <c r="CE38" s="4"/>
      <c r="CF38" s="4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5">
      <c r="A39" s="482"/>
      <c r="B39" s="532" t="s">
        <v>44</v>
      </c>
      <c r="C39" s="533"/>
      <c r="D39" s="120">
        <f t="shared" si="5"/>
        <v>0</v>
      </c>
      <c r="E39" s="121"/>
      <c r="F39" s="1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"/>
      <c r="BZ39" s="3"/>
      <c r="CA39" s="4"/>
      <c r="CB39" s="4"/>
      <c r="CC39" s="4"/>
      <c r="CD39" s="4"/>
      <c r="CE39" s="4"/>
      <c r="CF39" s="4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5">
      <c r="A40" s="481" t="s">
        <v>45</v>
      </c>
      <c r="B40" s="481" t="s">
        <v>46</v>
      </c>
      <c r="C40" s="23" t="s">
        <v>47</v>
      </c>
      <c r="D40" s="112">
        <f t="shared" si="5"/>
        <v>16</v>
      </c>
      <c r="E40" s="123">
        <v>4</v>
      </c>
      <c r="F40" s="124">
        <v>12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"/>
      <c r="BZ40" s="3"/>
      <c r="CA40" s="4"/>
      <c r="CB40" s="4"/>
      <c r="CC40" s="4"/>
      <c r="CD40" s="4"/>
      <c r="CE40" s="4"/>
      <c r="CF40" s="4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5">
      <c r="A41" s="513"/>
      <c r="B41" s="482"/>
      <c r="C41" s="263" t="s">
        <v>48</v>
      </c>
      <c r="D41" s="120">
        <f t="shared" si="5"/>
        <v>0</v>
      </c>
      <c r="E41" s="125"/>
      <c r="F41" s="122"/>
      <c r="G41" s="2"/>
      <c r="H41" s="2"/>
      <c r="I41" s="126"/>
      <c r="J41" s="126"/>
      <c r="K41" s="1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"/>
      <c r="BZ41" s="3"/>
      <c r="CA41" s="4"/>
      <c r="CB41" s="4"/>
      <c r="CC41" s="4"/>
      <c r="CD41" s="4"/>
      <c r="CE41" s="4"/>
      <c r="CF41" s="4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5">
      <c r="A42" s="513"/>
      <c r="B42" s="481" t="s">
        <v>49</v>
      </c>
      <c r="C42" s="23" t="s">
        <v>47</v>
      </c>
      <c r="D42" s="112">
        <f t="shared" si="5"/>
        <v>0</v>
      </c>
      <c r="E42" s="123"/>
      <c r="F42" s="124"/>
      <c r="G42" s="2"/>
      <c r="H42" s="2"/>
      <c r="I42" s="126"/>
      <c r="J42" s="126"/>
      <c r="K42" s="1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"/>
      <c r="BZ42" s="3"/>
      <c r="CA42" s="4"/>
      <c r="CB42" s="4"/>
      <c r="CC42" s="4"/>
      <c r="CD42" s="4"/>
      <c r="CE42" s="4"/>
      <c r="CF42" s="4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5">
      <c r="A43" s="482"/>
      <c r="B43" s="482"/>
      <c r="C43" s="127" t="s">
        <v>48</v>
      </c>
      <c r="D43" s="120">
        <f t="shared" si="5"/>
        <v>0</v>
      </c>
      <c r="E43" s="125"/>
      <c r="F43" s="122"/>
      <c r="G43" s="2"/>
      <c r="H43" s="2"/>
      <c r="I43" s="126"/>
      <c r="J43" s="126"/>
      <c r="K43" s="12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"/>
      <c r="BZ43" s="3"/>
      <c r="CA43" s="4"/>
      <c r="CB43" s="4"/>
      <c r="CC43" s="4"/>
      <c r="CD43" s="4"/>
      <c r="CE43" s="4"/>
      <c r="CF43" s="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5">
      <c r="A44" s="499" t="s">
        <v>50</v>
      </c>
      <c r="B44" s="499"/>
      <c r="C44" s="499"/>
      <c r="D44" s="499"/>
      <c r="E44" s="499"/>
      <c r="F44" s="499"/>
      <c r="G44" s="499"/>
      <c r="H44" s="499"/>
      <c r="I44" s="128"/>
      <c r="J44" s="128"/>
      <c r="K44" s="129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"/>
      <c r="BZ44" s="3"/>
      <c r="CA44" s="4"/>
      <c r="CB44" s="4"/>
      <c r="CC44" s="4"/>
      <c r="CD44" s="4"/>
      <c r="CE44" s="4"/>
      <c r="CF44" s="4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5">
      <c r="A45" s="487" t="s">
        <v>51</v>
      </c>
      <c r="B45" s="528" t="s">
        <v>6</v>
      </c>
      <c r="C45" s="10"/>
      <c r="D45" s="2"/>
      <c r="E45" s="2"/>
      <c r="F45" s="2"/>
      <c r="G45" s="2"/>
      <c r="H45" s="2"/>
      <c r="I45" s="126"/>
      <c r="J45" s="126"/>
      <c r="K45" s="12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"/>
      <c r="BZ45" s="3"/>
      <c r="CA45" s="4"/>
      <c r="CB45" s="4"/>
      <c r="CC45" s="4"/>
      <c r="CD45" s="4"/>
      <c r="CE45" s="4"/>
      <c r="CF45" s="4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5">
      <c r="A46" s="489"/>
      <c r="B46" s="529"/>
      <c r="C46" s="130"/>
      <c r="D46" s="10"/>
      <c r="E46" s="2"/>
      <c r="F46" s="2"/>
      <c r="G46" s="2"/>
      <c r="H46" s="2"/>
      <c r="I46" s="126"/>
      <c r="J46" s="126"/>
      <c r="K46" s="1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5">
      <c r="A47" s="23" t="s">
        <v>52</v>
      </c>
      <c r="B47" s="131"/>
      <c r="C47" s="132"/>
      <c r="D47" s="10"/>
      <c r="E47" s="2"/>
      <c r="F47" s="2"/>
      <c r="G47" s="2"/>
      <c r="H47" s="2"/>
      <c r="I47" s="126"/>
      <c r="J47" s="126"/>
      <c r="K47" s="12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5">
      <c r="A48" s="127" t="s">
        <v>53</v>
      </c>
      <c r="B48" s="133"/>
      <c r="C48" s="132"/>
      <c r="D48" s="10"/>
      <c r="E48" s="2"/>
      <c r="F48" s="2"/>
      <c r="G48" s="2"/>
      <c r="H48" s="2"/>
      <c r="I48" s="126"/>
      <c r="J48" s="126"/>
      <c r="K48" s="1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/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5">
      <c r="A49" s="256" t="s">
        <v>6</v>
      </c>
      <c r="B49" s="135">
        <f>SUM(B47+B48)</f>
        <v>0</v>
      </c>
      <c r="C49" s="136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5">
      <c r="A50" s="137" t="s">
        <v>54</v>
      </c>
      <c r="B50" s="137"/>
      <c r="C50" s="137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5">
      <c r="A51" s="481" t="s">
        <v>55</v>
      </c>
      <c r="B51" s="473" t="s">
        <v>5</v>
      </c>
      <c r="C51" s="481" t="s">
        <v>6</v>
      </c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"/>
      <c r="BZ51" s="3"/>
      <c r="CA51" s="4"/>
      <c r="CB51" s="4"/>
      <c r="CC51" s="4"/>
      <c r="CD51" s="4"/>
      <c r="CE51" s="4"/>
      <c r="CF51" s="4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5">
      <c r="A52" s="482"/>
      <c r="B52" s="474"/>
      <c r="C52" s="48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"/>
      <c r="BZ52" s="3"/>
      <c r="CA52" s="4"/>
      <c r="CB52" s="4"/>
      <c r="CC52" s="4"/>
      <c r="CD52" s="4"/>
      <c r="CE52" s="4"/>
      <c r="CF52" s="4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5">
      <c r="A53" s="481" t="s">
        <v>56</v>
      </c>
      <c r="B53" s="138" t="s">
        <v>57</v>
      </c>
      <c r="C53" s="131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"/>
      <c r="BZ53" s="3"/>
      <c r="CA53" s="4"/>
      <c r="CB53" s="4"/>
      <c r="CC53" s="4"/>
      <c r="CD53" s="4"/>
      <c r="CE53" s="4"/>
      <c r="CF53" s="4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5">
      <c r="A54" s="513"/>
      <c r="B54" s="139" t="s">
        <v>58</v>
      </c>
      <c r="C54" s="14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"/>
      <c r="BZ54" s="3"/>
      <c r="CA54" s="4"/>
      <c r="CB54" s="4"/>
      <c r="CC54" s="4"/>
      <c r="CD54" s="4"/>
      <c r="CE54" s="4"/>
      <c r="CF54" s="4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5">
      <c r="A55" s="482"/>
      <c r="B55" s="141" t="s">
        <v>59</v>
      </c>
      <c r="C55" s="13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"/>
      <c r="BZ55" s="3"/>
      <c r="CA55" s="4"/>
      <c r="CB55" s="4"/>
      <c r="CC55" s="4"/>
      <c r="CD55" s="4"/>
      <c r="CE55" s="4"/>
      <c r="CF55" s="4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5">
      <c r="A56" s="481" t="s">
        <v>60</v>
      </c>
      <c r="B56" s="138" t="s">
        <v>61</v>
      </c>
      <c r="C56" s="131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"/>
      <c r="BZ56" s="3"/>
      <c r="CA56" s="4"/>
      <c r="CB56" s="4"/>
      <c r="CC56" s="4"/>
      <c r="CD56" s="4"/>
      <c r="CE56" s="4"/>
      <c r="CF56" s="4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5">
      <c r="A57" s="513"/>
      <c r="B57" s="139" t="s">
        <v>62</v>
      </c>
      <c r="C57" s="14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"/>
      <c r="BZ57" s="3"/>
      <c r="CA57" s="4"/>
      <c r="CB57" s="4"/>
      <c r="CC57" s="4"/>
      <c r="CD57" s="4"/>
      <c r="CE57" s="4"/>
      <c r="CF57" s="4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5">
      <c r="A58" s="513"/>
      <c r="B58" s="265" t="s">
        <v>63</v>
      </c>
      <c r="C58" s="14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"/>
      <c r="BZ58" s="3"/>
      <c r="CA58" s="4"/>
      <c r="CB58" s="4"/>
      <c r="CC58" s="4"/>
      <c r="CD58" s="4"/>
      <c r="CE58" s="4"/>
      <c r="CF58" s="4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5">
      <c r="A59" s="482"/>
      <c r="B59" s="141" t="s">
        <v>64</v>
      </c>
      <c r="C59" s="133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/>
      <c r="BZ59" s="3"/>
      <c r="CA59" s="4"/>
      <c r="CB59" s="4"/>
      <c r="CC59" s="4"/>
      <c r="CD59" s="4"/>
      <c r="CE59" s="4"/>
      <c r="CF59" s="4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5">
      <c r="A60" s="481" t="s">
        <v>65</v>
      </c>
      <c r="B60" s="143" t="s">
        <v>66</v>
      </c>
      <c r="C60" s="13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"/>
      <c r="BZ60" s="3"/>
      <c r="CA60" s="4"/>
      <c r="CB60" s="4"/>
      <c r="CC60" s="4"/>
      <c r="CD60" s="4"/>
      <c r="CE60" s="4"/>
      <c r="CF60" s="4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5">
      <c r="A61" s="482"/>
      <c r="B61" s="144" t="s">
        <v>67</v>
      </c>
      <c r="C61" s="133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"/>
      <c r="BZ61" s="3"/>
      <c r="CA61" s="4"/>
      <c r="CB61" s="4"/>
      <c r="CC61" s="4"/>
      <c r="CD61" s="4"/>
      <c r="CE61" s="4"/>
      <c r="CF61" s="4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5">
      <c r="A62" s="526" t="s">
        <v>68</v>
      </c>
      <c r="B62" s="527"/>
      <c r="C62" s="14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"/>
      <c r="BZ62" s="3"/>
      <c r="CA62" s="4"/>
      <c r="CB62" s="4"/>
      <c r="CC62" s="4"/>
      <c r="CD62" s="4"/>
      <c r="CE62" s="4"/>
      <c r="CF62" s="4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5">
      <c r="A63" s="499" t="s">
        <v>69</v>
      </c>
      <c r="B63" s="499"/>
      <c r="C63" s="499"/>
      <c r="D63" s="499"/>
      <c r="E63" s="499"/>
      <c r="F63" s="499"/>
      <c r="G63" s="499"/>
      <c r="H63" s="499"/>
      <c r="I63" s="49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"/>
      <c r="BZ63" s="3"/>
      <c r="CA63" s="4"/>
      <c r="CB63" s="4"/>
      <c r="CC63" s="4"/>
      <c r="CD63" s="4"/>
      <c r="CE63" s="4"/>
      <c r="CF63" s="4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5">
      <c r="A64" s="520" t="s">
        <v>70</v>
      </c>
      <c r="B64" s="520"/>
      <c r="C64" s="521" t="s">
        <v>71</v>
      </c>
      <c r="D64" s="521" t="s">
        <v>72</v>
      </c>
      <c r="E64" s="525" t="s">
        <v>60</v>
      </c>
      <c r="F64" s="521"/>
      <c r="G64" s="521"/>
      <c r="H64" s="521" t="s">
        <v>73</v>
      </c>
      <c r="I64" s="10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"/>
      <c r="BZ64" s="3"/>
      <c r="CA64" s="4"/>
      <c r="CB64" s="4"/>
      <c r="CC64" s="4"/>
      <c r="CD64" s="4"/>
      <c r="CE64" s="4"/>
      <c r="CF64" s="4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5">
      <c r="A65" s="520"/>
      <c r="B65" s="520"/>
      <c r="C65" s="521"/>
      <c r="D65" s="521"/>
      <c r="E65" s="146" t="s">
        <v>74</v>
      </c>
      <c r="F65" s="268" t="s">
        <v>75</v>
      </c>
      <c r="G65" s="270" t="s">
        <v>76</v>
      </c>
      <c r="H65" s="525"/>
      <c r="I65" s="10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"/>
      <c r="BZ65" s="3"/>
      <c r="CA65" s="4"/>
      <c r="CB65" s="4"/>
      <c r="CC65" s="4"/>
      <c r="CD65" s="4"/>
      <c r="CE65" s="4"/>
      <c r="CF65" s="4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5">
      <c r="A66" s="514" t="s">
        <v>77</v>
      </c>
      <c r="B66" s="514"/>
      <c r="C66" s="149"/>
      <c r="D66" s="149"/>
      <c r="E66" s="150"/>
      <c r="F66" s="151"/>
      <c r="G66" s="152"/>
      <c r="H66" s="152"/>
      <c r="I66" s="10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"/>
      <c r="BZ66" s="3"/>
      <c r="CA66" s="4"/>
      <c r="CB66" s="4"/>
      <c r="CC66" s="4"/>
      <c r="CD66" s="4"/>
      <c r="CE66" s="4"/>
      <c r="CF66" s="4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5">
      <c r="A67" s="515" t="s">
        <v>78</v>
      </c>
      <c r="B67" s="515"/>
      <c r="C67" s="153"/>
      <c r="D67" s="153"/>
      <c r="E67" s="154"/>
      <c r="F67" s="155"/>
      <c r="G67" s="156"/>
      <c r="H67" s="156"/>
      <c r="I67" s="10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"/>
      <c r="BZ67" s="3"/>
      <c r="CA67" s="4"/>
      <c r="CB67" s="4"/>
      <c r="CC67" s="4"/>
      <c r="CD67" s="4"/>
      <c r="CE67" s="4"/>
      <c r="CF67" s="4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5">
      <c r="A68" s="519" t="s">
        <v>79</v>
      </c>
      <c r="B68" s="519"/>
      <c r="C68" s="157"/>
      <c r="D68" s="157"/>
      <c r="E68" s="76"/>
      <c r="F68" s="158"/>
      <c r="G68" s="159"/>
      <c r="H68" s="159"/>
      <c r="I68" s="10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"/>
      <c r="BZ68" s="3"/>
      <c r="CA68" s="4"/>
      <c r="CB68" s="4"/>
      <c r="CC68" s="4"/>
      <c r="CD68" s="4"/>
      <c r="CE68" s="4"/>
      <c r="CF68" s="4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5">
      <c r="A69" s="518" t="s">
        <v>6</v>
      </c>
      <c r="B69" s="518"/>
      <c r="C69" s="160">
        <f t="shared" ref="C69:H69" si="6">SUM(C66:C68)</f>
        <v>0</v>
      </c>
      <c r="D69" s="160">
        <f t="shared" si="6"/>
        <v>0</v>
      </c>
      <c r="E69" s="161">
        <f t="shared" si="6"/>
        <v>0</v>
      </c>
      <c r="F69" s="162">
        <f t="shared" si="6"/>
        <v>0</v>
      </c>
      <c r="G69" s="163">
        <f t="shared" si="6"/>
        <v>0</v>
      </c>
      <c r="H69" s="40">
        <f t="shared" si="6"/>
        <v>0</v>
      </c>
      <c r="I69" s="16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"/>
      <c r="BZ69" s="3"/>
      <c r="CA69" s="4"/>
      <c r="CB69" s="4"/>
      <c r="CC69" s="4"/>
      <c r="CD69" s="4"/>
      <c r="CE69" s="4"/>
      <c r="CF69" s="4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5">
      <c r="A70" s="165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"/>
      <c r="BZ70" s="3"/>
      <c r="CA70" s="4"/>
      <c r="CB70" s="4"/>
      <c r="CC70" s="4"/>
      <c r="CD70" s="4"/>
      <c r="CE70" s="4"/>
      <c r="CF70" s="4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5">
      <c r="A71" s="499" t="s">
        <v>81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/>
      <c r="BZ71" s="3"/>
      <c r="CA71" s="4"/>
      <c r="CB71" s="4"/>
      <c r="CC71" s="4"/>
      <c r="CD71" s="4"/>
      <c r="CE71" s="4"/>
      <c r="CF71" s="4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5">
      <c r="A72" s="520" t="s">
        <v>70</v>
      </c>
      <c r="B72" s="520"/>
      <c r="C72" s="521" t="s">
        <v>71</v>
      </c>
      <c r="D72" s="521" t="s">
        <v>72</v>
      </c>
      <c r="E72" s="522" t="s">
        <v>60</v>
      </c>
      <c r="F72" s="523"/>
      <c r="G72" s="524"/>
      <c r="H72" s="525" t="s">
        <v>73</v>
      </c>
      <c r="I72" s="10"/>
      <c r="J72" s="10"/>
      <c r="K72" s="166"/>
      <c r="L72" s="1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"/>
      <c r="BZ72" s="3"/>
      <c r="CA72" s="4"/>
      <c r="CB72" s="4"/>
      <c r="CC72" s="4"/>
      <c r="CD72" s="4"/>
      <c r="CE72" s="4"/>
      <c r="CF72" s="4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5">
      <c r="A73" s="520"/>
      <c r="B73" s="520"/>
      <c r="C73" s="521"/>
      <c r="D73" s="521"/>
      <c r="E73" s="267" t="s">
        <v>74</v>
      </c>
      <c r="F73" s="268" t="s">
        <v>75</v>
      </c>
      <c r="G73" s="269" t="s">
        <v>76</v>
      </c>
      <c r="H73" s="525"/>
      <c r="I73" s="10"/>
      <c r="J73" s="10"/>
      <c r="K73" s="166"/>
      <c r="L73" s="1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"/>
      <c r="BZ73" s="3"/>
      <c r="CA73" s="4"/>
      <c r="CB73" s="4"/>
      <c r="CC73" s="4"/>
      <c r="CD73" s="4"/>
      <c r="CE73" s="4"/>
      <c r="CF73" s="4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5">
      <c r="A74" s="514" t="s">
        <v>78</v>
      </c>
      <c r="B74" s="514"/>
      <c r="C74" s="149">
        <v>8</v>
      </c>
      <c r="D74" s="149">
        <v>6</v>
      </c>
      <c r="E74" s="169">
        <v>54</v>
      </c>
      <c r="F74" s="151"/>
      <c r="G74" s="170"/>
      <c r="H74" s="152">
        <v>23</v>
      </c>
      <c r="I74" s="10"/>
      <c r="J74" s="10"/>
      <c r="K74" s="166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"/>
      <c r="BZ74" s="3"/>
      <c r="CA74" s="4"/>
      <c r="CB74" s="4"/>
      <c r="CC74" s="4"/>
      <c r="CD74" s="4"/>
      <c r="CE74" s="4"/>
      <c r="CF74" s="4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5">
      <c r="A75" s="515" t="s">
        <v>82</v>
      </c>
      <c r="B75" s="515"/>
      <c r="C75" s="140"/>
      <c r="D75" s="140"/>
      <c r="E75" s="171"/>
      <c r="F75" s="172"/>
      <c r="G75" s="85"/>
      <c r="H75" s="86"/>
      <c r="I75" s="10"/>
      <c r="J75" s="10"/>
      <c r="K75" s="166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"/>
      <c r="BZ75" s="3"/>
      <c r="CA75" s="4"/>
      <c r="CB75" s="4"/>
      <c r="CC75" s="4"/>
      <c r="CD75" s="4"/>
      <c r="CE75" s="4"/>
      <c r="CF75" s="4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5">
      <c r="A76" s="516" t="s">
        <v>83</v>
      </c>
      <c r="B76" s="516"/>
      <c r="C76" s="140"/>
      <c r="D76" s="140"/>
      <c r="E76" s="171"/>
      <c r="F76" s="172"/>
      <c r="G76" s="85"/>
      <c r="H76" s="86"/>
      <c r="I76" s="10"/>
      <c r="J76" s="10"/>
      <c r="K76" s="166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"/>
      <c r="BZ76" s="3"/>
      <c r="CA76" s="4"/>
      <c r="CB76" s="4"/>
      <c r="CC76" s="4"/>
      <c r="CD76" s="4"/>
      <c r="CE76" s="4"/>
      <c r="CF76" s="4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5">
      <c r="A77" s="515" t="s">
        <v>84</v>
      </c>
      <c r="B77" s="515"/>
      <c r="C77" s="140"/>
      <c r="D77" s="140">
        <v>6</v>
      </c>
      <c r="E77" s="171"/>
      <c r="F77" s="172"/>
      <c r="G77" s="85"/>
      <c r="H77" s="86"/>
      <c r="I77" s="10"/>
      <c r="J77" s="10"/>
      <c r="K77" s="166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"/>
      <c r="BZ77" s="3"/>
      <c r="CA77" s="4"/>
      <c r="CB77" s="4"/>
      <c r="CC77" s="4"/>
      <c r="CD77" s="4"/>
      <c r="CE77" s="4"/>
      <c r="CF77" s="4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5">
      <c r="A78" s="517" t="s">
        <v>79</v>
      </c>
      <c r="B78" s="517"/>
      <c r="C78" s="157"/>
      <c r="D78" s="133">
        <v>1</v>
      </c>
      <c r="E78" s="173"/>
      <c r="F78" s="158"/>
      <c r="G78" s="77"/>
      <c r="H78" s="159"/>
      <c r="I78" s="10"/>
      <c r="J78" s="10"/>
      <c r="K78" s="166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"/>
      <c r="BZ78" s="3"/>
      <c r="CA78" s="4"/>
      <c r="CB78" s="4"/>
      <c r="CC78" s="4"/>
      <c r="CD78" s="4"/>
      <c r="CE78" s="4"/>
      <c r="CF78" s="4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5">
      <c r="A79" s="518" t="s">
        <v>6</v>
      </c>
      <c r="B79" s="518"/>
      <c r="C79" s="160">
        <f t="shared" ref="C79:H79" si="7">SUM(C74:C78)</f>
        <v>8</v>
      </c>
      <c r="D79" s="40">
        <f t="shared" si="7"/>
        <v>13</v>
      </c>
      <c r="E79" s="161">
        <f t="shared" si="7"/>
        <v>54</v>
      </c>
      <c r="F79" s="174">
        <f t="shared" si="7"/>
        <v>0</v>
      </c>
      <c r="G79" s="175">
        <f t="shared" si="7"/>
        <v>0</v>
      </c>
      <c r="H79" s="175">
        <f t="shared" si="7"/>
        <v>23</v>
      </c>
      <c r="I79" s="164"/>
      <c r="J79" s="10"/>
      <c r="K79" s="166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"/>
      <c r="BZ79" s="3"/>
      <c r="CA79" s="4"/>
      <c r="CB79" s="4"/>
      <c r="CC79" s="4"/>
      <c r="CD79" s="4"/>
      <c r="CE79" s="4"/>
      <c r="CF79" s="4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5">
      <c r="A80" s="165" t="s">
        <v>80</v>
      </c>
      <c r="B80" s="176"/>
      <c r="C80" s="177"/>
      <c r="D80" s="177"/>
      <c r="E80" s="177"/>
      <c r="F80" s="177"/>
      <c r="G80" s="177"/>
      <c r="H80" s="177"/>
      <c r="I80" s="10"/>
      <c r="J80" s="10"/>
      <c r="K80" s="166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"/>
      <c r="BZ80" s="3"/>
      <c r="CA80" s="4"/>
      <c r="CB80" s="4"/>
      <c r="CC80" s="4"/>
      <c r="CD80" s="4"/>
      <c r="CE80" s="4"/>
      <c r="CF80" s="4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5">
      <c r="A81" s="512" t="s">
        <v>85</v>
      </c>
      <c r="B81" s="512"/>
      <c r="C81" s="512"/>
      <c r="D81" s="512"/>
      <c r="E81" s="512"/>
      <c r="F81" s="512"/>
      <c r="G81" s="512"/>
      <c r="H81" s="512"/>
      <c r="I81" s="10"/>
      <c r="J81" s="10"/>
      <c r="K81" s="166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"/>
      <c r="BZ81" s="3"/>
      <c r="CA81" s="4"/>
      <c r="CB81" s="4"/>
      <c r="CC81" s="4"/>
      <c r="CD81" s="4"/>
      <c r="CE81" s="4"/>
      <c r="CF81" s="4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5">
      <c r="A82" s="504" t="s">
        <v>86</v>
      </c>
      <c r="B82" s="505"/>
      <c r="C82" s="262" t="s">
        <v>6</v>
      </c>
      <c r="D82" s="146" t="s">
        <v>87</v>
      </c>
      <c r="E82" s="268" t="s">
        <v>88</v>
      </c>
      <c r="F82" s="268" t="s">
        <v>89</v>
      </c>
      <c r="G82" s="268" t="s">
        <v>90</v>
      </c>
      <c r="H82" s="179" t="s">
        <v>91</v>
      </c>
      <c r="I82" s="10"/>
      <c r="J82" s="10"/>
      <c r="K82" s="166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"/>
      <c r="BZ82" s="3"/>
      <c r="CA82" s="4"/>
      <c r="CB82" s="4"/>
      <c r="CC82" s="4"/>
      <c r="CD82" s="4"/>
      <c r="CE82" s="4"/>
      <c r="CF82" s="4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5">
      <c r="A83" s="485" t="s">
        <v>71</v>
      </c>
      <c r="B83" s="486"/>
      <c r="C83" s="180"/>
      <c r="D83" s="181"/>
      <c r="E83" s="182"/>
      <c r="F83" s="182"/>
      <c r="G83" s="182"/>
      <c r="H83" s="183"/>
      <c r="I83" s="10"/>
      <c r="J83" s="10"/>
      <c r="K83" s="166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"/>
      <c r="BZ83" s="3"/>
      <c r="CA83" s="4"/>
      <c r="CB83" s="4"/>
      <c r="CC83" s="4"/>
      <c r="CD83" s="4"/>
      <c r="CE83" s="4"/>
      <c r="CF83" s="4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5">
      <c r="A84" s="481" t="s">
        <v>60</v>
      </c>
      <c r="B84" s="264" t="s">
        <v>61</v>
      </c>
      <c r="C84" s="149"/>
      <c r="D84" s="185"/>
      <c r="E84" s="186"/>
      <c r="F84" s="186"/>
      <c r="G84" s="186"/>
      <c r="H84" s="187"/>
      <c r="I84" s="10"/>
      <c r="J84" s="10"/>
      <c r="K84" s="166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"/>
      <c r="BZ84" s="3"/>
      <c r="CA84" s="4"/>
      <c r="CB84" s="4"/>
      <c r="CC84" s="4"/>
      <c r="CD84" s="4"/>
      <c r="CE84" s="4"/>
      <c r="CF84" s="4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5">
      <c r="A85" s="513"/>
      <c r="B85" s="266" t="s">
        <v>92</v>
      </c>
      <c r="C85" s="153"/>
      <c r="D85" s="154"/>
      <c r="E85" s="155"/>
      <c r="F85" s="155"/>
      <c r="G85" s="155"/>
      <c r="H85" s="156"/>
      <c r="I85" s="10"/>
      <c r="J85" s="10"/>
      <c r="K85" s="166"/>
      <c r="L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"/>
      <c r="BZ85" s="3"/>
      <c r="CA85" s="4"/>
      <c r="CB85" s="4"/>
      <c r="CC85" s="4"/>
      <c r="CD85" s="4"/>
      <c r="CE85" s="4"/>
      <c r="CF85" s="4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5">
      <c r="A86" s="482"/>
      <c r="B86" s="189" t="s">
        <v>64</v>
      </c>
      <c r="C86" s="190"/>
      <c r="D86" s="191"/>
      <c r="E86" s="192"/>
      <c r="F86" s="192"/>
      <c r="G86" s="192"/>
      <c r="H86" s="193"/>
      <c r="I86" s="10"/>
      <c r="J86" s="10"/>
      <c r="K86" s="166"/>
      <c r="L86" s="1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"/>
      <c r="BZ86" s="3"/>
      <c r="CA86" s="4"/>
      <c r="CB86" s="4"/>
      <c r="CC86" s="4"/>
      <c r="CD86" s="4"/>
      <c r="CE86" s="4"/>
      <c r="CF86" s="4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5">
      <c r="A87" s="490" t="s">
        <v>72</v>
      </c>
      <c r="B87" s="491"/>
      <c r="C87" s="149"/>
      <c r="D87" s="185"/>
      <c r="E87" s="186"/>
      <c r="F87" s="186"/>
      <c r="G87" s="186"/>
      <c r="H87" s="187"/>
      <c r="I87" s="10"/>
      <c r="J87" s="10"/>
      <c r="K87" s="166"/>
      <c r="L87" s="1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"/>
      <c r="BZ87" s="3"/>
      <c r="CA87" s="4"/>
      <c r="CB87" s="4"/>
      <c r="CC87" s="4"/>
      <c r="CD87" s="4"/>
      <c r="CE87" s="4"/>
      <c r="CF87" s="4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5">
      <c r="A88" s="492" t="s">
        <v>68</v>
      </c>
      <c r="B88" s="493"/>
      <c r="C88" s="194"/>
      <c r="D88" s="76"/>
      <c r="E88" s="158"/>
      <c r="F88" s="158"/>
      <c r="G88" s="158"/>
      <c r="H88" s="89"/>
      <c r="I88" s="10"/>
      <c r="J88" s="10"/>
      <c r="K88" s="166"/>
      <c r="L88" s="1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"/>
      <c r="BZ88" s="3"/>
      <c r="CA88" s="4"/>
      <c r="CB88" s="4"/>
      <c r="CC88" s="4"/>
      <c r="CD88" s="4"/>
      <c r="CE88" s="4"/>
      <c r="CF88" s="4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5">
      <c r="A89" s="165" t="s">
        <v>80</v>
      </c>
      <c r="B89" s="195"/>
      <c r="C89" s="196"/>
      <c r="D89" s="167"/>
      <c r="E89" s="167"/>
      <c r="F89" s="167"/>
      <c r="G89" s="167"/>
      <c r="H89" s="167"/>
      <c r="I89" s="10"/>
      <c r="J89" s="10"/>
      <c r="K89" s="166"/>
      <c r="L89" s="1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"/>
      <c r="BZ89" s="3"/>
      <c r="CA89" s="4"/>
      <c r="CB89" s="4"/>
      <c r="CC89" s="4"/>
      <c r="CD89" s="4"/>
      <c r="CE89" s="4"/>
      <c r="CF89" s="4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5">
      <c r="A90" s="499" t="s">
        <v>93</v>
      </c>
      <c r="B90" s="499"/>
      <c r="C90" s="499"/>
      <c r="D90" s="499"/>
      <c r="E90" s="499"/>
      <c r="F90" s="499"/>
      <c r="G90" s="499"/>
      <c r="H90" s="499"/>
      <c r="I90" s="499"/>
      <c r="J90" s="10"/>
      <c r="K90" s="166"/>
      <c r="L90" s="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"/>
      <c r="BZ90" s="3"/>
      <c r="CA90" s="4"/>
      <c r="CB90" s="4"/>
      <c r="CC90" s="4"/>
      <c r="CD90" s="4"/>
      <c r="CE90" s="4"/>
      <c r="CF90" s="4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5">
      <c r="A91" s="506" t="s">
        <v>70</v>
      </c>
      <c r="B91" s="507"/>
      <c r="C91" s="510" t="s">
        <v>6</v>
      </c>
      <c r="D91" s="10"/>
      <c r="E91" s="197"/>
      <c r="F91" s="197"/>
      <c r="G91" s="197"/>
      <c r="H91" s="197"/>
      <c r="I91" s="197"/>
      <c r="J91" s="10"/>
      <c r="K91" s="166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"/>
      <c r="BZ91" s="3"/>
      <c r="CA91" s="4"/>
      <c r="CB91" s="4"/>
      <c r="CC91" s="4"/>
      <c r="CD91" s="4"/>
      <c r="CE91" s="4"/>
      <c r="CF91" s="4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5">
      <c r="A92" s="508"/>
      <c r="B92" s="509"/>
      <c r="C92" s="511"/>
      <c r="D92" s="10"/>
      <c r="E92" s="197"/>
      <c r="F92" s="197"/>
      <c r="G92" s="197"/>
      <c r="H92" s="197"/>
      <c r="I92" s="197"/>
      <c r="J92" s="10"/>
      <c r="K92" s="166"/>
      <c r="L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"/>
      <c r="BZ92" s="3"/>
      <c r="CA92" s="4"/>
      <c r="CB92" s="4"/>
      <c r="CC92" s="4"/>
      <c r="CD92" s="4"/>
      <c r="CE92" s="4"/>
      <c r="CF92" s="4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5">
      <c r="A93" s="485" t="s">
        <v>71</v>
      </c>
      <c r="B93" s="486"/>
      <c r="C93" s="180"/>
      <c r="D93" s="10"/>
      <c r="E93" s="197"/>
      <c r="F93" s="197"/>
      <c r="G93" s="197"/>
      <c r="H93" s="197"/>
      <c r="I93" s="197"/>
      <c r="J93" s="105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"/>
      <c r="BZ93" s="3"/>
      <c r="CA93" s="4"/>
      <c r="CB93" s="4"/>
      <c r="CC93" s="4"/>
      <c r="CD93" s="4"/>
      <c r="CE93" s="4"/>
      <c r="CF93" s="4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5">
      <c r="A94" s="488" t="s">
        <v>60</v>
      </c>
      <c r="B94" s="259" t="s">
        <v>61</v>
      </c>
      <c r="C94" s="199"/>
      <c r="D94" s="10"/>
      <c r="E94" s="197"/>
      <c r="F94" s="197"/>
      <c r="G94" s="197"/>
      <c r="H94" s="197"/>
      <c r="I94" s="197"/>
      <c r="J94" s="164"/>
      <c r="K94" s="105"/>
      <c r="L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"/>
      <c r="BZ94" s="3"/>
      <c r="CA94" s="4"/>
      <c r="CB94" s="4"/>
      <c r="CC94" s="4"/>
      <c r="CD94" s="4"/>
      <c r="CE94" s="4"/>
      <c r="CF94" s="4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5">
      <c r="A95" s="488"/>
      <c r="B95" s="200" t="s">
        <v>92</v>
      </c>
      <c r="C95" s="153"/>
      <c r="D95" s="10"/>
      <c r="E95" s="1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"/>
      <c r="BZ95" s="3"/>
      <c r="CA95" s="4"/>
      <c r="CB95" s="4"/>
      <c r="CC95" s="4"/>
      <c r="CD95" s="4"/>
      <c r="CE95" s="4"/>
      <c r="CF95" s="4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5">
      <c r="A96" s="489"/>
      <c r="B96" s="201" t="s">
        <v>64</v>
      </c>
      <c r="C96" s="190"/>
      <c r="D96" s="10"/>
      <c r="E96" s="19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"/>
      <c r="BZ96" s="3"/>
      <c r="CA96" s="4"/>
      <c r="CB96" s="4"/>
      <c r="CC96" s="4"/>
      <c r="CD96" s="4"/>
      <c r="CE96" s="4"/>
      <c r="CF96" s="4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5">
      <c r="A97" s="490" t="s">
        <v>72</v>
      </c>
      <c r="B97" s="491"/>
      <c r="C97" s="199"/>
      <c r="D97" s="10"/>
      <c r="E97" s="1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"/>
      <c r="BZ97" s="3"/>
      <c r="CA97" s="4"/>
      <c r="CB97" s="4"/>
      <c r="CC97" s="4"/>
      <c r="CD97" s="4"/>
      <c r="CE97" s="4"/>
      <c r="CF97" s="4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5">
      <c r="A98" s="492" t="s">
        <v>68</v>
      </c>
      <c r="B98" s="493"/>
      <c r="C98" s="190"/>
      <c r="D98" s="10"/>
      <c r="E98" s="1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"/>
      <c r="BZ98" s="3"/>
      <c r="CA98" s="4"/>
      <c r="CB98" s="4"/>
      <c r="CC98" s="4"/>
      <c r="CD98" s="4"/>
      <c r="CE98" s="4"/>
      <c r="CF98" s="4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5">
      <c r="A99" s="165" t="s">
        <v>80</v>
      </c>
      <c r="B99" s="195"/>
      <c r="C99" s="196"/>
      <c r="D99" s="10"/>
      <c r="E99" s="1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"/>
      <c r="BZ99" s="3"/>
      <c r="CA99" s="4"/>
      <c r="CB99" s="4"/>
      <c r="CC99" s="4"/>
      <c r="CD99" s="4"/>
      <c r="CE99" s="4"/>
      <c r="CF99" s="4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5">
      <c r="A100" s="499" t="s">
        <v>94</v>
      </c>
      <c r="B100" s="499"/>
      <c r="C100" s="499"/>
      <c r="D100" s="499"/>
      <c r="E100" s="4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"/>
      <c r="BZ100" s="3"/>
      <c r="CA100" s="4"/>
      <c r="CB100" s="4"/>
      <c r="CC100" s="4"/>
      <c r="CD100" s="4"/>
      <c r="CE100" s="4"/>
      <c r="CF100" s="4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5">
      <c r="A101" s="202" t="s">
        <v>95</v>
      </c>
      <c r="B101" s="203" t="s">
        <v>96</v>
      </c>
      <c r="C101" s="261"/>
      <c r="D101" s="26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"/>
      <c r="BZ101" s="3"/>
      <c r="CA101" s="4"/>
      <c r="CB101" s="4"/>
      <c r="CC101" s="4"/>
      <c r="CD101" s="4"/>
      <c r="CE101" s="4"/>
      <c r="CF101" s="4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266" t="s">
        <v>97</v>
      </c>
      <c r="B102" s="206"/>
      <c r="C102" s="261"/>
      <c r="D102" s="26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"/>
      <c r="BZ102" s="3"/>
      <c r="CA102" s="4"/>
      <c r="CB102" s="4"/>
      <c r="CC102" s="4"/>
      <c r="CD102" s="4"/>
      <c r="CE102" s="4"/>
      <c r="CF102" s="4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266" t="s">
        <v>98</v>
      </c>
      <c r="B103" s="207"/>
      <c r="C103" s="261"/>
      <c r="D103" s="26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"/>
      <c r="BZ103" s="3"/>
      <c r="CA103" s="4"/>
      <c r="CB103" s="4"/>
      <c r="CC103" s="4"/>
      <c r="CD103" s="4"/>
      <c r="CE103" s="4"/>
      <c r="CF103" s="4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266" t="s">
        <v>99</v>
      </c>
      <c r="B104" s="207"/>
      <c r="C104" s="261"/>
      <c r="D104" s="26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"/>
      <c r="BZ104" s="3"/>
      <c r="CA104" s="4"/>
      <c r="CB104" s="4"/>
      <c r="CC104" s="4"/>
      <c r="CD104" s="4"/>
      <c r="CE104" s="4"/>
      <c r="CF104" s="4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266" t="s">
        <v>100</v>
      </c>
      <c r="B105" s="207"/>
      <c r="C105" s="208"/>
      <c r="D105" s="26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"/>
      <c r="BZ105" s="3"/>
      <c r="CA105" s="4"/>
      <c r="CB105" s="4"/>
      <c r="CC105" s="4"/>
      <c r="CD105" s="4"/>
      <c r="CE105" s="4"/>
      <c r="CF105" s="4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189" t="s">
        <v>101</v>
      </c>
      <c r="B106" s="209"/>
      <c r="C106" s="208"/>
      <c r="D106" s="26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"/>
      <c r="BZ106" s="3"/>
      <c r="CA106" s="4"/>
      <c r="CB106" s="4"/>
      <c r="CC106" s="4"/>
      <c r="CD106" s="4"/>
      <c r="CE106" s="4"/>
      <c r="CF106" s="4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5">
      <c r="A107" s="500" t="s">
        <v>102</v>
      </c>
      <c r="B107" s="501"/>
      <c r="C107" s="501"/>
      <c r="D107" s="50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"/>
      <c r="BZ107" s="3"/>
      <c r="CA107" s="4"/>
      <c r="CB107" s="4"/>
      <c r="CC107" s="4"/>
      <c r="CD107" s="4"/>
      <c r="CE107" s="4"/>
      <c r="CF107" s="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5">
      <c r="A108" s="202" t="s">
        <v>95</v>
      </c>
      <c r="B108" s="203" t="s">
        <v>96</v>
      </c>
      <c r="C108" s="261"/>
      <c r="D108" s="260"/>
      <c r="E108" s="1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"/>
      <c r="BZ108" s="3"/>
      <c r="CA108" s="4"/>
      <c r="CB108" s="4"/>
      <c r="CC108" s="4"/>
      <c r="CD108" s="4"/>
      <c r="CE108" s="4"/>
      <c r="CF108" s="4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5">
      <c r="A109" s="266" t="s">
        <v>97</v>
      </c>
      <c r="B109" s="206">
        <v>0</v>
      </c>
      <c r="C109" s="261"/>
      <c r="D109" s="260"/>
      <c r="E109" s="261"/>
      <c r="F109" s="210"/>
      <c r="G109" s="10"/>
      <c r="H109" s="10"/>
      <c r="I109" s="260"/>
      <c r="J109" s="261"/>
      <c r="K109" s="105"/>
      <c r="L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"/>
      <c r="BZ109" s="3"/>
      <c r="CA109" s="4"/>
      <c r="CB109" s="4"/>
      <c r="CC109" s="4"/>
      <c r="CD109" s="4"/>
      <c r="CE109" s="4"/>
      <c r="CF109" s="4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5">
      <c r="A110" s="266" t="s">
        <v>98</v>
      </c>
      <c r="B110" s="207">
        <v>0</v>
      </c>
      <c r="C110" s="261"/>
      <c r="D110" s="260"/>
      <c r="E110" s="261"/>
      <c r="F110" s="210"/>
      <c r="G110" s="10"/>
      <c r="H110" s="10"/>
      <c r="I110" s="260"/>
      <c r="J110" s="261"/>
      <c r="K110" s="105"/>
      <c r="L110" s="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"/>
      <c r="BZ110" s="3"/>
      <c r="CA110" s="4"/>
      <c r="CB110" s="4"/>
      <c r="CC110" s="4"/>
      <c r="CD110" s="4"/>
      <c r="CE110" s="4"/>
      <c r="CF110" s="4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5">
      <c r="A111" s="266" t="s">
        <v>99</v>
      </c>
      <c r="B111" s="207">
        <v>1</v>
      </c>
      <c r="C111" s="261"/>
      <c r="D111" s="260"/>
      <c r="E111" s="261"/>
      <c r="F111" s="210"/>
      <c r="G111" s="10"/>
      <c r="H111" s="10"/>
      <c r="I111" s="260"/>
      <c r="J111" s="261"/>
      <c r="K111" s="105"/>
      <c r="L111" s="1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"/>
      <c r="BZ111" s="3"/>
      <c r="CA111" s="4"/>
      <c r="CB111" s="4"/>
      <c r="CC111" s="4"/>
      <c r="CD111" s="4"/>
      <c r="CE111" s="4"/>
      <c r="CF111" s="4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5">
      <c r="A112" s="266" t="s">
        <v>100</v>
      </c>
      <c r="B112" s="207">
        <v>0</v>
      </c>
      <c r="C112" s="208"/>
      <c r="D112" s="502"/>
      <c r="E112" s="503"/>
      <c r="F112" s="210"/>
      <c r="G112" s="10"/>
      <c r="H112" s="10"/>
      <c r="I112" s="260"/>
      <c r="J112" s="261"/>
      <c r="K112" s="105"/>
      <c r="L112" s="1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"/>
      <c r="BZ112" s="3"/>
      <c r="CA112" s="4"/>
      <c r="CB112" s="4"/>
      <c r="CC112" s="4"/>
      <c r="CD112" s="4"/>
      <c r="CE112" s="4"/>
      <c r="CF112" s="4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5">
      <c r="A113" s="189" t="s">
        <v>101</v>
      </c>
      <c r="B113" s="209">
        <v>0</v>
      </c>
      <c r="C113" s="208"/>
      <c r="D113" s="502"/>
      <c r="E113" s="503"/>
      <c r="F113" s="210"/>
      <c r="G113" s="10"/>
      <c r="H113" s="10"/>
      <c r="I113" s="260"/>
      <c r="J113" s="261"/>
      <c r="K113" s="105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"/>
      <c r="BZ113" s="3"/>
      <c r="CA113" s="4"/>
      <c r="CB113" s="4"/>
      <c r="CC113" s="4"/>
      <c r="CD113" s="4"/>
      <c r="CE113" s="4"/>
      <c r="CF113" s="4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5">
      <c r="A114" s="211" t="s">
        <v>103</v>
      </c>
      <c r="B114" s="212"/>
      <c r="C114" s="212"/>
      <c r="D114" s="212"/>
      <c r="E114" s="212"/>
      <c r="F114" s="212"/>
      <c r="G114" s="197"/>
      <c r="H114" s="197"/>
      <c r="I114" s="197"/>
      <c r="J114" s="164"/>
      <c r="K114" s="105"/>
      <c r="L114" s="1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"/>
      <c r="BZ114" s="3"/>
      <c r="CA114" s="4"/>
      <c r="CB114" s="4"/>
      <c r="CC114" s="4"/>
      <c r="CD114" s="4"/>
      <c r="CE114" s="4"/>
      <c r="CF114" s="4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5">
      <c r="A115" s="504" t="s">
        <v>5</v>
      </c>
      <c r="B115" s="505"/>
      <c r="C115" s="262" t="s">
        <v>6</v>
      </c>
      <c r="D115" s="146" t="s">
        <v>104</v>
      </c>
      <c r="E115" s="268" t="s">
        <v>105</v>
      </c>
      <c r="F115" s="270" t="s">
        <v>106</v>
      </c>
      <c r="G115" s="197"/>
      <c r="H115" s="197"/>
      <c r="I115" s="197"/>
      <c r="J115" s="105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"/>
      <c r="BZ115" s="3"/>
      <c r="CA115" s="4"/>
      <c r="CB115" s="4"/>
      <c r="CC115" s="4"/>
      <c r="CD115" s="4"/>
      <c r="CE115" s="4"/>
      <c r="CF115" s="4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5">
      <c r="A116" s="494" t="s">
        <v>71</v>
      </c>
      <c r="B116" s="495"/>
      <c r="C116" s="213">
        <f t="shared" ref="C116:C121" si="8">SUM(D116:F116)</f>
        <v>2</v>
      </c>
      <c r="D116" s="214">
        <v>2</v>
      </c>
      <c r="E116" s="215"/>
      <c r="F116" s="216"/>
      <c r="G116" s="217"/>
      <c r="H116" s="197"/>
      <c r="I116" s="197"/>
      <c r="J116" s="105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"/>
      <c r="BZ116" s="3"/>
      <c r="CA116" s="4"/>
      <c r="CB116" s="4"/>
      <c r="CC116" s="4"/>
      <c r="CD116" s="4"/>
      <c r="CE116" s="4"/>
      <c r="CF116" s="4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5">
      <c r="A117" s="487" t="s">
        <v>60</v>
      </c>
      <c r="B117" s="258" t="s">
        <v>107</v>
      </c>
      <c r="C117" s="219">
        <f t="shared" si="8"/>
        <v>27</v>
      </c>
      <c r="D117" s="150">
        <v>27</v>
      </c>
      <c r="E117" s="151"/>
      <c r="F117" s="152"/>
      <c r="G117" s="217"/>
      <c r="H117" s="197"/>
      <c r="I117" s="197"/>
      <c r="J117" s="105"/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"/>
      <c r="BZ117" s="3"/>
      <c r="CA117" s="4"/>
      <c r="CB117" s="4"/>
      <c r="CC117" s="4"/>
      <c r="CD117" s="4"/>
      <c r="CE117" s="4"/>
      <c r="CF117" s="4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5">
      <c r="A118" s="488"/>
      <c r="B118" s="200" t="s">
        <v>92</v>
      </c>
      <c r="C118" s="220">
        <f t="shared" si="8"/>
        <v>0</v>
      </c>
      <c r="D118" s="84"/>
      <c r="E118" s="172"/>
      <c r="F118" s="86"/>
      <c r="G118" s="217"/>
      <c r="H118" s="197"/>
      <c r="I118" s="197"/>
      <c r="J118" s="105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"/>
      <c r="BZ118" s="3"/>
      <c r="CA118" s="4"/>
      <c r="CB118" s="4"/>
      <c r="CC118" s="4"/>
      <c r="CD118" s="4"/>
      <c r="CE118" s="4"/>
      <c r="CF118" s="4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5">
      <c r="A119" s="489"/>
      <c r="B119" s="201" t="s">
        <v>108</v>
      </c>
      <c r="C119" s="221">
        <f t="shared" si="8"/>
        <v>0</v>
      </c>
      <c r="D119" s="76"/>
      <c r="E119" s="158"/>
      <c r="F119" s="89"/>
      <c r="G119" s="217"/>
      <c r="H119" s="197"/>
      <c r="I119" s="197"/>
      <c r="J119" s="105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"/>
      <c r="BZ119" s="3"/>
      <c r="CA119" s="4"/>
      <c r="CB119" s="4"/>
      <c r="CC119" s="4"/>
      <c r="CD119" s="4"/>
      <c r="CE119" s="4"/>
      <c r="CF119" s="4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5">
      <c r="A120" s="496" t="s">
        <v>72</v>
      </c>
      <c r="B120" s="497"/>
      <c r="C120" s="222">
        <f t="shared" si="8"/>
        <v>3</v>
      </c>
      <c r="D120" s="37">
        <v>3</v>
      </c>
      <c r="E120" s="223"/>
      <c r="F120" s="38"/>
      <c r="G120" s="217"/>
      <c r="H120" s="197"/>
      <c r="I120" s="197"/>
      <c r="J120" s="105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"/>
      <c r="BZ120" s="3"/>
      <c r="CA120" s="4"/>
      <c r="CB120" s="4"/>
      <c r="CC120" s="4"/>
      <c r="CD120" s="4"/>
      <c r="CE120" s="4"/>
      <c r="CF120" s="4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5">
      <c r="A121" s="492" t="s">
        <v>68</v>
      </c>
      <c r="B121" s="493"/>
      <c r="C121" s="221">
        <f t="shared" si="8"/>
        <v>0</v>
      </c>
      <c r="D121" s="76"/>
      <c r="E121" s="158"/>
      <c r="F121" s="89"/>
      <c r="G121" s="217"/>
      <c r="H121" s="197"/>
      <c r="I121" s="197"/>
      <c r="J121" s="105"/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"/>
      <c r="BZ121" s="3"/>
      <c r="CA121" s="4"/>
      <c r="CB121" s="4"/>
      <c r="CC121" s="4"/>
      <c r="CD121" s="4"/>
      <c r="CE121" s="4"/>
      <c r="CF121" s="4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5">
      <c r="A122" s="165" t="s">
        <v>80</v>
      </c>
      <c r="B122" s="224"/>
      <c r="C122" s="177"/>
      <c r="D122" s="177"/>
      <c r="E122" s="167"/>
      <c r="F122" s="10"/>
      <c r="G122" s="197"/>
      <c r="H122" s="197"/>
      <c r="I122" s="197"/>
      <c r="J122" s="105"/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"/>
      <c r="BZ122" s="3"/>
      <c r="CA122" s="4"/>
      <c r="CB122" s="4"/>
      <c r="CC122" s="4"/>
      <c r="CD122" s="4"/>
      <c r="CE122" s="4"/>
      <c r="CF122" s="4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5">
      <c r="A123" s="165" t="s">
        <v>109</v>
      </c>
      <c r="B123" s="225"/>
      <c r="C123" s="177"/>
      <c r="D123" s="177"/>
      <c r="E123" s="177"/>
      <c r="F123" s="177"/>
      <c r="G123" s="197"/>
      <c r="H123" s="197"/>
      <c r="I123" s="197"/>
      <c r="J123" s="105"/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"/>
      <c r="BZ123" s="3"/>
      <c r="CA123" s="4"/>
      <c r="CB123" s="4"/>
      <c r="CC123" s="4"/>
      <c r="CD123" s="4"/>
      <c r="CE123" s="4"/>
      <c r="CF123" s="4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5">
      <c r="A124" s="11" t="s">
        <v>110</v>
      </c>
      <c r="B124" s="11"/>
      <c r="C124" s="11"/>
      <c r="D124" s="11"/>
      <c r="E124" s="11"/>
      <c r="F124" s="226"/>
      <c r="G124" s="226"/>
      <c r="H124" s="197"/>
      <c r="I124" s="197"/>
      <c r="J124" s="105"/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"/>
      <c r="BZ124" s="3"/>
      <c r="CA124" s="4"/>
      <c r="CB124" s="4"/>
      <c r="CC124" s="4"/>
      <c r="CD124" s="4"/>
      <c r="CE124" s="4"/>
      <c r="CF124" s="4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5">
      <c r="A125" s="477" t="s">
        <v>111</v>
      </c>
      <c r="B125" s="473"/>
      <c r="C125" s="481" t="s">
        <v>6</v>
      </c>
      <c r="D125" s="483" t="s">
        <v>112</v>
      </c>
      <c r="E125" s="484"/>
      <c r="F125" s="483" t="s">
        <v>113</v>
      </c>
      <c r="G125" s="484"/>
      <c r="H125" s="197"/>
      <c r="I125" s="197"/>
      <c r="J125" s="105"/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"/>
      <c r="BZ125" s="3"/>
      <c r="CA125" s="4"/>
      <c r="CB125" s="4"/>
      <c r="CC125" s="4"/>
      <c r="CD125" s="4"/>
      <c r="CE125" s="4"/>
      <c r="CF125" s="4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5">
      <c r="A126" s="498"/>
      <c r="B126" s="474"/>
      <c r="C126" s="482"/>
      <c r="D126" s="16" t="s">
        <v>114</v>
      </c>
      <c r="E126" s="227" t="s">
        <v>115</v>
      </c>
      <c r="F126" s="16" t="s">
        <v>116</v>
      </c>
      <c r="G126" s="227" t="s">
        <v>115</v>
      </c>
      <c r="H126" s="197"/>
      <c r="I126" s="197"/>
      <c r="J126" s="105"/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"/>
      <c r="BZ126" s="3"/>
      <c r="CA126" s="4"/>
      <c r="CB126" s="4"/>
      <c r="CC126" s="4"/>
      <c r="CD126" s="4"/>
      <c r="CE126" s="4"/>
      <c r="CF126" s="4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5">
      <c r="A127" s="485" t="s">
        <v>71</v>
      </c>
      <c r="B127" s="486"/>
      <c r="C127" s="228">
        <f t="shared" ref="C127:C133" si="9">SUM(D127:G127)</f>
        <v>263</v>
      </c>
      <c r="D127" s="229"/>
      <c r="E127" s="230"/>
      <c r="F127" s="229">
        <v>263</v>
      </c>
      <c r="G127" s="230"/>
      <c r="H127" s="217"/>
      <c r="I127" s="197"/>
      <c r="J127" s="105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"/>
      <c r="BZ127" s="3"/>
      <c r="CA127" s="4"/>
      <c r="CB127" s="4"/>
      <c r="CC127" s="4"/>
      <c r="CD127" s="4"/>
      <c r="CE127" s="4"/>
      <c r="CF127" s="4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5">
      <c r="A128" s="487" t="s">
        <v>60</v>
      </c>
      <c r="B128" s="258" t="s">
        <v>107</v>
      </c>
      <c r="C128" s="228">
        <f t="shared" si="9"/>
        <v>77</v>
      </c>
      <c r="D128" s="229"/>
      <c r="E128" s="230"/>
      <c r="F128" s="229">
        <v>77</v>
      </c>
      <c r="G128" s="230"/>
      <c r="H128" s="217"/>
      <c r="I128" s="197"/>
      <c r="J128" s="105"/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"/>
      <c r="BZ128" s="3"/>
      <c r="CA128" s="4"/>
      <c r="CB128" s="4"/>
      <c r="CC128" s="4"/>
      <c r="CD128" s="4"/>
      <c r="CE128" s="4"/>
      <c r="CF128" s="4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5">
      <c r="A129" s="488"/>
      <c r="B129" s="200" t="s">
        <v>92</v>
      </c>
      <c r="C129" s="231">
        <f t="shared" si="9"/>
        <v>0</v>
      </c>
      <c r="D129" s="232"/>
      <c r="E129" s="233"/>
      <c r="F129" s="232"/>
      <c r="G129" s="233"/>
      <c r="H129" s="217"/>
      <c r="I129" s="197"/>
      <c r="J129" s="105"/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"/>
      <c r="BZ129" s="3"/>
      <c r="CA129" s="4"/>
      <c r="CB129" s="4"/>
      <c r="CC129" s="4"/>
      <c r="CD129" s="4"/>
      <c r="CE129" s="4"/>
      <c r="CF129" s="4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5">
      <c r="A130" s="489"/>
      <c r="B130" s="201" t="s">
        <v>108</v>
      </c>
      <c r="C130" s="234">
        <f t="shared" si="9"/>
        <v>0</v>
      </c>
      <c r="D130" s="235"/>
      <c r="E130" s="236"/>
      <c r="F130" s="235"/>
      <c r="G130" s="236"/>
      <c r="H130" s="217"/>
      <c r="I130" s="197"/>
      <c r="J130" s="105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"/>
      <c r="BZ130" s="3"/>
      <c r="CA130" s="4"/>
      <c r="CB130" s="4"/>
      <c r="CC130" s="4"/>
      <c r="CD130" s="4"/>
      <c r="CE130" s="4"/>
      <c r="CF130" s="4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5">
      <c r="A131" s="490" t="s">
        <v>72</v>
      </c>
      <c r="B131" s="491"/>
      <c r="C131" s="237">
        <f t="shared" si="9"/>
        <v>66</v>
      </c>
      <c r="D131" s="28"/>
      <c r="E131" s="71"/>
      <c r="F131" s="28">
        <v>66</v>
      </c>
      <c r="G131" s="71"/>
      <c r="H131" s="217"/>
      <c r="I131" s="197"/>
      <c r="J131" s="105"/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"/>
      <c r="BZ131" s="3"/>
      <c r="CA131" s="4"/>
      <c r="CB131" s="4"/>
      <c r="CC131" s="4"/>
      <c r="CD131" s="4"/>
      <c r="CE131" s="4"/>
      <c r="CF131" s="4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5">
      <c r="A132" s="492" t="s">
        <v>68</v>
      </c>
      <c r="B132" s="493"/>
      <c r="C132" s="238">
        <f t="shared" si="9"/>
        <v>0</v>
      </c>
      <c r="D132" s="35"/>
      <c r="E132" s="79"/>
      <c r="F132" s="35"/>
      <c r="G132" s="79"/>
      <c r="H132" s="217"/>
      <c r="I132" s="197"/>
      <c r="J132" s="105"/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"/>
      <c r="BZ132" s="3"/>
      <c r="CA132" s="4"/>
      <c r="CB132" s="4"/>
      <c r="CC132" s="4"/>
      <c r="CD132" s="4"/>
      <c r="CE132" s="4"/>
      <c r="CF132" s="4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5">
      <c r="A133" s="475" t="s">
        <v>6</v>
      </c>
      <c r="B133" s="476"/>
      <c r="C133" s="40">
        <f t="shared" si="9"/>
        <v>406</v>
      </c>
      <c r="D133" s="161">
        <f>SUM(D127:D132)</f>
        <v>0</v>
      </c>
      <c r="E133" s="239">
        <f>SUM(E127:E132)</f>
        <v>0</v>
      </c>
      <c r="F133" s="161">
        <f>SUM(F127:F132)</f>
        <v>406</v>
      </c>
      <c r="G133" s="239">
        <f>SUM(G127:G132)</f>
        <v>0</v>
      </c>
      <c r="H133" s="197"/>
      <c r="I133" s="197"/>
      <c r="J133" s="105"/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"/>
      <c r="BZ133" s="3"/>
      <c r="CA133" s="4"/>
      <c r="CB133" s="4"/>
      <c r="CC133" s="4"/>
      <c r="CD133" s="4"/>
      <c r="CE133" s="4"/>
      <c r="CF133" s="4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5">
      <c r="A134" s="240" t="s">
        <v>117</v>
      </c>
      <c r="B134" s="240"/>
      <c r="C134" s="240"/>
      <c r="D134" s="226"/>
      <c r="E134" s="226"/>
      <c r="F134" s="177"/>
      <c r="G134" s="197"/>
      <c r="H134" s="197"/>
      <c r="I134" s="197"/>
      <c r="J134" s="105"/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"/>
      <c r="BZ134" s="3"/>
      <c r="CA134" s="4"/>
      <c r="CB134" s="4"/>
      <c r="CC134" s="4"/>
      <c r="CD134" s="4"/>
      <c r="CE134" s="4"/>
      <c r="CF134" s="4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5">
      <c r="A135" s="477" t="s">
        <v>32</v>
      </c>
      <c r="B135" s="478"/>
      <c r="C135" s="255" t="s">
        <v>6</v>
      </c>
      <c r="D135" s="226"/>
      <c r="E135" s="226"/>
      <c r="F135" s="242"/>
      <c r="G135" s="197"/>
      <c r="H135" s="197"/>
      <c r="I135" s="197"/>
      <c r="J135" s="105"/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"/>
      <c r="BZ135" s="3"/>
      <c r="CA135" s="4"/>
      <c r="CB135" s="4"/>
      <c r="CC135" s="4"/>
      <c r="CD135" s="4"/>
      <c r="CE135" s="4"/>
      <c r="CF135" s="4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5">
      <c r="A136" s="479" t="s">
        <v>118</v>
      </c>
      <c r="B136" s="243" t="s">
        <v>119</v>
      </c>
      <c r="C136" s="244">
        <v>375</v>
      </c>
      <c r="D136" s="226"/>
      <c r="E136" s="226"/>
      <c r="F136" s="242"/>
      <c r="G136" s="197"/>
      <c r="H136" s="197"/>
      <c r="I136" s="197"/>
      <c r="J136" s="105"/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"/>
      <c r="BZ136" s="3"/>
      <c r="CA136" s="4"/>
      <c r="CB136" s="4"/>
      <c r="CC136" s="4"/>
      <c r="CD136" s="4"/>
      <c r="CE136" s="4"/>
      <c r="CF136" s="4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5">
      <c r="A137" s="480"/>
      <c r="B137" s="245" t="s">
        <v>120</v>
      </c>
      <c r="C137" s="246">
        <v>263</v>
      </c>
      <c r="D137" s="226"/>
      <c r="E137" s="226"/>
      <c r="F137" s="242"/>
      <c r="G137" s="197"/>
      <c r="H137" s="197"/>
      <c r="I137" s="197"/>
      <c r="J137" s="105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"/>
      <c r="BZ137" s="3"/>
      <c r="CA137" s="4"/>
      <c r="CB137" s="4"/>
      <c r="CC137" s="4"/>
      <c r="CD137" s="4"/>
      <c r="CE137" s="4"/>
      <c r="CF137" s="4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5">
      <c r="A138" s="247" t="s">
        <v>121</v>
      </c>
      <c r="B138" s="247"/>
      <c r="C138" s="247"/>
      <c r="D138" s="226"/>
      <c r="E138" s="226"/>
      <c r="F138" s="197"/>
      <c r="G138" s="197"/>
      <c r="H138" s="197"/>
      <c r="I138" s="197"/>
      <c r="J138" s="105"/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"/>
      <c r="BZ138" s="3"/>
      <c r="CA138" s="4"/>
      <c r="CB138" s="4"/>
      <c r="CC138" s="4"/>
      <c r="CD138" s="4"/>
      <c r="CE138" s="4"/>
      <c r="CF138" s="4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5">
      <c r="A139" s="481" t="s">
        <v>32</v>
      </c>
      <c r="B139" s="481" t="s">
        <v>6</v>
      </c>
      <c r="C139" s="479" t="s">
        <v>56</v>
      </c>
      <c r="D139" s="471" t="s">
        <v>65</v>
      </c>
      <c r="E139" s="473" t="s">
        <v>60</v>
      </c>
      <c r="F139" s="197"/>
      <c r="G139" s="197"/>
      <c r="H139" s="197"/>
      <c r="I139" s="197"/>
      <c r="J139" s="105"/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"/>
      <c r="BZ139" s="3"/>
      <c r="CA139" s="4"/>
      <c r="CB139" s="4"/>
      <c r="CC139" s="4"/>
      <c r="CD139" s="4"/>
      <c r="CE139" s="4"/>
      <c r="CF139" s="4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5">
      <c r="A140" s="482"/>
      <c r="B140" s="482"/>
      <c r="C140" s="480"/>
      <c r="D140" s="472"/>
      <c r="E140" s="474"/>
      <c r="F140" s="197"/>
      <c r="G140" s="197"/>
      <c r="H140" s="197"/>
      <c r="I140" s="197"/>
      <c r="J140" s="164"/>
      <c r="K140" s="105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"/>
      <c r="BZ140" s="3"/>
      <c r="CA140" s="4"/>
      <c r="CB140" s="4"/>
      <c r="CC140" s="4"/>
      <c r="CD140" s="4"/>
      <c r="CE140" s="4"/>
      <c r="CF140" s="4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5">
      <c r="A141" s="80" t="s">
        <v>122</v>
      </c>
      <c r="B141" s="80">
        <f t="shared" ref="B141:B150" si="10">SUM(C141:E141)</f>
        <v>0</v>
      </c>
      <c r="C141" s="232"/>
      <c r="D141" s="248"/>
      <c r="E141" s="249"/>
      <c r="F141" s="166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"/>
      <c r="BZ141" s="3"/>
      <c r="CA141" s="4"/>
      <c r="CB141" s="4"/>
      <c r="CC141" s="4"/>
      <c r="CD141" s="4"/>
      <c r="CE141" s="4"/>
      <c r="CF141" s="4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5">
      <c r="A142" s="80" t="s">
        <v>123</v>
      </c>
      <c r="B142" s="80">
        <f t="shared" si="10"/>
        <v>0</v>
      </c>
      <c r="C142" s="232"/>
      <c r="D142" s="248"/>
      <c r="E142" s="249"/>
      <c r="F142" s="166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"/>
      <c r="BZ142" s="3"/>
      <c r="CA142" s="4"/>
      <c r="CB142" s="4"/>
      <c r="CC142" s="4"/>
      <c r="CD142" s="4"/>
      <c r="CE142" s="4"/>
      <c r="CF142" s="4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5">
      <c r="A143" s="80" t="s">
        <v>124</v>
      </c>
      <c r="B143" s="80">
        <f t="shared" si="10"/>
        <v>1</v>
      </c>
      <c r="C143" s="232">
        <v>1</v>
      </c>
      <c r="D143" s="248"/>
      <c r="E143" s="249"/>
      <c r="F143" s="166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"/>
      <c r="BZ143" s="3"/>
      <c r="CA143" s="4"/>
      <c r="CB143" s="4"/>
      <c r="CC143" s="4"/>
      <c r="CD143" s="4"/>
      <c r="CE143" s="4"/>
      <c r="CF143" s="4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5">
      <c r="A144" s="250" t="s">
        <v>125</v>
      </c>
      <c r="B144" s="80">
        <f t="shared" si="10"/>
        <v>0</v>
      </c>
      <c r="C144" s="232"/>
      <c r="D144" s="248"/>
      <c r="E144" s="249"/>
      <c r="F144" s="166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"/>
      <c r="BZ144" s="3"/>
      <c r="CA144" s="4"/>
      <c r="CB144" s="4"/>
      <c r="CC144" s="4"/>
      <c r="CD144" s="4"/>
      <c r="CE144" s="4"/>
      <c r="CF144" s="4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5">
      <c r="A145" s="80" t="s">
        <v>126</v>
      </c>
      <c r="B145" s="80">
        <f t="shared" si="10"/>
        <v>0</v>
      </c>
      <c r="C145" s="232"/>
      <c r="D145" s="248"/>
      <c r="E145" s="249"/>
      <c r="F145" s="166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"/>
      <c r="BZ145" s="3"/>
      <c r="CA145" s="4"/>
      <c r="CB145" s="4"/>
      <c r="CC145" s="4"/>
      <c r="CD145" s="4"/>
      <c r="CE145" s="4"/>
      <c r="CF145" s="4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5">
      <c r="A146" s="80" t="s">
        <v>127</v>
      </c>
      <c r="B146" s="80">
        <f t="shared" si="10"/>
        <v>0</v>
      </c>
      <c r="C146" s="232"/>
      <c r="D146" s="248"/>
      <c r="E146" s="249"/>
      <c r="F146" s="166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"/>
      <c r="BZ146" s="3"/>
      <c r="CA146" s="4"/>
      <c r="CB146" s="4"/>
      <c r="CC146" s="4"/>
      <c r="CD146" s="4"/>
      <c r="CE146" s="4"/>
      <c r="CF146" s="4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5">
      <c r="A147" s="80" t="s">
        <v>128</v>
      </c>
      <c r="B147" s="80">
        <f t="shared" si="10"/>
        <v>0</v>
      </c>
      <c r="C147" s="232"/>
      <c r="D147" s="248"/>
      <c r="E147" s="249"/>
      <c r="F147" s="166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"/>
      <c r="BZ147" s="3"/>
      <c r="CA147" s="4"/>
      <c r="CB147" s="4"/>
      <c r="CC147" s="4"/>
      <c r="CD147" s="4"/>
      <c r="CE147" s="4"/>
      <c r="CF147" s="4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5">
      <c r="A148" s="80" t="s">
        <v>129</v>
      </c>
      <c r="B148" s="80">
        <f t="shared" si="10"/>
        <v>0</v>
      </c>
      <c r="C148" s="232"/>
      <c r="D148" s="248"/>
      <c r="E148" s="249"/>
      <c r="F148" s="166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"/>
      <c r="BZ148" s="3"/>
      <c r="CA148" s="4"/>
      <c r="CB148" s="4"/>
      <c r="CC148" s="4"/>
      <c r="CD148" s="4"/>
      <c r="CE148" s="4"/>
      <c r="CF148" s="4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5">
      <c r="A149" s="80" t="s">
        <v>130</v>
      </c>
      <c r="B149" s="80">
        <f t="shared" si="10"/>
        <v>0</v>
      </c>
      <c r="C149" s="232"/>
      <c r="D149" s="248"/>
      <c r="E149" s="249"/>
      <c r="F149" s="166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"/>
      <c r="BZ149" s="3"/>
      <c r="CA149" s="4"/>
      <c r="CB149" s="4"/>
      <c r="CC149" s="4"/>
      <c r="CD149" s="4"/>
      <c r="CE149" s="4"/>
      <c r="CF149" s="4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5">
      <c r="A150" s="88" t="s">
        <v>131</v>
      </c>
      <c r="B150" s="88">
        <f t="shared" si="10"/>
        <v>0</v>
      </c>
      <c r="C150" s="235"/>
      <c r="D150" s="251"/>
      <c r="E150" s="252"/>
      <c r="F150" s="166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"/>
      <c r="BZ150" s="3"/>
      <c r="CA150" s="4"/>
      <c r="CB150" s="4"/>
      <c r="CC150" s="4"/>
      <c r="CD150" s="4"/>
      <c r="CE150" s="4"/>
      <c r="CF150" s="4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5">
      <c r="A151" s="1" t="s">
        <v>132</v>
      </c>
      <c r="B151" s="2"/>
      <c r="C151" s="2"/>
      <c r="D151" s="2"/>
      <c r="E151" s="2"/>
      <c r="F151" s="166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"/>
      <c r="BZ151" s="3"/>
      <c r="CA151" s="4"/>
      <c r="CB151" s="4"/>
      <c r="CC151" s="4"/>
      <c r="CD151" s="4"/>
      <c r="CE151" s="4"/>
      <c r="CF151" s="4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"/>
      <c r="BZ152" s="3"/>
      <c r="CA152" s="4"/>
      <c r="CB152" s="4"/>
      <c r="CC152" s="4"/>
      <c r="CD152" s="4"/>
      <c r="CE152" s="4"/>
      <c r="CF152" s="4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"/>
      <c r="BZ153" s="3"/>
      <c r="CA153" s="4"/>
      <c r="CB153" s="4"/>
      <c r="CC153" s="4"/>
      <c r="CD153" s="4"/>
      <c r="CE153" s="4"/>
      <c r="CF153" s="4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"/>
      <c r="BZ154" s="3"/>
      <c r="CA154" s="4"/>
      <c r="CB154" s="4"/>
      <c r="CC154" s="4"/>
      <c r="CD154" s="4"/>
      <c r="CE154" s="4"/>
      <c r="CF154" s="4"/>
      <c r="CG154" s="5"/>
      <c r="CH154" s="5"/>
      <c r="CI154" s="5"/>
      <c r="CJ154" s="5"/>
      <c r="CK154" s="5"/>
      <c r="CL154" s="5"/>
      <c r="CM154" s="5"/>
      <c r="CN154" s="5"/>
    </row>
    <row r="155" spans="1:92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"/>
      <c r="BZ155" s="3"/>
      <c r="CA155" s="4"/>
      <c r="CB155" s="4"/>
      <c r="CC155" s="4"/>
      <c r="CD155" s="4"/>
      <c r="CE155" s="4"/>
      <c r="CF155" s="4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"/>
      <c r="BZ156" s="3"/>
      <c r="CA156" s="4"/>
      <c r="CB156" s="4"/>
      <c r="CC156" s="4"/>
      <c r="CD156" s="4"/>
      <c r="CE156" s="4"/>
      <c r="CF156" s="4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"/>
      <c r="BZ157" s="3"/>
      <c r="CA157" s="4"/>
      <c r="CB157" s="4"/>
      <c r="CC157" s="4"/>
      <c r="CD157" s="4"/>
      <c r="CE157" s="4"/>
      <c r="CF157" s="4"/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s="253" customFormat="1" ht="14.25" hidden="1" x14ac:dyDescent="0.2">
      <c r="A195" s="253">
        <f>SUM(D12:D15,D22:D27,D31:D43,B49,C69:H69,C79:H79,C83:H88,C93:C98,C116:C121,C133,B141:B150,C53:C62,B102:B106,B109:B113,D16:D17,C136:C137)</f>
        <v>1783</v>
      </c>
      <c r="B195" s="253">
        <f>SUM(CG5:CN157)</f>
        <v>0</v>
      </c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</sheetData>
  <mergeCells count="123">
    <mergeCell ref="Y10:Z10"/>
    <mergeCell ref="A12:A13"/>
    <mergeCell ref="A14:B14"/>
    <mergeCell ref="A9:A11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15:C15"/>
    <mergeCell ref="A16:C16"/>
    <mergeCell ref="A17:C17"/>
    <mergeCell ref="A19:A21"/>
    <mergeCell ref="B19:C21"/>
    <mergeCell ref="D19:F20"/>
    <mergeCell ref="S10:T10"/>
    <mergeCell ref="U10:V10"/>
    <mergeCell ref="W10:X10"/>
    <mergeCell ref="Y20:Z20"/>
    <mergeCell ref="A22:A25"/>
    <mergeCell ref="B22:B23"/>
    <mergeCell ref="B24:B25"/>
    <mergeCell ref="A26:B27"/>
    <mergeCell ref="A28:C28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9:J29"/>
    <mergeCell ref="A30:C30"/>
    <mergeCell ref="A31:A39"/>
    <mergeCell ref="B31:C31"/>
    <mergeCell ref="B32:C32"/>
    <mergeCell ref="B33:C33"/>
    <mergeCell ref="B34:C34"/>
    <mergeCell ref="B35:C35"/>
    <mergeCell ref="B36:C36"/>
    <mergeCell ref="B37:C37"/>
    <mergeCell ref="A45:A46"/>
    <mergeCell ref="B45:B46"/>
    <mergeCell ref="A51:A52"/>
    <mergeCell ref="B51:B52"/>
    <mergeCell ref="C51:C52"/>
    <mergeCell ref="A53:A55"/>
    <mergeCell ref="B38:C38"/>
    <mergeCell ref="B39:C39"/>
    <mergeCell ref="A40:A43"/>
    <mergeCell ref="B40:B41"/>
    <mergeCell ref="B42:B43"/>
    <mergeCell ref="A44:H44"/>
    <mergeCell ref="A56:A59"/>
    <mergeCell ref="A60:A61"/>
    <mergeCell ref="A62:B62"/>
    <mergeCell ref="A63:I63"/>
    <mergeCell ref="A64:B65"/>
    <mergeCell ref="C64:C65"/>
    <mergeCell ref="D64:D65"/>
    <mergeCell ref="E64:G64"/>
    <mergeCell ref="H64:H65"/>
    <mergeCell ref="A66:B66"/>
    <mergeCell ref="A67:B67"/>
    <mergeCell ref="A68:B68"/>
    <mergeCell ref="A69:B69"/>
    <mergeCell ref="A71:L71"/>
    <mergeCell ref="A72:B73"/>
    <mergeCell ref="C72:C73"/>
    <mergeCell ref="D72:D73"/>
    <mergeCell ref="E72:G72"/>
    <mergeCell ref="H72:H73"/>
    <mergeCell ref="A81:H81"/>
    <mergeCell ref="A82:B82"/>
    <mergeCell ref="A83:B83"/>
    <mergeCell ref="A84:A86"/>
    <mergeCell ref="A87:B87"/>
    <mergeCell ref="A88:B88"/>
    <mergeCell ref="A74:B74"/>
    <mergeCell ref="A75:B75"/>
    <mergeCell ref="A76:B76"/>
    <mergeCell ref="A77:B77"/>
    <mergeCell ref="A78:B78"/>
    <mergeCell ref="A79:B79"/>
    <mergeCell ref="A98:B98"/>
    <mergeCell ref="A100:E100"/>
    <mergeCell ref="A107:D107"/>
    <mergeCell ref="D112:D113"/>
    <mergeCell ref="E112:E113"/>
    <mergeCell ref="A115:B115"/>
    <mergeCell ref="A90:I90"/>
    <mergeCell ref="A91:B92"/>
    <mergeCell ref="C91:C92"/>
    <mergeCell ref="A93:B93"/>
    <mergeCell ref="A94:A96"/>
    <mergeCell ref="A97:B97"/>
    <mergeCell ref="F125:G125"/>
    <mergeCell ref="A127:B127"/>
    <mergeCell ref="A128:A130"/>
    <mergeCell ref="A131:B131"/>
    <mergeCell ref="A132:B132"/>
    <mergeCell ref="A116:B116"/>
    <mergeCell ref="A117:A119"/>
    <mergeCell ref="A120:B120"/>
    <mergeCell ref="A121:B121"/>
    <mergeCell ref="A125:B126"/>
    <mergeCell ref="C125:C126"/>
    <mergeCell ref="D139:D140"/>
    <mergeCell ref="E139:E140"/>
    <mergeCell ref="A133:B133"/>
    <mergeCell ref="A135:B135"/>
    <mergeCell ref="A136:A137"/>
    <mergeCell ref="A139:A140"/>
    <mergeCell ref="B139:B140"/>
    <mergeCell ref="C139:C140"/>
    <mergeCell ref="D125:E125"/>
  </mergeCells>
  <dataValidations count="1">
    <dataValidation type="whole" allowBlank="1" showInputMessage="1" showErrorMessage="1" sqref="A1:XFD1048576" xr:uid="{771A7485-74AA-423D-AB76-60D98765271F}">
      <formula1>0</formula1>
      <formula2>1E+28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2022-01-20T16:02:48Z</dcterms:modified>
</cp:coreProperties>
</file>