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24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DW264" i="13" l="1"/>
  <c r="DV264" i="13"/>
  <c r="CV264" i="13" s="1"/>
  <c r="DU264" i="13"/>
  <c r="CU264" i="13" s="1"/>
  <c r="DT264" i="13"/>
  <c r="DS264" i="13"/>
  <c r="DR264" i="13"/>
  <c r="CR264" i="13" s="1"/>
  <c r="DQ264" i="13"/>
  <c r="DP264" i="13"/>
  <c r="DO264" i="13"/>
  <c r="CO264" i="13" s="1"/>
  <c r="DN264" i="13"/>
  <c r="CN264" i="13" s="1"/>
  <c r="DM264" i="13"/>
  <c r="CM264" i="13" s="1"/>
  <c r="DL264" i="13"/>
  <c r="DK264" i="13"/>
  <c r="DJ264" i="13"/>
  <c r="CJ264" i="13" s="1"/>
  <c r="DI264" i="13"/>
  <c r="CI264" i="13" s="1"/>
  <c r="DH264" i="13"/>
  <c r="DG264" i="13"/>
  <c r="DF264" i="13"/>
  <c r="DE264" i="13"/>
  <c r="DA264" i="13"/>
  <c r="CA264" i="13" s="1"/>
  <c r="CW264" i="13"/>
  <c r="CT264" i="13"/>
  <c r="CS264" i="13"/>
  <c r="CQ264" i="13"/>
  <c r="CP264" i="13"/>
  <c r="CL264" i="13"/>
  <c r="CK264" i="13"/>
  <c r="CH264" i="13"/>
  <c r="CG264" i="13"/>
  <c r="CF264" i="13"/>
  <c r="CC264" i="13"/>
  <c r="D264" i="13"/>
  <c r="C264" i="13"/>
  <c r="DX263" i="13"/>
  <c r="DV263" i="13"/>
  <c r="DU263" i="13"/>
  <c r="CU263" i="13" s="1"/>
  <c r="DT263" i="13"/>
  <c r="CT263" i="13" s="1"/>
  <c r="DS263" i="13"/>
  <c r="DR263" i="13"/>
  <c r="DQ263" i="13"/>
  <c r="DP263" i="13"/>
  <c r="CP263" i="13" s="1"/>
  <c r="DO263" i="13"/>
  <c r="DN263" i="13"/>
  <c r="DM263" i="13"/>
  <c r="DL263" i="13"/>
  <c r="CL263" i="13" s="1"/>
  <c r="DK263" i="13"/>
  <c r="DJ263" i="13"/>
  <c r="DI263" i="13"/>
  <c r="DH263" i="13"/>
  <c r="CH263" i="13" s="1"/>
  <c r="DG263" i="13"/>
  <c r="DF263" i="13"/>
  <c r="DE263" i="13"/>
  <c r="DB263" i="13"/>
  <c r="CX263" i="13"/>
  <c r="CV263" i="13"/>
  <c r="CS263" i="13"/>
  <c r="CR263" i="13"/>
  <c r="CQ263" i="13"/>
  <c r="CO263" i="13"/>
  <c r="CN263" i="13"/>
  <c r="CM263" i="13"/>
  <c r="CK263" i="13"/>
  <c r="CJ263" i="13"/>
  <c r="CI263" i="13"/>
  <c r="CG263" i="13"/>
  <c r="CF263" i="13"/>
  <c r="D263" i="13"/>
  <c r="C263" i="13"/>
  <c r="DX262" i="13"/>
  <c r="CX262" i="13" s="1"/>
  <c r="DW262" i="13"/>
  <c r="DV262" i="13"/>
  <c r="DU262" i="13"/>
  <c r="CU262" i="13" s="1"/>
  <c r="DT262" i="13"/>
  <c r="CT262" i="13" s="1"/>
  <c r="DS262" i="13"/>
  <c r="CS262" i="13" s="1"/>
  <c r="DR262" i="13"/>
  <c r="DQ262" i="13"/>
  <c r="CQ262" i="13" s="1"/>
  <c r="DP262" i="13"/>
  <c r="CP262" i="13" s="1"/>
  <c r="DO262" i="13"/>
  <c r="CO262" i="13" s="1"/>
  <c r="DN262" i="13"/>
  <c r="DM262" i="13"/>
  <c r="CM262" i="13" s="1"/>
  <c r="DL262" i="13"/>
  <c r="DK262" i="13"/>
  <c r="DJ262" i="13"/>
  <c r="DI262" i="13"/>
  <c r="CI262" i="13" s="1"/>
  <c r="DH262" i="13"/>
  <c r="CH262" i="13" s="1"/>
  <c r="DG262" i="13"/>
  <c r="DF262" i="13"/>
  <c r="DD262" i="13"/>
  <c r="DC262" i="13"/>
  <c r="CW262" i="13"/>
  <c r="CV262" i="13"/>
  <c r="CR262" i="13"/>
  <c r="CN262" i="13"/>
  <c r="CL262" i="13"/>
  <c r="CK262" i="13"/>
  <c r="CJ262" i="13"/>
  <c r="CG262" i="13"/>
  <c r="CF262" i="13"/>
  <c r="CD262" i="13"/>
  <c r="D262" i="13"/>
  <c r="C262" i="13"/>
  <c r="DB262" i="13" s="1"/>
  <c r="DX261" i="13"/>
  <c r="DV261" i="13"/>
  <c r="DU261" i="13"/>
  <c r="DT261" i="13"/>
  <c r="CT261" i="13" s="1"/>
  <c r="DS261" i="13"/>
  <c r="DR261" i="13"/>
  <c r="DQ261" i="13"/>
  <c r="DP261" i="13"/>
  <c r="CP261" i="13" s="1"/>
  <c r="DO261" i="13"/>
  <c r="DN261" i="13"/>
  <c r="DM261" i="13"/>
  <c r="DL261" i="13"/>
  <c r="CL261" i="13" s="1"/>
  <c r="DK261" i="13"/>
  <c r="DJ261" i="13"/>
  <c r="DI261" i="13"/>
  <c r="DH261" i="13"/>
  <c r="CH261" i="13" s="1"/>
  <c r="DG261" i="13"/>
  <c r="DF261" i="13"/>
  <c r="CX261" i="13"/>
  <c r="CV261" i="13"/>
  <c r="CU261" i="13"/>
  <c r="CS261" i="13"/>
  <c r="CR261" i="13"/>
  <c r="CQ261" i="13"/>
  <c r="CO261" i="13"/>
  <c r="CN261" i="13"/>
  <c r="CM261" i="13"/>
  <c r="CK261" i="13"/>
  <c r="CJ261" i="13"/>
  <c r="CI261" i="13"/>
  <c r="CG261" i="13"/>
  <c r="CF261" i="13"/>
  <c r="D261" i="13"/>
  <c r="C261" i="13"/>
  <c r="DV260" i="13"/>
  <c r="DU260" i="13"/>
  <c r="DT260" i="13"/>
  <c r="DS260" i="13"/>
  <c r="CS260" i="13" s="1"/>
  <c r="DR260" i="13"/>
  <c r="CR260" i="13" s="1"/>
  <c r="DQ260" i="13"/>
  <c r="DP260" i="13"/>
  <c r="DO260" i="13"/>
  <c r="CO260" i="13" s="1"/>
  <c r="DN260" i="13"/>
  <c r="DM260" i="13"/>
  <c r="DL260" i="13"/>
  <c r="DK260" i="13"/>
  <c r="CK260" i="13" s="1"/>
  <c r="DJ260" i="13"/>
  <c r="DI260" i="13"/>
  <c r="DH260" i="13"/>
  <c r="DG260" i="13"/>
  <c r="CG260" i="13" s="1"/>
  <c r="DF260" i="13"/>
  <c r="DC260" i="13"/>
  <c r="CV260" i="13"/>
  <c r="CU260" i="13"/>
  <c r="CT260" i="13"/>
  <c r="CQ260" i="13"/>
  <c r="CP260" i="13"/>
  <c r="CN260" i="13"/>
  <c r="CM260" i="13"/>
  <c r="CL260" i="13"/>
  <c r="CJ260" i="13"/>
  <c r="CI260" i="13"/>
  <c r="CH260" i="13"/>
  <c r="CF260" i="13"/>
  <c r="CE260" i="13"/>
  <c r="CC260" i="13"/>
  <c r="D260" i="13"/>
  <c r="C260" i="13"/>
  <c r="DX259" i="13"/>
  <c r="DV259" i="13"/>
  <c r="DU259" i="13"/>
  <c r="CU259" i="13" s="1"/>
  <c r="DT259" i="13"/>
  <c r="DS259" i="13"/>
  <c r="DR259" i="13"/>
  <c r="DQ259" i="13"/>
  <c r="CQ259" i="13" s="1"/>
  <c r="DP259" i="13"/>
  <c r="DO259" i="13"/>
  <c r="DN259" i="13"/>
  <c r="DM259" i="13"/>
  <c r="CM259" i="13" s="1"/>
  <c r="DL259" i="13"/>
  <c r="CL259" i="13" s="1"/>
  <c r="DK259" i="13"/>
  <c r="DJ259" i="13"/>
  <c r="DI259" i="13"/>
  <c r="CI259" i="13" s="1"/>
  <c r="DH259" i="13"/>
  <c r="DG259" i="13"/>
  <c r="DF259" i="13"/>
  <c r="CX259" i="13"/>
  <c r="CV259" i="13"/>
  <c r="CT259" i="13"/>
  <c r="CS259" i="13"/>
  <c r="CR259" i="13"/>
  <c r="CP259" i="13"/>
  <c r="CO259" i="13"/>
  <c r="CN259" i="13"/>
  <c r="CK259" i="13"/>
  <c r="CJ259" i="13"/>
  <c r="CH259" i="13"/>
  <c r="CG259" i="13"/>
  <c r="CF259" i="13"/>
  <c r="CD259" i="13"/>
  <c r="D259" i="13"/>
  <c r="C259" i="13"/>
  <c r="DX258" i="13"/>
  <c r="CX258" i="13" s="1"/>
  <c r="DW258" i="13"/>
  <c r="DV258" i="13"/>
  <c r="DU258" i="13"/>
  <c r="CU258" i="13" s="1"/>
  <c r="DT258" i="13"/>
  <c r="DS258" i="13"/>
  <c r="DR258" i="13"/>
  <c r="DQ258" i="13"/>
  <c r="CQ258" i="13" s="1"/>
  <c r="DP258" i="13"/>
  <c r="CP258" i="13" s="1"/>
  <c r="DO258" i="13"/>
  <c r="DN258" i="13"/>
  <c r="DM258" i="13"/>
  <c r="CM258" i="13" s="1"/>
  <c r="DL258" i="13"/>
  <c r="DK258" i="13"/>
  <c r="DJ258" i="13"/>
  <c r="DI258" i="13"/>
  <c r="CI258" i="13" s="1"/>
  <c r="DH258" i="13"/>
  <c r="CH258" i="13" s="1"/>
  <c r="DG258" i="13"/>
  <c r="DF258" i="13"/>
  <c r="DE258" i="13"/>
  <c r="DD258" i="13"/>
  <c r="CW258" i="13"/>
  <c r="CV258" i="13"/>
  <c r="CT258" i="13"/>
  <c r="CS258" i="13"/>
  <c r="CR258" i="13"/>
  <c r="CO258" i="13"/>
  <c r="CN258" i="13"/>
  <c r="CL258" i="13"/>
  <c r="CK258" i="13"/>
  <c r="CJ258" i="13"/>
  <c r="CG258" i="13"/>
  <c r="CF258" i="13"/>
  <c r="CD258" i="13"/>
  <c r="CC258" i="13"/>
  <c r="D258" i="13"/>
  <c r="DC258" i="13" s="1"/>
  <c r="C258" i="13"/>
  <c r="DB258" i="13" s="1"/>
  <c r="DV257" i="13"/>
  <c r="CV257" i="13" s="1"/>
  <c r="DU257" i="13"/>
  <c r="DT257" i="13"/>
  <c r="DS257" i="13"/>
  <c r="DR257" i="13"/>
  <c r="CR257" i="13" s="1"/>
  <c r="DQ257" i="13"/>
  <c r="DP257" i="13"/>
  <c r="DO257" i="13"/>
  <c r="DN257" i="13"/>
  <c r="CN257" i="13" s="1"/>
  <c r="DM257" i="13"/>
  <c r="DL257" i="13"/>
  <c r="DK257" i="13"/>
  <c r="CK257" i="13" s="1"/>
  <c r="DJ257" i="13"/>
  <c r="CJ257" i="13" s="1"/>
  <c r="DI257" i="13"/>
  <c r="DH257" i="13"/>
  <c r="DG257" i="13"/>
  <c r="DF257" i="13"/>
  <c r="DB257" i="13"/>
  <c r="CU257" i="13"/>
  <c r="CT257" i="13"/>
  <c r="CS257" i="13"/>
  <c r="CQ257" i="13"/>
  <c r="CP257" i="13"/>
  <c r="CO257" i="13"/>
  <c r="CM257" i="13"/>
  <c r="CL257" i="13"/>
  <c r="CI257" i="13"/>
  <c r="CH257" i="13"/>
  <c r="CG257" i="13"/>
  <c r="CF257" i="13"/>
  <c r="CC257" i="13"/>
  <c r="CB257" i="13"/>
  <c r="D257" i="13"/>
  <c r="C257" i="13"/>
  <c r="DW256" i="13"/>
  <c r="DV256" i="13"/>
  <c r="DU256" i="13"/>
  <c r="DT256" i="13"/>
  <c r="DS256" i="13"/>
  <c r="DR256" i="13"/>
  <c r="DQ256" i="13"/>
  <c r="DP256" i="13"/>
  <c r="DO256" i="13"/>
  <c r="DN256" i="13"/>
  <c r="DM256" i="13"/>
  <c r="DL256" i="13"/>
  <c r="DK256" i="13"/>
  <c r="DJ256" i="13"/>
  <c r="DI256" i="13"/>
  <c r="DH256" i="13"/>
  <c r="DG256" i="13"/>
  <c r="DF256" i="13"/>
  <c r="DC256" i="13"/>
  <c r="DB256" i="13"/>
  <c r="CW256" i="13"/>
  <c r="CV256" i="13"/>
  <c r="CU256" i="13"/>
  <c r="CT256" i="13"/>
  <c r="CS256" i="13"/>
  <c r="CR256" i="13"/>
  <c r="CQ256" i="13"/>
  <c r="CP256" i="13"/>
  <c r="CO256" i="13"/>
  <c r="CN256" i="13"/>
  <c r="CM256" i="13"/>
  <c r="CL256" i="13"/>
  <c r="CK256" i="13"/>
  <c r="CJ256" i="13"/>
  <c r="CI256" i="13"/>
  <c r="CH256" i="13"/>
  <c r="CG256" i="13"/>
  <c r="CF256" i="13"/>
  <c r="CE256" i="13"/>
  <c r="CB256" i="13"/>
  <c r="D256" i="13"/>
  <c r="DX256" i="13" s="1"/>
  <c r="CX256" i="13" s="1"/>
  <c r="C256" i="13"/>
  <c r="DX255" i="13"/>
  <c r="DV255" i="13"/>
  <c r="CV255" i="13" s="1"/>
  <c r="DU255" i="13"/>
  <c r="DT255" i="13"/>
  <c r="DS255" i="13"/>
  <c r="DR255" i="13"/>
  <c r="CR255" i="13" s="1"/>
  <c r="DQ255" i="13"/>
  <c r="DP255" i="13"/>
  <c r="DO255" i="13"/>
  <c r="DN255" i="13"/>
  <c r="CN255" i="13" s="1"/>
  <c r="DM255" i="13"/>
  <c r="DL255" i="13"/>
  <c r="DK255" i="13"/>
  <c r="DJ255" i="13"/>
  <c r="CJ255" i="13" s="1"/>
  <c r="DI255" i="13"/>
  <c r="DH255" i="13"/>
  <c r="DG255" i="13"/>
  <c r="DF255" i="13"/>
  <c r="DB255" i="13"/>
  <c r="CX255" i="13"/>
  <c r="CU255" i="13"/>
  <c r="CT255" i="13"/>
  <c r="CS255" i="13"/>
  <c r="CQ255" i="13"/>
  <c r="CP255" i="13"/>
  <c r="CO255" i="13"/>
  <c r="CM255" i="13"/>
  <c r="CL255" i="13"/>
  <c r="CK255" i="13"/>
  <c r="CI255" i="13"/>
  <c r="CH255" i="13"/>
  <c r="CG255" i="13"/>
  <c r="CF255" i="13"/>
  <c r="CE255" i="13"/>
  <c r="CB255" i="13"/>
  <c r="D255" i="13"/>
  <c r="C255" i="13"/>
  <c r="DW254" i="13"/>
  <c r="CW254" i="13" s="1"/>
  <c r="DV254" i="13"/>
  <c r="DU254" i="13"/>
  <c r="DT254" i="13"/>
  <c r="DS254" i="13"/>
  <c r="CS254" i="13" s="1"/>
  <c r="DR254" i="13"/>
  <c r="DQ254" i="13"/>
  <c r="DP254" i="13"/>
  <c r="DO254" i="13"/>
  <c r="CO254" i="13" s="1"/>
  <c r="DN254" i="13"/>
  <c r="DM254" i="13"/>
  <c r="CM254" i="13" s="1"/>
  <c r="DL254" i="13"/>
  <c r="DK254" i="13"/>
  <c r="CK254" i="13" s="1"/>
  <c r="DJ254" i="13"/>
  <c r="DI254" i="13"/>
  <c r="DH254" i="13"/>
  <c r="DG254" i="13"/>
  <c r="CG254" i="13" s="1"/>
  <c r="DF254" i="13"/>
  <c r="DE254" i="13"/>
  <c r="DC254" i="13"/>
  <c r="CV254" i="13"/>
  <c r="CU254" i="13"/>
  <c r="CT254" i="13"/>
  <c r="CR254" i="13"/>
  <c r="CQ254" i="13"/>
  <c r="CP254" i="13"/>
  <c r="CN254" i="13"/>
  <c r="CL254" i="13"/>
  <c r="CJ254" i="13"/>
  <c r="CI254" i="13"/>
  <c r="CH254" i="13"/>
  <c r="CF254" i="13"/>
  <c r="CE254" i="13"/>
  <c r="CD254" i="13"/>
  <c r="D254" i="13"/>
  <c r="C254" i="13"/>
  <c r="DW253" i="13"/>
  <c r="CW253" i="13" s="1"/>
  <c r="DV253" i="13"/>
  <c r="CV253" i="13" s="1"/>
  <c r="DU253" i="13"/>
  <c r="DT253" i="13"/>
  <c r="DS253" i="13"/>
  <c r="CS253" i="13" s="1"/>
  <c r="DR253" i="13"/>
  <c r="CR253" i="13" s="1"/>
  <c r="DQ253" i="13"/>
  <c r="DP253" i="13"/>
  <c r="DO253" i="13"/>
  <c r="CO253" i="13" s="1"/>
  <c r="DN253" i="13"/>
  <c r="CN253" i="13" s="1"/>
  <c r="DM253" i="13"/>
  <c r="DL253" i="13"/>
  <c r="DK253" i="13"/>
  <c r="CK253" i="13" s="1"/>
  <c r="DJ253" i="13"/>
  <c r="DI253" i="13"/>
  <c r="DH253" i="13"/>
  <c r="DG253" i="13"/>
  <c r="CG253" i="13" s="1"/>
  <c r="DF253" i="13"/>
  <c r="CU253" i="13"/>
  <c r="CT253" i="13"/>
  <c r="CQ253" i="13"/>
  <c r="CP253" i="13"/>
  <c r="CM253" i="13"/>
  <c r="CL253" i="13"/>
  <c r="CJ253" i="13"/>
  <c r="CI253" i="13"/>
  <c r="CH253" i="13"/>
  <c r="CF253" i="13"/>
  <c r="CD253" i="13"/>
  <c r="D253" i="13"/>
  <c r="C253" i="13"/>
  <c r="DV252" i="13"/>
  <c r="DU252" i="13"/>
  <c r="CU252" i="13" s="1"/>
  <c r="DT252" i="13"/>
  <c r="DS252" i="13"/>
  <c r="DR252" i="13"/>
  <c r="DQ252" i="13"/>
  <c r="CQ252" i="13" s="1"/>
  <c r="DP252" i="13"/>
  <c r="DO252" i="13"/>
  <c r="DN252" i="13"/>
  <c r="DM252" i="13"/>
  <c r="CM252" i="13" s="1"/>
  <c r="DL252" i="13"/>
  <c r="DK252" i="13"/>
  <c r="DJ252" i="13"/>
  <c r="DI252" i="13"/>
  <c r="CI252" i="13" s="1"/>
  <c r="DH252" i="13"/>
  <c r="DG252" i="13"/>
  <c r="DF252" i="13"/>
  <c r="DA252" i="13"/>
  <c r="CA252" i="13" s="1"/>
  <c r="CV252" i="13"/>
  <c r="CT252" i="13"/>
  <c r="CS252" i="13"/>
  <c r="CR252" i="13"/>
  <c r="CP252" i="13"/>
  <c r="CO252" i="13"/>
  <c r="CN252" i="13"/>
  <c r="CL252" i="13"/>
  <c r="CK252" i="13"/>
  <c r="CJ252" i="13"/>
  <c r="CH252" i="13"/>
  <c r="CG252" i="13"/>
  <c r="CF252" i="13"/>
  <c r="D252" i="13"/>
  <c r="DX252" i="13" s="1"/>
  <c r="CX252" i="13" s="1"/>
  <c r="C252" i="13"/>
  <c r="DX251" i="13"/>
  <c r="CX251" i="13" s="1"/>
  <c r="DV251" i="13"/>
  <c r="DU251" i="13"/>
  <c r="DT251" i="13"/>
  <c r="DS251" i="13"/>
  <c r="DR251" i="13"/>
  <c r="DQ251" i="13"/>
  <c r="DP251" i="13"/>
  <c r="DO251" i="13"/>
  <c r="DN251" i="13"/>
  <c r="DM251" i="13"/>
  <c r="DL251" i="13"/>
  <c r="DK251" i="13"/>
  <c r="DJ251" i="13"/>
  <c r="DI251" i="13"/>
  <c r="DH251" i="13"/>
  <c r="DG251" i="13"/>
  <c r="DF251" i="13"/>
  <c r="DD251" i="13"/>
  <c r="DB251" i="13"/>
  <c r="DA251" i="13"/>
  <c r="CV251" i="13"/>
  <c r="CU251" i="13"/>
  <c r="CT251" i="13"/>
  <c r="CS251" i="13"/>
  <c r="CR251" i="13"/>
  <c r="CQ251" i="13"/>
  <c r="CP251" i="13"/>
  <c r="CO251" i="13"/>
  <c r="CN251" i="13"/>
  <c r="CM251" i="13"/>
  <c r="CL251" i="13"/>
  <c r="CK251" i="13"/>
  <c r="CJ251" i="13"/>
  <c r="CI251" i="13"/>
  <c r="CH251" i="13"/>
  <c r="CG251" i="13"/>
  <c r="CF251" i="13"/>
  <c r="CE251" i="13"/>
  <c r="CD251" i="13"/>
  <c r="CA251" i="13"/>
  <c r="D251" i="13"/>
  <c r="C251" i="13"/>
  <c r="DX250" i="13"/>
  <c r="CX250" i="13" s="1"/>
  <c r="DW250" i="13"/>
  <c r="DV250" i="13"/>
  <c r="DU250" i="13"/>
  <c r="DT250" i="13"/>
  <c r="CT250" i="13" s="1"/>
  <c r="DS250" i="13"/>
  <c r="DR250" i="13"/>
  <c r="DQ250" i="13"/>
  <c r="DP250" i="13"/>
  <c r="CP250" i="13" s="1"/>
  <c r="DO250" i="13"/>
  <c r="DN250" i="13"/>
  <c r="DM250" i="13"/>
  <c r="DL250" i="13"/>
  <c r="CL250" i="13" s="1"/>
  <c r="DK250" i="13"/>
  <c r="DJ250" i="13"/>
  <c r="DI250" i="13"/>
  <c r="DH250" i="13"/>
  <c r="CH250" i="13" s="1"/>
  <c r="DG250" i="13"/>
  <c r="DF250" i="13"/>
  <c r="DD250" i="13"/>
  <c r="DC250" i="13"/>
  <c r="CW250" i="13"/>
  <c r="CV250" i="13"/>
  <c r="CU250" i="13"/>
  <c r="CS250" i="13"/>
  <c r="CR250" i="13"/>
  <c r="CQ250" i="13"/>
  <c r="CO250" i="13"/>
  <c r="CN250" i="13"/>
  <c r="CM250" i="13"/>
  <c r="CK250" i="13"/>
  <c r="CJ250" i="13"/>
  <c r="CI250" i="13"/>
  <c r="CG250" i="13"/>
  <c r="CF250" i="13"/>
  <c r="CD250" i="13"/>
  <c r="D250" i="13"/>
  <c r="C250" i="13"/>
  <c r="DX249" i="13"/>
  <c r="DW249" i="13"/>
  <c r="CW249" i="13" s="1"/>
  <c r="DV249" i="13"/>
  <c r="DU249" i="13"/>
  <c r="DT249" i="13"/>
  <c r="DS249" i="13"/>
  <c r="CS249" i="13" s="1"/>
  <c r="DR249" i="13"/>
  <c r="DQ249" i="13"/>
  <c r="DP249" i="13"/>
  <c r="DO249" i="13"/>
  <c r="CO249" i="13" s="1"/>
  <c r="DN249" i="13"/>
  <c r="DM249" i="13"/>
  <c r="DL249" i="13"/>
  <c r="CL249" i="13" s="1"/>
  <c r="DK249" i="13"/>
  <c r="CK249" i="13" s="1"/>
  <c r="DJ249" i="13"/>
  <c r="DI249" i="13"/>
  <c r="DH249" i="13"/>
  <c r="DG249" i="13"/>
  <c r="CG249" i="13" s="1"/>
  <c r="DF249" i="13"/>
  <c r="DC249" i="13"/>
  <c r="DB249" i="13"/>
  <c r="CX249" i="13"/>
  <c r="CV249" i="13"/>
  <c r="CU249" i="13"/>
  <c r="CT249" i="13"/>
  <c r="CR249" i="13"/>
  <c r="CQ249" i="13"/>
  <c r="CP249" i="13"/>
  <c r="CN249" i="13"/>
  <c r="CM249" i="13"/>
  <c r="CJ249" i="13"/>
  <c r="CI249" i="13"/>
  <c r="CH249" i="13"/>
  <c r="CF249" i="13"/>
  <c r="CC249" i="13"/>
  <c r="D249" i="13"/>
  <c r="C249" i="13"/>
  <c r="DV248" i="13"/>
  <c r="DU248" i="13"/>
  <c r="CU248" i="13" s="1"/>
  <c r="DT248" i="13"/>
  <c r="DS248" i="13"/>
  <c r="DR248" i="13"/>
  <c r="CR248" i="13" s="1"/>
  <c r="DQ248" i="13"/>
  <c r="CQ248" i="13" s="1"/>
  <c r="DP248" i="13"/>
  <c r="DO248" i="13"/>
  <c r="DN248" i="13"/>
  <c r="DM248" i="13"/>
  <c r="CM248" i="13" s="1"/>
  <c r="DL248" i="13"/>
  <c r="DK248" i="13"/>
  <c r="DJ248" i="13"/>
  <c r="CJ248" i="13" s="1"/>
  <c r="DI248" i="13"/>
  <c r="CI248" i="13" s="1"/>
  <c r="DH248" i="13"/>
  <c r="DG248" i="13"/>
  <c r="DF248" i="13"/>
  <c r="DE248" i="13"/>
  <c r="DA248" i="13"/>
  <c r="CV248" i="13"/>
  <c r="CT248" i="13"/>
  <c r="CS248" i="13"/>
  <c r="CP248" i="13"/>
  <c r="CO248" i="13"/>
  <c r="CN248" i="13"/>
  <c r="CL248" i="13"/>
  <c r="CK248" i="13"/>
  <c r="CH248" i="13"/>
  <c r="CG248" i="13"/>
  <c r="CF248" i="13"/>
  <c r="CB248" i="13"/>
  <c r="CA248" i="13"/>
  <c r="D248" i="13"/>
  <c r="DX248" i="13" s="1"/>
  <c r="CX248" i="13" s="1"/>
  <c r="C248" i="13"/>
  <c r="DX247" i="13"/>
  <c r="CX247" i="13" s="1"/>
  <c r="DV247" i="13"/>
  <c r="DU247" i="13"/>
  <c r="DT247" i="13"/>
  <c r="DS247" i="13"/>
  <c r="DR247" i="13"/>
  <c r="DQ247" i="13"/>
  <c r="DP247" i="13"/>
  <c r="DO247" i="13"/>
  <c r="DN247" i="13"/>
  <c r="DM247" i="13"/>
  <c r="DL247" i="13"/>
  <c r="DK247" i="13"/>
  <c r="DJ247" i="13"/>
  <c r="DI247" i="13"/>
  <c r="DH247" i="13"/>
  <c r="DG247" i="13"/>
  <c r="DF247" i="13"/>
  <c r="DD247" i="13"/>
  <c r="DB247" i="13"/>
  <c r="DA247" i="13"/>
  <c r="CV247" i="13"/>
  <c r="CU247" i="13"/>
  <c r="CT247" i="13"/>
  <c r="CS247" i="13"/>
  <c r="CR247" i="13"/>
  <c r="CQ247" i="13"/>
  <c r="CP247" i="13"/>
  <c r="CO247" i="13"/>
  <c r="CN247" i="13"/>
  <c r="CM247" i="13"/>
  <c r="CL247" i="13"/>
  <c r="CK247" i="13"/>
  <c r="CJ247" i="13"/>
  <c r="CI247" i="13"/>
  <c r="CH247" i="13"/>
  <c r="CG247" i="13"/>
  <c r="CF247" i="13"/>
  <c r="CE247" i="13"/>
  <c r="CD247" i="13"/>
  <c r="CA247" i="13"/>
  <c r="D247" i="13"/>
  <c r="C247" i="13"/>
  <c r="DX246" i="13"/>
  <c r="CX246" i="13" s="1"/>
  <c r="DW246" i="13"/>
  <c r="CW246" i="13" s="1"/>
  <c r="DV246" i="13"/>
  <c r="DU246" i="13"/>
  <c r="DT246" i="13"/>
  <c r="CT246" i="13" s="1"/>
  <c r="DS246" i="13"/>
  <c r="CS246" i="13" s="1"/>
  <c r="DR246" i="13"/>
  <c r="DQ246" i="13"/>
  <c r="DP246" i="13"/>
  <c r="CP246" i="13" s="1"/>
  <c r="DO246" i="13"/>
  <c r="CO246" i="13" s="1"/>
  <c r="DN246" i="13"/>
  <c r="DM246" i="13"/>
  <c r="DL246" i="13"/>
  <c r="CL246" i="13" s="1"/>
  <c r="DK246" i="13"/>
  <c r="CK246" i="13" s="1"/>
  <c r="DJ246" i="13"/>
  <c r="DI246" i="13"/>
  <c r="DH246" i="13"/>
  <c r="CH246" i="13" s="1"/>
  <c r="DG246" i="13"/>
  <c r="CG246" i="13" s="1"/>
  <c r="DF246" i="13"/>
  <c r="DD246" i="13"/>
  <c r="DC246" i="13"/>
  <c r="DA246" i="13"/>
  <c r="CA246" i="13" s="1"/>
  <c r="CV246" i="13"/>
  <c r="CU246" i="13"/>
  <c r="CR246" i="13"/>
  <c r="CQ246" i="13"/>
  <c r="CN246" i="13"/>
  <c r="CM246" i="13"/>
  <c r="CJ246" i="13"/>
  <c r="CI246" i="13"/>
  <c r="CF246" i="13"/>
  <c r="CE246" i="13"/>
  <c r="CC246" i="13"/>
  <c r="D246" i="13"/>
  <c r="DE246" i="13" s="1"/>
  <c r="C246" i="13"/>
  <c r="DB246" i="13" s="1"/>
  <c r="DW245" i="13"/>
  <c r="DV245" i="13"/>
  <c r="DU245" i="13"/>
  <c r="DT245" i="13"/>
  <c r="CT245" i="13" s="1"/>
  <c r="DS245" i="13"/>
  <c r="DR245" i="13"/>
  <c r="DQ245" i="13"/>
  <c r="DP245" i="13"/>
  <c r="CP245" i="13" s="1"/>
  <c r="DO245" i="13"/>
  <c r="DN245" i="13"/>
  <c r="DM245" i="13"/>
  <c r="DL245" i="13"/>
  <c r="CL245" i="13" s="1"/>
  <c r="DK245" i="13"/>
  <c r="DJ245" i="13"/>
  <c r="DI245" i="13"/>
  <c r="DH245" i="13"/>
  <c r="CH245" i="13" s="1"/>
  <c r="DG245" i="13"/>
  <c r="DF245" i="13"/>
  <c r="CW245" i="13"/>
  <c r="CV245" i="13"/>
  <c r="CU245" i="13"/>
  <c r="CS245" i="13"/>
  <c r="CR245" i="13"/>
  <c r="CQ245" i="13"/>
  <c r="CO245" i="13"/>
  <c r="CN245" i="13"/>
  <c r="CM245" i="13"/>
  <c r="CK245" i="13"/>
  <c r="CJ245" i="13"/>
  <c r="CI245" i="13"/>
  <c r="CG245" i="13"/>
  <c r="CF245" i="13"/>
  <c r="D245" i="13"/>
  <c r="C245" i="13"/>
  <c r="DV244" i="13"/>
  <c r="CV244" i="13" s="1"/>
  <c r="DU244" i="13"/>
  <c r="CU244" i="13" s="1"/>
  <c r="DT244" i="13"/>
  <c r="DS244" i="13"/>
  <c r="DR244" i="13"/>
  <c r="CR244" i="13" s="1"/>
  <c r="DQ244" i="13"/>
  <c r="DP244" i="13"/>
  <c r="DO244" i="13"/>
  <c r="DN244" i="13"/>
  <c r="CN244" i="13" s="1"/>
  <c r="DM244" i="13"/>
  <c r="CM244" i="13" s="1"/>
  <c r="DL244" i="13"/>
  <c r="DK244" i="13"/>
  <c r="DJ244" i="13"/>
  <c r="CJ244" i="13" s="1"/>
  <c r="DI244" i="13"/>
  <c r="CI244" i="13" s="1"/>
  <c r="DH244" i="13"/>
  <c r="DG244" i="13"/>
  <c r="DF244" i="13"/>
  <c r="DE244" i="13"/>
  <c r="DB244" i="13"/>
  <c r="CT244" i="13"/>
  <c r="CS244" i="13"/>
  <c r="CQ244" i="13"/>
  <c r="CP244" i="13"/>
  <c r="CO244" i="13"/>
  <c r="CL244" i="13"/>
  <c r="CK244" i="13"/>
  <c r="CH244" i="13"/>
  <c r="CG244" i="13"/>
  <c r="CF244" i="13"/>
  <c r="CB244" i="13"/>
  <c r="D244" i="13"/>
  <c r="DX244" i="13" s="1"/>
  <c r="CX244" i="13" s="1"/>
  <c r="C244" i="13"/>
  <c r="DX243" i="13"/>
  <c r="DV243" i="13"/>
  <c r="DU243" i="13"/>
  <c r="DT243" i="13"/>
  <c r="CT243" i="13" s="1"/>
  <c r="DS243" i="13"/>
  <c r="DR243" i="13"/>
  <c r="DQ243" i="13"/>
  <c r="DP243" i="13"/>
  <c r="CP243" i="13" s="1"/>
  <c r="DO243" i="13"/>
  <c r="DN243" i="13"/>
  <c r="DM243" i="13"/>
  <c r="CM243" i="13" s="1"/>
  <c r="DL243" i="13"/>
  <c r="CL243" i="13" s="1"/>
  <c r="DK243" i="13"/>
  <c r="DJ243" i="13"/>
  <c r="DI243" i="13"/>
  <c r="DH243" i="13"/>
  <c r="CH243" i="13" s="1"/>
  <c r="DG243" i="13"/>
  <c r="DF243" i="13"/>
  <c r="DD243" i="13"/>
  <c r="CX243" i="13"/>
  <c r="CV243" i="13"/>
  <c r="CU243" i="13"/>
  <c r="CS243" i="13"/>
  <c r="CR243" i="13"/>
  <c r="CQ243" i="13"/>
  <c r="CO243" i="13"/>
  <c r="CN243" i="13"/>
  <c r="CK243" i="13"/>
  <c r="CJ243" i="13"/>
  <c r="CI243" i="13"/>
  <c r="CG243" i="13"/>
  <c r="CF243" i="13"/>
  <c r="CE243" i="13"/>
  <c r="D243" i="13"/>
  <c r="C243" i="13"/>
  <c r="DV242" i="13"/>
  <c r="DU242" i="13"/>
  <c r="CU242" i="13" s="1"/>
  <c r="DT242" i="13"/>
  <c r="DS242" i="13"/>
  <c r="DR242" i="13"/>
  <c r="DQ242" i="13"/>
  <c r="CQ242" i="13" s="1"/>
  <c r="DP242" i="13"/>
  <c r="DO242" i="13"/>
  <c r="DN242" i="13"/>
  <c r="DM242" i="13"/>
  <c r="CM242" i="13" s="1"/>
  <c r="DL242" i="13"/>
  <c r="DK242" i="13"/>
  <c r="CK242" i="13" s="1"/>
  <c r="DJ242" i="13"/>
  <c r="DI242" i="13"/>
  <c r="CI242" i="13" s="1"/>
  <c r="DH242" i="13"/>
  <c r="DG242" i="13"/>
  <c r="DF242" i="13"/>
  <c r="DE242" i="13"/>
  <c r="CV242" i="13"/>
  <c r="CT242" i="13"/>
  <c r="CS242" i="13"/>
  <c r="CR242" i="13"/>
  <c r="CP242" i="13"/>
  <c r="CO242" i="13"/>
  <c r="CN242" i="13"/>
  <c r="CL242" i="13"/>
  <c r="CJ242" i="13"/>
  <c r="CH242" i="13"/>
  <c r="CG242" i="13"/>
  <c r="CF242" i="13"/>
  <c r="CC242" i="13"/>
  <c r="D242" i="13"/>
  <c r="C242" i="13"/>
  <c r="DV237" i="13"/>
  <c r="DU237" i="13"/>
  <c r="DT237" i="13"/>
  <c r="DS237" i="13"/>
  <c r="DR237" i="13"/>
  <c r="DQ237" i="13"/>
  <c r="DP237" i="13"/>
  <c r="DO237" i="13"/>
  <c r="DN237" i="13"/>
  <c r="DM237" i="13"/>
  <c r="DL237" i="13"/>
  <c r="DK237" i="13"/>
  <c r="DJ237" i="13"/>
  <c r="DI237" i="13"/>
  <c r="DH237" i="13"/>
  <c r="DG237" i="13"/>
  <c r="DF237" i="13"/>
  <c r="CV237" i="13"/>
  <c r="CU237" i="13"/>
  <c r="CT237" i="13"/>
  <c r="CS237" i="13"/>
  <c r="CR237" i="13"/>
  <c r="CQ237" i="13"/>
  <c r="CP237" i="13"/>
  <c r="CO237" i="13"/>
  <c r="CN237" i="13"/>
  <c r="CM237" i="13"/>
  <c r="CL237" i="13"/>
  <c r="CK237" i="13"/>
  <c r="CJ237" i="13"/>
  <c r="CI237" i="13"/>
  <c r="CH237" i="13"/>
  <c r="CG237" i="13"/>
  <c r="CF237" i="13"/>
  <c r="CE237" i="13"/>
  <c r="CD237" i="13"/>
  <c r="CB237" i="13"/>
  <c r="C237" i="13"/>
  <c r="CA237" i="13" s="1"/>
  <c r="B237" i="13"/>
  <c r="CC237" i="13" s="1"/>
  <c r="DV236" i="13"/>
  <c r="DU236" i="13"/>
  <c r="DT236" i="13"/>
  <c r="DS236" i="13"/>
  <c r="DR236" i="13"/>
  <c r="DQ236" i="13"/>
  <c r="DP236" i="13"/>
  <c r="DO236" i="13"/>
  <c r="DN236" i="13"/>
  <c r="DM236" i="13"/>
  <c r="DL236" i="13"/>
  <c r="DK236" i="13"/>
  <c r="DJ236" i="13"/>
  <c r="DI236" i="13"/>
  <c r="DH236" i="13"/>
  <c r="DG236" i="13"/>
  <c r="DF236" i="13"/>
  <c r="CV236" i="13"/>
  <c r="CU236" i="13"/>
  <c r="CT236" i="13"/>
  <c r="CS236" i="13"/>
  <c r="CR236" i="13"/>
  <c r="CQ236" i="13"/>
  <c r="CP236" i="13"/>
  <c r="CO236" i="13"/>
  <c r="CN236" i="13"/>
  <c r="CM236" i="13"/>
  <c r="CL236" i="13"/>
  <c r="CK236" i="13"/>
  <c r="CJ236" i="13"/>
  <c r="CI236" i="13"/>
  <c r="CH236" i="13"/>
  <c r="CG236" i="13"/>
  <c r="CF236" i="13"/>
  <c r="CC236" i="13"/>
  <c r="CB236" i="13"/>
  <c r="C236" i="13"/>
  <c r="B236" i="13"/>
  <c r="DV235" i="13"/>
  <c r="DU235" i="13"/>
  <c r="DT235" i="13"/>
  <c r="DS235" i="13"/>
  <c r="DR235" i="13"/>
  <c r="DQ235" i="13"/>
  <c r="DP235" i="13"/>
  <c r="DO235" i="13"/>
  <c r="DN235" i="13"/>
  <c r="DM235" i="13"/>
  <c r="DL235" i="13"/>
  <c r="DK235" i="13"/>
  <c r="DJ235" i="13"/>
  <c r="DI235" i="13"/>
  <c r="DH235" i="13"/>
  <c r="DG235" i="13"/>
  <c r="DF235" i="13"/>
  <c r="CV235" i="13"/>
  <c r="CU235" i="13"/>
  <c r="CT235" i="13"/>
  <c r="CS235" i="13"/>
  <c r="CR235" i="13"/>
  <c r="CQ235" i="13"/>
  <c r="CP235" i="13"/>
  <c r="CO235" i="13"/>
  <c r="CN235" i="13"/>
  <c r="CM235" i="13"/>
  <c r="CL235" i="13"/>
  <c r="CK235" i="13"/>
  <c r="CJ235" i="13"/>
  <c r="CI235" i="13"/>
  <c r="CH235" i="13"/>
  <c r="CG235" i="13"/>
  <c r="CF235" i="13"/>
  <c r="C235" i="13"/>
  <c r="B235" i="13"/>
  <c r="DV234" i="13"/>
  <c r="DU234" i="13"/>
  <c r="DT234" i="13"/>
  <c r="DS234" i="13"/>
  <c r="DR234" i="13"/>
  <c r="DQ234" i="13"/>
  <c r="DP234" i="13"/>
  <c r="DO234" i="13"/>
  <c r="DN234" i="13"/>
  <c r="DM234" i="13"/>
  <c r="DL234" i="13"/>
  <c r="DK234" i="13"/>
  <c r="DJ234" i="13"/>
  <c r="DI234" i="13"/>
  <c r="DH234" i="13"/>
  <c r="DG234" i="13"/>
  <c r="DF234" i="13"/>
  <c r="CV234" i="13"/>
  <c r="CU234" i="13"/>
  <c r="CT234" i="13"/>
  <c r="CS234" i="13"/>
  <c r="CR234" i="13"/>
  <c r="CQ234" i="13"/>
  <c r="CP234" i="13"/>
  <c r="CO234" i="13"/>
  <c r="CN234" i="13"/>
  <c r="CM234" i="13"/>
  <c r="CL234" i="13"/>
  <c r="CK234" i="13"/>
  <c r="CJ234" i="13"/>
  <c r="CI234" i="13"/>
  <c r="CH234" i="13"/>
  <c r="CG234" i="13"/>
  <c r="CF234" i="13"/>
  <c r="CD234" i="13"/>
  <c r="CC234" i="13"/>
  <c r="C234" i="13"/>
  <c r="B234" i="13"/>
  <c r="DV233" i="13"/>
  <c r="DU233" i="13"/>
  <c r="DT233" i="13"/>
  <c r="DS233" i="13"/>
  <c r="DR233" i="13"/>
  <c r="DQ233" i="13"/>
  <c r="DP233" i="13"/>
  <c r="DO233" i="13"/>
  <c r="DN233" i="13"/>
  <c r="DM233" i="13"/>
  <c r="DL233" i="13"/>
  <c r="DK233" i="13"/>
  <c r="DJ233" i="13"/>
  <c r="DI233" i="13"/>
  <c r="DH233" i="13"/>
  <c r="DG233" i="13"/>
  <c r="DF233" i="13"/>
  <c r="CV233" i="13"/>
  <c r="CU233" i="13"/>
  <c r="CT233" i="13"/>
  <c r="CS233" i="13"/>
  <c r="CR233" i="13"/>
  <c r="CQ233" i="13"/>
  <c r="CP233" i="13"/>
  <c r="CO233" i="13"/>
  <c r="CN233" i="13"/>
  <c r="CM233" i="13"/>
  <c r="CL233" i="13"/>
  <c r="CK233" i="13"/>
  <c r="CJ233" i="13"/>
  <c r="CI233" i="13"/>
  <c r="CH233" i="13"/>
  <c r="CG233" i="13"/>
  <c r="CF233" i="13"/>
  <c r="CE233" i="13"/>
  <c r="CD233" i="13"/>
  <c r="CB233" i="13"/>
  <c r="CA233" i="13"/>
  <c r="C233" i="13"/>
  <c r="B233" i="13"/>
  <c r="CC233" i="13" s="1"/>
  <c r="DV232" i="13"/>
  <c r="DU232" i="13"/>
  <c r="DT232" i="13"/>
  <c r="DS232" i="13"/>
  <c r="DR232" i="13"/>
  <c r="DQ232" i="13"/>
  <c r="DP232" i="13"/>
  <c r="DO232" i="13"/>
  <c r="DN232" i="13"/>
  <c r="DM232" i="13"/>
  <c r="DL232" i="13"/>
  <c r="DK232" i="13"/>
  <c r="DJ232" i="13"/>
  <c r="DI232" i="13"/>
  <c r="DH232" i="13"/>
  <c r="DG232" i="13"/>
  <c r="DF232" i="13"/>
  <c r="CV232" i="13"/>
  <c r="CU232" i="13"/>
  <c r="CT232" i="13"/>
  <c r="CS232" i="13"/>
  <c r="CR232" i="13"/>
  <c r="CQ232" i="13"/>
  <c r="CP232" i="13"/>
  <c r="CO232" i="13"/>
  <c r="CN232" i="13"/>
  <c r="CM232" i="13"/>
  <c r="CL232" i="13"/>
  <c r="CK232" i="13"/>
  <c r="CJ232" i="13"/>
  <c r="CI232" i="13"/>
  <c r="CH232" i="13"/>
  <c r="CG232" i="13"/>
  <c r="CF232" i="13"/>
  <c r="CB232" i="13"/>
  <c r="CA232" i="13"/>
  <c r="C232" i="13"/>
  <c r="B232" i="13"/>
  <c r="DV231" i="13"/>
  <c r="DU231" i="13"/>
  <c r="DT231" i="13"/>
  <c r="DS231" i="13"/>
  <c r="DR231" i="13"/>
  <c r="DQ231" i="13"/>
  <c r="DP231" i="13"/>
  <c r="DO231" i="13"/>
  <c r="DN231" i="13"/>
  <c r="DM231" i="13"/>
  <c r="DL231" i="13"/>
  <c r="DK231" i="13"/>
  <c r="DJ231" i="13"/>
  <c r="DI231" i="13"/>
  <c r="DH231" i="13"/>
  <c r="DG231" i="13"/>
  <c r="DF231" i="13"/>
  <c r="CV231" i="13"/>
  <c r="CU231" i="13"/>
  <c r="CT231" i="13"/>
  <c r="CS231" i="13"/>
  <c r="CR231" i="13"/>
  <c r="CQ231" i="13"/>
  <c r="CP231" i="13"/>
  <c r="CO231" i="13"/>
  <c r="CN231" i="13"/>
  <c r="CM231" i="13"/>
  <c r="CL231" i="13"/>
  <c r="CK231" i="13"/>
  <c r="CJ231" i="13"/>
  <c r="CI231" i="13"/>
  <c r="CH231" i="13"/>
  <c r="CG231" i="13"/>
  <c r="CF231" i="13"/>
  <c r="CC231" i="13"/>
  <c r="CB231" i="13"/>
  <c r="C231" i="13"/>
  <c r="B231" i="13"/>
  <c r="DV226" i="13"/>
  <c r="DU226" i="13"/>
  <c r="DT226" i="13"/>
  <c r="DS226" i="13"/>
  <c r="DR226" i="13"/>
  <c r="DQ226" i="13"/>
  <c r="DP226" i="13"/>
  <c r="DO226" i="13"/>
  <c r="DN226" i="13"/>
  <c r="DM226" i="13"/>
  <c r="DL226" i="13"/>
  <c r="DK226" i="13"/>
  <c r="DJ226" i="13"/>
  <c r="DI226" i="13"/>
  <c r="DH226" i="13"/>
  <c r="DG226" i="13"/>
  <c r="DF226" i="13"/>
  <c r="DD226" i="13"/>
  <c r="DC226" i="13"/>
  <c r="DB226" i="13"/>
  <c r="CV226" i="13"/>
  <c r="CU226" i="13"/>
  <c r="CT226" i="13"/>
  <c r="CS226" i="13"/>
  <c r="CR226" i="13"/>
  <c r="CQ226" i="13"/>
  <c r="CP226" i="13"/>
  <c r="CO226" i="13"/>
  <c r="CN226" i="13"/>
  <c r="CM226" i="13"/>
  <c r="CL226" i="13"/>
  <c r="CK226" i="13"/>
  <c r="CJ226" i="13"/>
  <c r="CI226" i="13"/>
  <c r="CH226" i="13"/>
  <c r="CG226" i="13"/>
  <c r="CF226" i="13"/>
  <c r="CE226" i="13"/>
  <c r="CD226" i="13"/>
  <c r="CB226" i="13"/>
  <c r="C226" i="13"/>
  <c r="CA226" i="13" s="1"/>
  <c r="B226" i="13"/>
  <c r="DE226" i="13" s="1"/>
  <c r="DV225" i="13"/>
  <c r="DU225" i="13"/>
  <c r="DT225" i="13"/>
  <c r="DS225" i="13"/>
  <c r="DR225" i="13"/>
  <c r="DQ225" i="13"/>
  <c r="DP225" i="13"/>
  <c r="DO225" i="13"/>
  <c r="DN225" i="13"/>
  <c r="DM225" i="13"/>
  <c r="DL225" i="13"/>
  <c r="DK225" i="13"/>
  <c r="DJ225" i="13"/>
  <c r="DI225" i="13"/>
  <c r="DH225" i="13"/>
  <c r="DG225" i="13"/>
  <c r="DF225" i="13"/>
  <c r="DB225" i="13"/>
  <c r="CV225" i="13"/>
  <c r="CU225" i="13"/>
  <c r="CT225" i="13"/>
  <c r="CS225" i="13"/>
  <c r="CR225" i="13"/>
  <c r="CQ225" i="13"/>
  <c r="CP225" i="13"/>
  <c r="CO225" i="13"/>
  <c r="CN225" i="13"/>
  <c r="CM225" i="13"/>
  <c r="CL225" i="13"/>
  <c r="CK225" i="13"/>
  <c r="CJ225" i="13"/>
  <c r="CI225" i="13"/>
  <c r="CH225" i="13"/>
  <c r="CG225" i="13"/>
  <c r="CF225" i="13"/>
  <c r="C225" i="13"/>
  <c r="B225" i="13"/>
  <c r="DV224" i="13"/>
  <c r="DU224" i="13"/>
  <c r="DT224" i="13"/>
  <c r="DS224" i="13"/>
  <c r="DR224" i="13"/>
  <c r="DQ224" i="13"/>
  <c r="DP224" i="13"/>
  <c r="DO224" i="13"/>
  <c r="DN224" i="13"/>
  <c r="DM224" i="13"/>
  <c r="DL224" i="13"/>
  <c r="DK224" i="13"/>
  <c r="DJ224" i="13"/>
  <c r="DI224" i="13"/>
  <c r="DH224" i="13"/>
  <c r="DG224" i="13"/>
  <c r="DF224" i="13"/>
  <c r="DD224" i="13"/>
  <c r="DC224" i="13"/>
  <c r="DB224" i="13"/>
  <c r="CV224" i="13"/>
  <c r="CU224" i="13"/>
  <c r="CT224" i="13"/>
  <c r="CS224" i="13"/>
  <c r="CR224" i="13"/>
  <c r="CQ224" i="13"/>
  <c r="CP224" i="13"/>
  <c r="CO224" i="13"/>
  <c r="CN224" i="13"/>
  <c r="CM224" i="13"/>
  <c r="CL224" i="13"/>
  <c r="CK224" i="13"/>
  <c r="CJ224" i="13"/>
  <c r="CI224" i="13"/>
  <c r="CH224" i="13"/>
  <c r="CG224" i="13"/>
  <c r="CF224" i="13"/>
  <c r="CE224" i="13"/>
  <c r="CD224" i="13"/>
  <c r="CB224" i="13"/>
  <c r="CA224" i="13"/>
  <c r="C224" i="13"/>
  <c r="B224" i="13"/>
  <c r="DE224" i="13" s="1"/>
  <c r="DV223" i="13"/>
  <c r="DU223" i="13"/>
  <c r="DT223" i="13"/>
  <c r="DS223" i="13"/>
  <c r="DR223" i="13"/>
  <c r="DQ223" i="13"/>
  <c r="DP223" i="13"/>
  <c r="DO223" i="13"/>
  <c r="DN223" i="13"/>
  <c r="DM223" i="13"/>
  <c r="DL223" i="13"/>
  <c r="DK223" i="13"/>
  <c r="DJ223" i="13"/>
  <c r="DI223" i="13"/>
  <c r="DH223" i="13"/>
  <c r="DG223" i="13"/>
  <c r="DF223" i="13"/>
  <c r="DE223" i="13"/>
  <c r="DB223" i="13"/>
  <c r="CV223" i="13"/>
  <c r="CU223" i="13"/>
  <c r="CT223" i="13"/>
  <c r="CS223" i="13"/>
  <c r="CR223" i="13"/>
  <c r="CQ223" i="13"/>
  <c r="CP223" i="13"/>
  <c r="CO223" i="13"/>
  <c r="CN223" i="13"/>
  <c r="CM223" i="13"/>
  <c r="CL223" i="13"/>
  <c r="CK223" i="13"/>
  <c r="CJ223" i="13"/>
  <c r="CI223" i="13"/>
  <c r="CH223" i="13"/>
  <c r="CG223" i="13"/>
  <c r="CF223" i="13"/>
  <c r="CC223" i="13"/>
  <c r="CB223" i="13"/>
  <c r="C223" i="13"/>
  <c r="DA223" i="13" s="1"/>
  <c r="B223" i="13"/>
  <c r="DV222" i="13"/>
  <c r="DU222" i="13"/>
  <c r="DT222" i="13"/>
  <c r="DS222" i="13"/>
  <c r="DR222" i="13"/>
  <c r="DQ222" i="13"/>
  <c r="DP222" i="13"/>
  <c r="DO222" i="13"/>
  <c r="DN222" i="13"/>
  <c r="DM222" i="13"/>
  <c r="DL222" i="13"/>
  <c r="DK222" i="13"/>
  <c r="DJ222" i="13"/>
  <c r="DI222" i="13"/>
  <c r="DH222" i="13"/>
  <c r="DG222" i="13"/>
  <c r="DF222" i="13"/>
  <c r="DD222" i="13"/>
  <c r="DC222" i="13"/>
  <c r="DB222" i="13"/>
  <c r="CV222" i="13"/>
  <c r="CU222" i="13"/>
  <c r="CT222" i="13"/>
  <c r="CS222" i="13"/>
  <c r="CR222" i="13"/>
  <c r="CQ222" i="13"/>
  <c r="CP222" i="13"/>
  <c r="CO222" i="13"/>
  <c r="CN222" i="13"/>
  <c r="CM222" i="13"/>
  <c r="CL222" i="13"/>
  <c r="CK222" i="13"/>
  <c r="CJ222" i="13"/>
  <c r="CI222" i="13"/>
  <c r="CH222" i="13"/>
  <c r="CG222" i="13"/>
  <c r="CF222" i="13"/>
  <c r="CE222" i="13"/>
  <c r="CD222" i="13"/>
  <c r="CB222" i="13"/>
  <c r="C222" i="13"/>
  <c r="CA222" i="13" s="1"/>
  <c r="B222" i="13"/>
  <c r="DE222" i="13" s="1"/>
  <c r="DV221" i="13"/>
  <c r="DU221" i="13"/>
  <c r="DT221" i="13"/>
  <c r="DS221" i="13"/>
  <c r="DR221" i="13"/>
  <c r="DQ221" i="13"/>
  <c r="DP221" i="13"/>
  <c r="DO221" i="13"/>
  <c r="DN221" i="13"/>
  <c r="DM221" i="13"/>
  <c r="DL221" i="13"/>
  <c r="DK221" i="13"/>
  <c r="DJ221" i="13"/>
  <c r="DI221" i="13"/>
  <c r="DH221" i="13"/>
  <c r="DG221" i="13"/>
  <c r="DF221" i="13"/>
  <c r="DD221" i="13"/>
  <c r="CV221" i="13"/>
  <c r="CU221" i="13"/>
  <c r="CT221" i="13"/>
  <c r="CS221" i="13"/>
  <c r="CR221" i="13"/>
  <c r="CQ221" i="13"/>
  <c r="CP221" i="13"/>
  <c r="CO221" i="13"/>
  <c r="CN221" i="13"/>
  <c r="CM221" i="13"/>
  <c r="CL221" i="13"/>
  <c r="CK221" i="13"/>
  <c r="CJ221" i="13"/>
  <c r="CI221" i="13"/>
  <c r="CH221" i="13"/>
  <c r="CG221" i="13"/>
  <c r="CF221" i="13"/>
  <c r="CC221" i="13"/>
  <c r="C221" i="13"/>
  <c r="B221" i="13"/>
  <c r="DV220" i="13"/>
  <c r="DU220" i="13"/>
  <c r="DT220" i="13"/>
  <c r="DS220" i="13"/>
  <c r="DR220" i="13"/>
  <c r="DQ220" i="13"/>
  <c r="DP220" i="13"/>
  <c r="DO220" i="13"/>
  <c r="DN220" i="13"/>
  <c r="DM220" i="13"/>
  <c r="DL220" i="13"/>
  <c r="DK220" i="13"/>
  <c r="DJ220" i="13"/>
  <c r="DI220" i="13"/>
  <c r="DH220" i="13"/>
  <c r="DG220" i="13"/>
  <c r="DF220" i="13"/>
  <c r="DD220" i="13"/>
  <c r="DC220" i="13"/>
  <c r="DB220" i="13"/>
  <c r="CV220" i="13"/>
  <c r="CU220" i="13"/>
  <c r="CT220" i="13"/>
  <c r="CS220" i="13"/>
  <c r="CR220" i="13"/>
  <c r="CQ220" i="13"/>
  <c r="CP220" i="13"/>
  <c r="CO220" i="13"/>
  <c r="CN220" i="13"/>
  <c r="CM220" i="13"/>
  <c r="CL220" i="13"/>
  <c r="CK220" i="13"/>
  <c r="CJ220" i="13"/>
  <c r="CI220" i="13"/>
  <c r="CH220" i="13"/>
  <c r="CG220" i="13"/>
  <c r="CF220" i="13"/>
  <c r="CE220" i="13"/>
  <c r="CD220" i="13"/>
  <c r="CB220" i="13"/>
  <c r="CA220" i="13"/>
  <c r="C220" i="13"/>
  <c r="B220" i="13"/>
  <c r="DE220" i="13" s="1"/>
  <c r="DX209" i="13"/>
  <c r="CX209" i="13" s="1"/>
  <c r="DI209" i="13"/>
  <c r="DG209" i="13"/>
  <c r="CG209" i="13" s="1"/>
  <c r="DF209" i="13"/>
  <c r="CF209" i="13" s="1"/>
  <c r="DE209" i="13"/>
  <c r="DC209" i="13"/>
  <c r="CC209" i="13" s="1"/>
  <c r="DB209" i="13"/>
  <c r="CB209" i="13" s="1"/>
  <c r="DA209" i="13"/>
  <c r="CA209" i="13" s="1"/>
  <c r="CI209" i="13"/>
  <c r="CE209" i="13"/>
  <c r="D209" i="13"/>
  <c r="C209" i="13"/>
  <c r="DW208" i="13"/>
  <c r="DF208" i="13"/>
  <c r="CF208" i="13" s="1"/>
  <c r="DD208" i="13"/>
  <c r="CD208" i="13" s="1"/>
  <c r="DB208" i="13"/>
  <c r="CW208" i="13"/>
  <c r="CB208" i="13"/>
  <c r="D208" i="13"/>
  <c r="C208" i="13"/>
  <c r="DH207" i="13"/>
  <c r="CH207" i="13"/>
  <c r="D207" i="13"/>
  <c r="C207" i="13"/>
  <c r="DW206" i="13"/>
  <c r="CW206" i="13" s="1"/>
  <c r="DI206" i="13"/>
  <c r="CI206" i="13" s="1"/>
  <c r="DH206" i="13"/>
  <c r="CH206" i="13" s="1"/>
  <c r="DF206" i="13"/>
  <c r="CF206" i="13" s="1"/>
  <c r="DD206" i="13"/>
  <c r="DB206" i="13"/>
  <c r="CB206" i="13" s="1"/>
  <c r="DA206" i="13"/>
  <c r="CA206" i="13" s="1"/>
  <c r="CD206" i="13"/>
  <c r="D206" i="13"/>
  <c r="C206" i="13"/>
  <c r="DX205" i="13"/>
  <c r="CX205" i="13" s="1"/>
  <c r="DI205" i="13"/>
  <c r="DG205" i="13"/>
  <c r="CG205" i="13" s="1"/>
  <c r="DF205" i="13"/>
  <c r="DE205" i="13"/>
  <c r="DC205" i="13"/>
  <c r="CC205" i="13" s="1"/>
  <c r="DA205" i="13"/>
  <c r="CI205" i="13"/>
  <c r="CF205" i="13"/>
  <c r="CE205" i="13"/>
  <c r="CA205" i="13"/>
  <c r="D205" i="13"/>
  <c r="C205" i="13"/>
  <c r="DX204" i="13"/>
  <c r="DH204" i="13"/>
  <c r="CH204" i="13" s="1"/>
  <c r="DG204" i="13"/>
  <c r="CG204" i="13" s="1"/>
  <c r="DC204" i="13"/>
  <c r="DB204" i="13"/>
  <c r="CB204" i="13" s="1"/>
  <c r="CX204" i="13"/>
  <c r="CC204" i="13"/>
  <c r="D204" i="13"/>
  <c r="C204" i="13"/>
  <c r="DX203" i="13"/>
  <c r="DG203" i="13"/>
  <c r="CG203" i="13" s="1"/>
  <c r="DE203" i="13"/>
  <c r="CE203" i="13" s="1"/>
  <c r="DD203" i="13"/>
  <c r="CX203" i="13"/>
  <c r="CD203" i="13"/>
  <c r="D203" i="13"/>
  <c r="DC203" i="13" s="1"/>
  <c r="CC203" i="13" s="1"/>
  <c r="C203" i="13"/>
  <c r="DW202" i="13"/>
  <c r="CW202" i="13" s="1"/>
  <c r="DI202" i="13"/>
  <c r="CI202" i="13" s="1"/>
  <c r="DH202" i="13"/>
  <c r="DF202" i="13"/>
  <c r="CF202" i="13" s="1"/>
  <c r="DE202" i="13"/>
  <c r="CE202" i="13" s="1"/>
  <c r="DD202" i="13"/>
  <c r="CD202" i="13" s="1"/>
  <c r="DB202" i="13"/>
  <c r="CB202" i="13" s="1"/>
  <c r="CH202" i="13"/>
  <c r="D202" i="13"/>
  <c r="C202" i="13"/>
  <c r="DX201" i="13"/>
  <c r="CX201" i="13" s="1"/>
  <c r="DI201" i="13"/>
  <c r="DG201" i="13"/>
  <c r="CG201" i="13" s="1"/>
  <c r="DE201" i="13"/>
  <c r="CE201" i="13" s="1"/>
  <c r="DC201" i="13"/>
  <c r="CC201" i="13" s="1"/>
  <c r="CI201" i="13"/>
  <c r="D201" i="13"/>
  <c r="C201" i="13"/>
  <c r="DW200" i="13"/>
  <c r="CW200" i="13" s="1"/>
  <c r="DC200" i="13"/>
  <c r="CC200" i="13" s="1"/>
  <c r="DB200" i="13"/>
  <c r="CB200" i="13"/>
  <c r="D200" i="13"/>
  <c r="C200" i="13"/>
  <c r="DX199" i="13"/>
  <c r="DG199" i="13"/>
  <c r="CG199" i="13" s="1"/>
  <c r="DE199" i="13"/>
  <c r="CE199" i="13" s="1"/>
  <c r="DC199" i="13"/>
  <c r="CX199" i="13"/>
  <c r="CC199" i="13"/>
  <c r="D199" i="13"/>
  <c r="DI199" i="13" s="1"/>
  <c r="CI199" i="13" s="1"/>
  <c r="C199" i="13"/>
  <c r="DW198" i="13"/>
  <c r="CW198" i="13" s="1"/>
  <c r="DH198" i="13"/>
  <c r="DF198" i="13"/>
  <c r="CF198" i="13" s="1"/>
  <c r="DE198" i="13"/>
  <c r="CE198" i="13" s="1"/>
  <c r="DD198" i="13"/>
  <c r="DB198" i="13"/>
  <c r="CB198" i="13" s="1"/>
  <c r="CH198" i="13"/>
  <c r="CD198" i="13"/>
  <c r="D198" i="13"/>
  <c r="C198" i="13"/>
  <c r="DX197" i="13"/>
  <c r="CX197" i="13" s="1"/>
  <c r="DW197" i="13"/>
  <c r="DI197" i="13"/>
  <c r="CI197" i="13" s="1"/>
  <c r="DG197" i="13"/>
  <c r="CG197" i="13" s="1"/>
  <c r="DF197" i="13"/>
  <c r="CF197" i="13" s="1"/>
  <c r="DE197" i="13"/>
  <c r="CE197" i="13" s="1"/>
  <c r="DC197" i="13"/>
  <c r="CC197" i="13" s="1"/>
  <c r="DA197" i="13"/>
  <c r="CW197" i="13"/>
  <c r="CA197" i="13"/>
  <c r="D197" i="13"/>
  <c r="C197" i="13"/>
  <c r="DX196" i="13"/>
  <c r="CX196" i="13" s="1"/>
  <c r="DW196" i="13"/>
  <c r="DF196" i="13"/>
  <c r="DD196" i="13"/>
  <c r="CD196" i="13" s="1"/>
  <c r="DC196" i="13"/>
  <c r="CC196" i="13" s="1"/>
  <c r="CW196" i="13"/>
  <c r="CF196" i="13"/>
  <c r="D196" i="13"/>
  <c r="C196" i="13"/>
  <c r="DI195" i="13"/>
  <c r="CI195" i="13" s="1"/>
  <c r="DG195" i="13"/>
  <c r="DC195" i="13"/>
  <c r="DA195" i="13"/>
  <c r="CA195" i="13" s="1"/>
  <c r="CG195" i="13"/>
  <c r="CC195" i="13"/>
  <c r="D195" i="13"/>
  <c r="C195" i="13"/>
  <c r="DW194" i="13"/>
  <c r="CW194" i="13" s="1"/>
  <c r="DF194" i="13"/>
  <c r="CF194" i="13" s="1"/>
  <c r="DE194" i="13"/>
  <c r="CE194" i="13" s="1"/>
  <c r="D194" i="13"/>
  <c r="C194" i="13"/>
  <c r="DX193" i="13"/>
  <c r="CX193" i="13" s="1"/>
  <c r="DI193" i="13"/>
  <c r="CI193" i="13" s="1"/>
  <c r="DD193" i="13"/>
  <c r="CD193" i="13" s="1"/>
  <c r="D193" i="13"/>
  <c r="C193" i="13"/>
  <c r="DW192" i="13"/>
  <c r="CW192" i="13" s="1"/>
  <c r="DI192" i="13"/>
  <c r="CI192" i="13" s="1"/>
  <c r="DH192" i="13"/>
  <c r="DF192" i="13"/>
  <c r="CF192" i="13" s="1"/>
  <c r="DD192" i="13"/>
  <c r="CD192" i="13" s="1"/>
  <c r="DB192" i="13"/>
  <c r="CB192" i="13" s="1"/>
  <c r="CH192" i="13"/>
  <c r="D192" i="13"/>
  <c r="C192" i="13"/>
  <c r="DX191" i="13"/>
  <c r="CX191" i="13" s="1"/>
  <c r="DW191" i="13"/>
  <c r="CW191" i="13" s="1"/>
  <c r="DI191" i="13"/>
  <c r="CI191" i="13" s="1"/>
  <c r="DG191" i="13"/>
  <c r="CG191" i="13" s="1"/>
  <c r="DE191" i="13"/>
  <c r="DC191" i="13"/>
  <c r="CC191" i="13" s="1"/>
  <c r="DB191" i="13"/>
  <c r="CB191" i="13" s="1"/>
  <c r="CE191" i="13"/>
  <c r="D191" i="13"/>
  <c r="C191" i="13"/>
  <c r="DH190" i="13"/>
  <c r="CH190" i="13" s="1"/>
  <c r="DG190" i="13"/>
  <c r="CG190" i="13" s="1"/>
  <c r="DB190" i="13"/>
  <c r="CB190" i="13" s="1"/>
  <c r="D190" i="13"/>
  <c r="C190" i="13"/>
  <c r="DX189" i="13"/>
  <c r="CX189" i="13" s="1"/>
  <c r="DG189" i="13"/>
  <c r="DE189" i="13"/>
  <c r="CE189" i="13" s="1"/>
  <c r="DC189" i="13"/>
  <c r="CC189" i="13" s="1"/>
  <c r="CG189" i="13"/>
  <c r="D189" i="13"/>
  <c r="DI189" i="13" s="1"/>
  <c r="CI189" i="13" s="1"/>
  <c r="C189" i="13"/>
  <c r="DW188" i="13"/>
  <c r="CW188" i="13" s="1"/>
  <c r="DH188" i="13"/>
  <c r="DF188" i="13"/>
  <c r="CF188" i="13" s="1"/>
  <c r="DD188" i="13"/>
  <c r="DB188" i="13"/>
  <c r="CB188" i="13" s="1"/>
  <c r="CH188" i="13"/>
  <c r="CD188" i="13"/>
  <c r="D188" i="13"/>
  <c r="C188" i="13"/>
  <c r="DX187" i="13"/>
  <c r="CX187" i="13" s="1"/>
  <c r="DW187" i="13"/>
  <c r="CW187" i="13" s="1"/>
  <c r="DI187" i="13"/>
  <c r="CI187" i="13" s="1"/>
  <c r="DG187" i="13"/>
  <c r="CG187" i="13" s="1"/>
  <c r="DF187" i="13"/>
  <c r="DE187" i="13"/>
  <c r="DC187" i="13"/>
  <c r="CC187" i="13" s="1"/>
  <c r="DA187" i="13"/>
  <c r="CA187" i="13" s="1"/>
  <c r="CF187" i="13"/>
  <c r="CE187" i="13"/>
  <c r="D187" i="13"/>
  <c r="C187" i="13"/>
  <c r="D182" i="13"/>
  <c r="C182" i="13"/>
  <c r="DG181" i="13"/>
  <c r="CG181" i="13" s="1"/>
  <c r="DD181" i="13"/>
  <c r="CD181" i="13" s="1"/>
  <c r="D181" i="13"/>
  <c r="C181" i="13"/>
  <c r="DW180" i="13"/>
  <c r="CW180" i="13" s="1"/>
  <c r="DH180" i="13"/>
  <c r="CH180" i="13" s="1"/>
  <c r="DF180" i="13"/>
  <c r="CF180" i="13" s="1"/>
  <c r="DE180" i="13"/>
  <c r="CE180" i="13" s="1"/>
  <c r="DD180" i="13"/>
  <c r="DB180" i="13"/>
  <c r="CB180" i="13" s="1"/>
  <c r="DA180" i="13"/>
  <c r="CD180" i="13"/>
  <c r="CA180" i="13"/>
  <c r="D180" i="13"/>
  <c r="C180" i="13"/>
  <c r="DX179" i="13"/>
  <c r="CX179" i="13" s="1"/>
  <c r="DI179" i="13"/>
  <c r="DG179" i="13"/>
  <c r="CG179" i="13" s="1"/>
  <c r="DF179" i="13"/>
  <c r="CF179" i="13" s="1"/>
  <c r="DE179" i="13"/>
  <c r="DC179" i="13"/>
  <c r="CC179" i="13" s="1"/>
  <c r="DB179" i="13"/>
  <c r="CB179" i="13" s="1"/>
  <c r="DA179" i="13"/>
  <c r="CA179" i="13" s="1"/>
  <c r="CI179" i="13"/>
  <c r="CE179" i="13"/>
  <c r="D179" i="13"/>
  <c r="C179" i="13"/>
  <c r="DW178" i="13"/>
  <c r="CW178" i="13" s="1"/>
  <c r="DF178" i="13"/>
  <c r="DD178" i="13"/>
  <c r="CD178" i="13" s="1"/>
  <c r="DB178" i="13"/>
  <c r="CB178" i="13" s="1"/>
  <c r="CF178" i="13"/>
  <c r="D178" i="13"/>
  <c r="C178" i="13"/>
  <c r="DX177" i="13"/>
  <c r="DI177" i="13"/>
  <c r="CI177" i="13" s="1"/>
  <c r="DH177" i="13"/>
  <c r="CH177" i="13" s="1"/>
  <c r="DC177" i="13"/>
  <c r="CC177" i="13" s="1"/>
  <c r="CX177" i="13"/>
  <c r="CG177" i="13"/>
  <c r="D177" i="13"/>
  <c r="DG177" i="13" s="1"/>
  <c r="C177" i="13"/>
  <c r="DX176" i="13"/>
  <c r="CX176" i="13" s="1"/>
  <c r="DE176" i="13"/>
  <c r="CE176" i="13" s="1"/>
  <c r="DD176" i="13"/>
  <c r="CD176" i="13"/>
  <c r="D176" i="13"/>
  <c r="C176" i="13"/>
  <c r="DW175" i="13"/>
  <c r="CW175" i="13" s="1"/>
  <c r="DI175" i="13"/>
  <c r="CI175" i="13" s="1"/>
  <c r="DH175" i="13"/>
  <c r="DF175" i="13"/>
  <c r="CF175" i="13" s="1"/>
  <c r="DD175" i="13"/>
  <c r="DB175" i="13"/>
  <c r="CB175" i="13" s="1"/>
  <c r="CH175" i="13"/>
  <c r="CD175" i="13"/>
  <c r="D175" i="13"/>
  <c r="C175" i="13"/>
  <c r="DX174" i="13"/>
  <c r="CX174" i="13" s="1"/>
  <c r="DI174" i="13"/>
  <c r="CI174" i="13" s="1"/>
  <c r="DG174" i="13"/>
  <c r="CG174" i="13" s="1"/>
  <c r="DE174" i="13"/>
  <c r="DC174" i="13"/>
  <c r="CC174" i="13" s="1"/>
  <c r="DB174" i="13"/>
  <c r="CB174" i="13" s="1"/>
  <c r="CE174" i="13"/>
  <c r="D174" i="13"/>
  <c r="C174" i="13"/>
  <c r="DH173" i="13"/>
  <c r="CH173" i="13" s="1"/>
  <c r="DG173" i="13"/>
  <c r="DC173" i="13"/>
  <c r="CG173" i="13"/>
  <c r="CC173" i="13"/>
  <c r="D173" i="13"/>
  <c r="C173" i="13"/>
  <c r="DX172" i="13"/>
  <c r="CX172" i="13" s="1"/>
  <c r="DG172" i="13"/>
  <c r="DE172" i="13"/>
  <c r="CE172" i="13" s="1"/>
  <c r="DC172" i="13"/>
  <c r="DA172" i="13"/>
  <c r="CA172" i="13" s="1"/>
  <c r="CG172" i="13"/>
  <c r="CC172" i="13"/>
  <c r="D172" i="13"/>
  <c r="DI172" i="13" s="1"/>
  <c r="CI172" i="13" s="1"/>
  <c r="C172" i="13"/>
  <c r="DW171" i="13"/>
  <c r="CW171" i="13" s="1"/>
  <c r="DH171" i="13"/>
  <c r="DF171" i="13"/>
  <c r="CF171" i="13" s="1"/>
  <c r="DD171" i="13"/>
  <c r="DB171" i="13"/>
  <c r="CB171" i="13" s="1"/>
  <c r="CH171" i="13"/>
  <c r="CD171" i="13"/>
  <c r="D171" i="13"/>
  <c r="C171" i="13"/>
  <c r="DX170" i="13"/>
  <c r="CX170" i="13" s="1"/>
  <c r="DW170" i="13"/>
  <c r="DI170" i="13"/>
  <c r="CI170" i="13" s="1"/>
  <c r="DG170" i="13"/>
  <c r="CG170" i="13" s="1"/>
  <c r="DF170" i="13"/>
  <c r="DE170" i="13"/>
  <c r="DC170" i="13"/>
  <c r="CC170" i="13" s="1"/>
  <c r="DA170" i="13"/>
  <c r="CW170" i="13"/>
  <c r="CF170" i="13"/>
  <c r="CE170" i="13"/>
  <c r="CA170" i="13"/>
  <c r="D170" i="13"/>
  <c r="C170" i="13"/>
  <c r="DH169" i="13"/>
  <c r="CH169" i="13" s="1"/>
  <c r="DC169" i="13"/>
  <c r="CC169" i="13" s="1"/>
  <c r="D169" i="13"/>
  <c r="C169" i="13"/>
  <c r="DG168" i="13"/>
  <c r="CG168" i="13" s="1"/>
  <c r="DC168" i="13"/>
  <c r="DA168" i="13"/>
  <c r="CA168" i="13" s="1"/>
  <c r="CC168" i="13"/>
  <c r="D168" i="13"/>
  <c r="DX168" i="13" s="1"/>
  <c r="CX168" i="13" s="1"/>
  <c r="C168" i="13"/>
  <c r="DW167" i="13"/>
  <c r="CW167" i="13" s="1"/>
  <c r="DH167" i="13"/>
  <c r="DF167" i="13"/>
  <c r="CF167" i="13" s="1"/>
  <c r="DE167" i="13"/>
  <c r="CE167" i="13" s="1"/>
  <c r="DD167" i="13"/>
  <c r="DB167" i="13"/>
  <c r="CB167" i="13" s="1"/>
  <c r="DA167" i="13"/>
  <c r="CA167" i="13" s="1"/>
  <c r="CH167" i="13"/>
  <c r="CD167" i="13"/>
  <c r="D167" i="13"/>
  <c r="C167" i="13"/>
  <c r="DX166" i="13"/>
  <c r="CX166" i="13" s="1"/>
  <c r="DW166" i="13"/>
  <c r="CW166" i="13" s="1"/>
  <c r="DI166" i="13"/>
  <c r="DG166" i="13"/>
  <c r="CG166" i="13" s="1"/>
  <c r="DF166" i="13"/>
  <c r="DE166" i="13"/>
  <c r="DC166" i="13"/>
  <c r="CC166" i="13" s="1"/>
  <c r="DA166" i="13"/>
  <c r="CA166" i="13" s="1"/>
  <c r="CI166" i="13"/>
  <c r="CF166" i="13"/>
  <c r="CE166" i="13"/>
  <c r="D166" i="13"/>
  <c r="C166" i="13"/>
  <c r="DW165" i="13"/>
  <c r="CW165" i="13" s="1"/>
  <c r="DF165" i="13"/>
  <c r="DD165" i="13"/>
  <c r="CD165" i="13" s="1"/>
  <c r="DB165" i="13"/>
  <c r="CF165" i="13"/>
  <c r="CB165" i="13"/>
  <c r="D165" i="13"/>
  <c r="C165" i="13"/>
  <c r="DD164" i="13"/>
  <c r="CD164" i="13"/>
  <c r="D164" i="13"/>
  <c r="C164" i="13"/>
  <c r="DW163" i="13"/>
  <c r="CW163" i="13" s="1"/>
  <c r="DH163" i="13"/>
  <c r="DF163" i="13"/>
  <c r="CF163" i="13" s="1"/>
  <c r="DD163" i="13"/>
  <c r="DB163" i="13"/>
  <c r="CB163" i="13" s="1"/>
  <c r="DA163" i="13"/>
  <c r="CH163" i="13"/>
  <c r="CD163" i="13"/>
  <c r="CA163" i="13"/>
  <c r="D163" i="13"/>
  <c r="C163" i="13"/>
  <c r="DX162" i="13"/>
  <c r="CX162" i="13" s="1"/>
  <c r="DI162" i="13"/>
  <c r="DG162" i="13"/>
  <c r="CG162" i="13" s="1"/>
  <c r="DE162" i="13"/>
  <c r="DC162" i="13"/>
  <c r="CC162" i="13" s="1"/>
  <c r="DA162" i="13"/>
  <c r="CI162" i="13"/>
  <c r="CE162" i="13"/>
  <c r="CA162" i="13"/>
  <c r="D162" i="13"/>
  <c r="C162" i="13"/>
  <c r="DX161" i="13"/>
  <c r="DG161" i="13"/>
  <c r="CG161" i="13" s="1"/>
  <c r="DF161" i="13"/>
  <c r="DC161" i="13"/>
  <c r="DB161" i="13"/>
  <c r="CX161" i="13"/>
  <c r="CF161" i="13"/>
  <c r="CC161" i="13"/>
  <c r="CB161" i="13"/>
  <c r="CA161" i="13"/>
  <c r="D161" i="13"/>
  <c r="C161" i="13"/>
  <c r="DA161" i="13" s="1"/>
  <c r="DX160" i="13"/>
  <c r="DE160" i="13"/>
  <c r="CE160" i="13" s="1"/>
  <c r="DD160" i="13"/>
  <c r="CX160" i="13"/>
  <c r="CD160" i="13"/>
  <c r="D160" i="13"/>
  <c r="C160" i="13"/>
  <c r="DE155" i="13"/>
  <c r="DD155" i="13"/>
  <c r="DC155" i="13"/>
  <c r="DB155" i="13"/>
  <c r="DA155" i="13"/>
  <c r="CE155" i="13"/>
  <c r="CD155" i="13"/>
  <c r="CC155" i="13"/>
  <c r="CB155" i="13"/>
  <c r="CA155" i="13"/>
  <c r="Q155" i="13" s="1"/>
  <c r="DE154" i="13"/>
  <c r="DD154" i="13"/>
  <c r="DC154" i="13"/>
  <c r="DB154" i="13"/>
  <c r="DA154" i="13"/>
  <c r="CE154" i="13"/>
  <c r="CD154" i="13"/>
  <c r="CC154" i="13"/>
  <c r="CB154" i="13"/>
  <c r="CA154" i="13"/>
  <c r="Q154" i="13"/>
  <c r="DE153" i="13"/>
  <c r="DD153" i="13"/>
  <c r="DC153" i="13"/>
  <c r="DB153" i="13"/>
  <c r="DA153" i="13"/>
  <c r="CE153" i="13"/>
  <c r="CD153" i="13"/>
  <c r="CC153" i="13"/>
  <c r="CB153" i="13"/>
  <c r="CA153" i="13"/>
  <c r="DE152" i="13"/>
  <c r="DD152" i="13"/>
  <c r="DC152" i="13"/>
  <c r="DB152" i="13"/>
  <c r="DA152" i="13"/>
  <c r="CE152" i="13"/>
  <c r="CD152" i="13"/>
  <c r="CC152" i="13"/>
  <c r="CB152" i="13"/>
  <c r="CA152" i="13"/>
  <c r="Q152" i="13" s="1"/>
  <c r="DE151" i="13"/>
  <c r="DD151" i="13"/>
  <c r="DC151" i="13"/>
  <c r="DB151" i="13"/>
  <c r="DA151" i="13"/>
  <c r="CE151" i="13"/>
  <c r="CD151" i="13"/>
  <c r="CC151" i="13"/>
  <c r="CB151" i="13"/>
  <c r="CA151" i="13"/>
  <c r="Q151" i="13"/>
  <c r="DE147" i="13"/>
  <c r="DD147" i="13"/>
  <c r="DC147" i="13"/>
  <c r="DB147" i="13"/>
  <c r="DA147" i="13"/>
  <c r="CE147" i="13"/>
  <c r="CD147" i="13"/>
  <c r="CC147" i="13"/>
  <c r="CB147" i="13"/>
  <c r="CA147" i="13"/>
  <c r="DE146" i="13"/>
  <c r="DD146" i="13"/>
  <c r="DC146" i="13"/>
  <c r="DB146" i="13"/>
  <c r="DA146" i="13"/>
  <c r="CE146" i="13"/>
  <c r="CD146" i="13"/>
  <c r="CC146" i="13"/>
  <c r="CB146" i="13"/>
  <c r="CA146" i="13"/>
  <c r="Q146" i="13" s="1"/>
  <c r="DE145" i="13"/>
  <c r="DD145" i="13"/>
  <c r="DC145" i="13"/>
  <c r="DB145" i="13"/>
  <c r="DA145" i="13"/>
  <c r="CE145" i="13"/>
  <c r="CD145" i="13"/>
  <c r="CC145" i="13"/>
  <c r="CB145" i="13"/>
  <c r="CA145" i="13"/>
  <c r="Q145" i="13"/>
  <c r="DE144" i="13"/>
  <c r="DD144" i="13"/>
  <c r="DC144" i="13"/>
  <c r="DB144" i="13"/>
  <c r="DA144" i="13"/>
  <c r="CE144" i="13"/>
  <c r="CD144" i="13"/>
  <c r="CC144" i="13"/>
  <c r="Q144" i="13" s="1"/>
  <c r="CB144" i="13"/>
  <c r="CA144" i="13"/>
  <c r="DE143" i="13"/>
  <c r="DD143" i="13"/>
  <c r="DC143" i="13"/>
  <c r="DB143" i="13"/>
  <c r="DA143" i="13"/>
  <c r="CE143" i="13"/>
  <c r="CD143" i="13"/>
  <c r="CC143" i="13"/>
  <c r="CB143" i="13"/>
  <c r="Q143" i="13" s="1"/>
  <c r="CA143" i="13"/>
  <c r="DZ139" i="13"/>
  <c r="DY139" i="13"/>
  <c r="DX139" i="13"/>
  <c r="DW139" i="13"/>
  <c r="DV139" i="13"/>
  <c r="DU139" i="13"/>
  <c r="DT139" i="13"/>
  <c r="DS139" i="13"/>
  <c r="DR139" i="13"/>
  <c r="DQ139" i="13"/>
  <c r="DP139" i="13"/>
  <c r="DO139" i="13"/>
  <c r="DN139" i="13"/>
  <c r="DM139" i="13"/>
  <c r="DL139" i="13"/>
  <c r="DK139" i="13"/>
  <c r="DJ139" i="13"/>
  <c r="DI139" i="13"/>
  <c r="DH139" i="13"/>
  <c r="DG139" i="13"/>
  <c r="DF139" i="13"/>
  <c r="DE139" i="13"/>
  <c r="DC139" i="13"/>
  <c r="DB139" i="13"/>
  <c r="CY139" i="13"/>
  <c r="CX139" i="13"/>
  <c r="CW139" i="13"/>
  <c r="CV139" i="13"/>
  <c r="CU139" i="13"/>
  <c r="CT139" i="13"/>
  <c r="CS139" i="13"/>
  <c r="CR139" i="13"/>
  <c r="CQ139" i="13"/>
  <c r="CP139" i="13"/>
  <c r="CO139" i="13"/>
  <c r="CN139" i="13"/>
  <c r="CM139" i="13"/>
  <c r="CL139" i="13"/>
  <c r="CK139" i="13"/>
  <c r="CJ139" i="13"/>
  <c r="CI139" i="13"/>
  <c r="CH139" i="13"/>
  <c r="CG139" i="13"/>
  <c r="CF139" i="13"/>
  <c r="CE139" i="13"/>
  <c r="CD139" i="13"/>
  <c r="CC139" i="13"/>
  <c r="C139" i="13"/>
  <c r="B139" i="13"/>
  <c r="DD139" i="13" s="1"/>
  <c r="DZ138" i="13"/>
  <c r="DY138" i="13"/>
  <c r="DX138" i="13"/>
  <c r="DW138" i="13"/>
  <c r="DV138" i="13"/>
  <c r="DU138" i="13"/>
  <c r="DT138" i="13"/>
  <c r="DS138" i="13"/>
  <c r="DR138" i="13"/>
  <c r="DQ138" i="13"/>
  <c r="DP138" i="13"/>
  <c r="DO138" i="13"/>
  <c r="DN138" i="13"/>
  <c r="DM138" i="13"/>
  <c r="DL138" i="13"/>
  <c r="DK138" i="13"/>
  <c r="DJ138" i="13"/>
  <c r="DI138" i="13"/>
  <c r="DH138" i="13"/>
  <c r="DG138" i="13"/>
  <c r="DF138" i="13"/>
  <c r="DE138" i="13"/>
  <c r="DD138" i="13"/>
  <c r="CZ138" i="13"/>
  <c r="CY138" i="13"/>
  <c r="CX138" i="13"/>
  <c r="CW138" i="13"/>
  <c r="CV138" i="13"/>
  <c r="CU138" i="13"/>
  <c r="CT138" i="13"/>
  <c r="CS138" i="13"/>
  <c r="CR138" i="13"/>
  <c r="CQ138" i="13"/>
  <c r="CP138" i="13"/>
  <c r="CO138" i="13"/>
  <c r="CN138" i="13"/>
  <c r="CM138" i="13"/>
  <c r="CL138" i="13"/>
  <c r="CK138" i="13"/>
  <c r="CJ138" i="13"/>
  <c r="CI138" i="13"/>
  <c r="CH138" i="13"/>
  <c r="CG138" i="13"/>
  <c r="CF138" i="13"/>
  <c r="CD138" i="13"/>
  <c r="CB138" i="13"/>
  <c r="C138" i="13"/>
  <c r="DA138" i="13" s="1"/>
  <c r="B138" i="13"/>
  <c r="DY137" i="13"/>
  <c r="DX137" i="13"/>
  <c r="DW137" i="13"/>
  <c r="DV137" i="13"/>
  <c r="DU137" i="13"/>
  <c r="DT137" i="13"/>
  <c r="DS137" i="13"/>
  <c r="DR137" i="13"/>
  <c r="DQ137" i="13"/>
  <c r="DP137" i="13"/>
  <c r="DO137" i="13"/>
  <c r="DN137" i="13"/>
  <c r="DM137" i="13"/>
  <c r="DL137" i="13"/>
  <c r="DK137" i="13"/>
  <c r="DJ137" i="13"/>
  <c r="DI137" i="13"/>
  <c r="DH137" i="13"/>
  <c r="DG137" i="13"/>
  <c r="DF137" i="13"/>
  <c r="CY137" i="13"/>
  <c r="CX137" i="13"/>
  <c r="CW137" i="13"/>
  <c r="CV137" i="13"/>
  <c r="CU137" i="13"/>
  <c r="CT137" i="13"/>
  <c r="CS137" i="13"/>
  <c r="CR137" i="13"/>
  <c r="CQ137" i="13"/>
  <c r="CP137" i="13"/>
  <c r="CO137" i="13"/>
  <c r="CN137" i="13"/>
  <c r="CM137" i="13"/>
  <c r="CL137" i="13"/>
  <c r="CK137" i="13"/>
  <c r="CJ137" i="13"/>
  <c r="CI137" i="13"/>
  <c r="CH137" i="13"/>
  <c r="CG137" i="13"/>
  <c r="CF137" i="13"/>
  <c r="C137" i="13"/>
  <c r="B137" i="13"/>
  <c r="DY136" i="13"/>
  <c r="DX136" i="13"/>
  <c r="DW136" i="13"/>
  <c r="DV136" i="13"/>
  <c r="DU136" i="13"/>
  <c r="DT136" i="13"/>
  <c r="DS136" i="13"/>
  <c r="DR136" i="13"/>
  <c r="DQ136" i="13"/>
  <c r="DP136" i="13"/>
  <c r="DO136" i="13"/>
  <c r="DN136" i="13"/>
  <c r="DM136" i="13"/>
  <c r="DL136" i="13"/>
  <c r="DK136" i="13"/>
  <c r="DJ136" i="13"/>
  <c r="DI136" i="13"/>
  <c r="DH136" i="13"/>
  <c r="DG136" i="13"/>
  <c r="DF136" i="13"/>
  <c r="CY136" i="13"/>
  <c r="CX136" i="13"/>
  <c r="CW136" i="13"/>
  <c r="CV136" i="13"/>
  <c r="CU136" i="13"/>
  <c r="CT136" i="13"/>
  <c r="CS136" i="13"/>
  <c r="CR136" i="13"/>
  <c r="CQ136" i="13"/>
  <c r="CP136" i="13"/>
  <c r="CO136" i="13"/>
  <c r="CN136" i="13"/>
  <c r="CM136" i="13"/>
  <c r="CL136" i="13"/>
  <c r="CK136" i="13"/>
  <c r="CJ136" i="13"/>
  <c r="CI136" i="13"/>
  <c r="CH136" i="13"/>
  <c r="CG136" i="13"/>
  <c r="CF136" i="13"/>
  <c r="C136" i="13"/>
  <c r="B136" i="13"/>
  <c r="DZ135" i="13"/>
  <c r="DY135" i="13"/>
  <c r="DX135" i="13"/>
  <c r="DW135" i="13"/>
  <c r="DV135" i="13"/>
  <c r="DU135" i="13"/>
  <c r="DT135" i="13"/>
  <c r="DS135" i="13"/>
  <c r="DR135" i="13"/>
  <c r="DQ135" i="13"/>
  <c r="DP135" i="13"/>
  <c r="DO135" i="13"/>
  <c r="DN135" i="13"/>
  <c r="DM135" i="13"/>
  <c r="DL135" i="13"/>
  <c r="DK135" i="13"/>
  <c r="DJ135" i="13"/>
  <c r="DI135" i="13"/>
  <c r="DH135" i="13"/>
  <c r="DG135" i="13"/>
  <c r="DF135" i="13"/>
  <c r="DE135" i="13"/>
  <c r="DC135" i="13"/>
  <c r="DB135" i="13"/>
  <c r="CY135" i="13"/>
  <c r="CX135" i="13"/>
  <c r="CW135" i="13"/>
  <c r="CV135" i="13"/>
  <c r="CU135" i="13"/>
  <c r="CT135" i="13"/>
  <c r="CS135" i="13"/>
  <c r="CR135" i="13"/>
  <c r="CQ135" i="13"/>
  <c r="CP135" i="13"/>
  <c r="CO135" i="13"/>
  <c r="CN135" i="13"/>
  <c r="CM135" i="13"/>
  <c r="CL135" i="13"/>
  <c r="CK135" i="13"/>
  <c r="CJ135" i="13"/>
  <c r="CI135" i="13"/>
  <c r="CH135" i="13"/>
  <c r="CG135" i="13"/>
  <c r="CF135" i="13"/>
  <c r="CE135" i="13"/>
  <c r="CD135" i="13"/>
  <c r="CC135" i="13"/>
  <c r="C135" i="13"/>
  <c r="B135" i="13"/>
  <c r="DD135" i="13" s="1"/>
  <c r="DY134" i="13"/>
  <c r="DX134" i="13"/>
  <c r="DW134" i="13"/>
  <c r="DV134" i="13"/>
  <c r="DU134" i="13"/>
  <c r="DT134" i="13"/>
  <c r="DS134" i="13"/>
  <c r="DR134" i="13"/>
  <c r="DQ134" i="13"/>
  <c r="DP134" i="13"/>
  <c r="DO134" i="13"/>
  <c r="DN134" i="13"/>
  <c r="DM134" i="13"/>
  <c r="DL134" i="13"/>
  <c r="DK134" i="13"/>
  <c r="DJ134" i="13"/>
  <c r="DI134" i="13"/>
  <c r="DH134" i="13"/>
  <c r="DG134" i="13"/>
  <c r="DF134" i="13"/>
  <c r="DD134" i="13"/>
  <c r="CY134" i="13"/>
  <c r="CX134" i="13"/>
  <c r="CW134" i="13"/>
  <c r="CV134" i="13"/>
  <c r="CU134" i="13"/>
  <c r="CT134" i="13"/>
  <c r="CS134" i="13"/>
  <c r="CR134" i="13"/>
  <c r="CQ134" i="13"/>
  <c r="CP134" i="13"/>
  <c r="CO134" i="13"/>
  <c r="CN134" i="13"/>
  <c r="CM134" i="13"/>
  <c r="CL134" i="13"/>
  <c r="CK134" i="13"/>
  <c r="CJ134" i="13"/>
  <c r="CI134" i="13"/>
  <c r="CH134" i="13"/>
  <c r="CG134" i="13"/>
  <c r="CF134" i="13"/>
  <c r="CD134" i="13"/>
  <c r="C134" i="13"/>
  <c r="B134" i="13"/>
  <c r="DY133" i="13"/>
  <c r="DX133" i="13"/>
  <c r="DW133" i="13"/>
  <c r="DV133" i="13"/>
  <c r="DU133" i="13"/>
  <c r="DT133" i="13"/>
  <c r="DS133" i="13"/>
  <c r="DR133" i="13"/>
  <c r="DQ133" i="13"/>
  <c r="DP133" i="13"/>
  <c r="DO133" i="13"/>
  <c r="DN133" i="13"/>
  <c r="DM133" i="13"/>
  <c r="DL133" i="13"/>
  <c r="DK133" i="13"/>
  <c r="DJ133" i="13"/>
  <c r="DI133" i="13"/>
  <c r="DH133" i="13"/>
  <c r="DG133" i="13"/>
  <c r="DF133" i="13"/>
  <c r="DC133" i="13"/>
  <c r="CY133" i="13"/>
  <c r="CX133" i="13"/>
  <c r="CW133" i="13"/>
  <c r="CV133" i="13"/>
  <c r="CU133" i="13"/>
  <c r="CT133" i="13"/>
  <c r="CS133" i="13"/>
  <c r="CR133" i="13"/>
  <c r="CQ133" i="13"/>
  <c r="CP133" i="13"/>
  <c r="CO133" i="13"/>
  <c r="CN133" i="13"/>
  <c r="CM133" i="13"/>
  <c r="CL133" i="13"/>
  <c r="CK133" i="13"/>
  <c r="CJ133" i="13"/>
  <c r="CI133" i="13"/>
  <c r="CH133" i="13"/>
  <c r="CG133" i="13"/>
  <c r="CF133" i="13"/>
  <c r="CC133" i="13"/>
  <c r="CB133" i="13"/>
  <c r="C133" i="13"/>
  <c r="B133" i="13"/>
  <c r="DY132" i="13"/>
  <c r="DX132" i="13"/>
  <c r="DW132" i="13"/>
  <c r="DV132" i="13"/>
  <c r="DU132" i="13"/>
  <c r="DT132" i="13"/>
  <c r="DS132" i="13"/>
  <c r="DR132" i="13"/>
  <c r="DQ132" i="13"/>
  <c r="DP132" i="13"/>
  <c r="DO132" i="13"/>
  <c r="DN132" i="13"/>
  <c r="DM132" i="13"/>
  <c r="DL132" i="13"/>
  <c r="DK132" i="13"/>
  <c r="DJ132" i="13"/>
  <c r="DI132" i="13"/>
  <c r="DH132" i="13"/>
  <c r="DG132" i="13"/>
  <c r="DF132" i="13"/>
  <c r="CZ132" i="13"/>
  <c r="CY132" i="13"/>
  <c r="CX132" i="13"/>
  <c r="CW132" i="13"/>
  <c r="CV132" i="13"/>
  <c r="CU132" i="13"/>
  <c r="CT132" i="13"/>
  <c r="CS132" i="13"/>
  <c r="CR132" i="13"/>
  <c r="CQ132" i="13"/>
  <c r="CP132" i="13"/>
  <c r="CO132" i="13"/>
  <c r="CN132" i="13"/>
  <c r="CM132" i="13"/>
  <c r="CL132" i="13"/>
  <c r="CK132" i="13"/>
  <c r="CJ132" i="13"/>
  <c r="CI132" i="13"/>
  <c r="CH132" i="13"/>
  <c r="CG132" i="13"/>
  <c r="CF132" i="13"/>
  <c r="C132" i="13"/>
  <c r="B132" i="13"/>
  <c r="DZ131" i="13"/>
  <c r="DY131" i="13"/>
  <c r="DX131" i="13"/>
  <c r="DW131" i="13"/>
  <c r="DV131" i="13"/>
  <c r="DU131" i="13"/>
  <c r="DT131" i="13"/>
  <c r="DS131" i="13"/>
  <c r="DR131" i="13"/>
  <c r="DQ131" i="13"/>
  <c r="DP131" i="13"/>
  <c r="DO131" i="13"/>
  <c r="DN131" i="13"/>
  <c r="DM131" i="13"/>
  <c r="DL131" i="13"/>
  <c r="DK131" i="13"/>
  <c r="DJ131" i="13"/>
  <c r="DI131" i="13"/>
  <c r="DH131" i="13"/>
  <c r="DG131" i="13"/>
  <c r="DF131" i="13"/>
  <c r="DE131" i="13"/>
  <c r="DC131" i="13"/>
  <c r="DB131" i="13"/>
  <c r="DA131" i="13"/>
  <c r="CY131" i="13"/>
  <c r="CX131" i="13"/>
  <c r="CW131" i="13"/>
  <c r="CV131" i="13"/>
  <c r="CU131" i="13"/>
  <c r="CT131" i="13"/>
  <c r="CS131" i="13"/>
  <c r="CR131" i="13"/>
  <c r="CQ131" i="13"/>
  <c r="CP131" i="13"/>
  <c r="CO131" i="13"/>
  <c r="CN131" i="13"/>
  <c r="CM131" i="13"/>
  <c r="CL131" i="13"/>
  <c r="CK131" i="13"/>
  <c r="CJ131" i="13"/>
  <c r="CI131" i="13"/>
  <c r="CH131" i="13"/>
  <c r="CG131" i="13"/>
  <c r="CF131" i="13"/>
  <c r="CE131" i="13"/>
  <c r="CD131" i="13"/>
  <c r="CC131" i="13"/>
  <c r="CA131" i="13"/>
  <c r="C131" i="13"/>
  <c r="B131" i="13"/>
  <c r="DD131" i="13" s="1"/>
  <c r="DY130" i="13"/>
  <c r="DX130" i="13"/>
  <c r="DW130" i="13"/>
  <c r="DV130" i="13"/>
  <c r="DU130" i="13"/>
  <c r="DT130" i="13"/>
  <c r="DS130" i="13"/>
  <c r="DR130" i="13"/>
  <c r="DQ130" i="13"/>
  <c r="DP130" i="13"/>
  <c r="DO130" i="13"/>
  <c r="DN130" i="13"/>
  <c r="DM130" i="13"/>
  <c r="DL130" i="13"/>
  <c r="DK130" i="13"/>
  <c r="DJ130" i="13"/>
  <c r="DI130" i="13"/>
  <c r="DH130" i="13"/>
  <c r="DG130" i="13"/>
  <c r="DF130" i="13"/>
  <c r="DA130" i="13"/>
  <c r="CY130" i="13"/>
  <c r="CX130" i="13"/>
  <c r="CW130" i="13"/>
  <c r="CV130" i="13"/>
  <c r="CU130" i="13"/>
  <c r="CT130" i="13"/>
  <c r="CS130" i="13"/>
  <c r="CR130" i="13"/>
  <c r="CQ130" i="13"/>
  <c r="CP130" i="13"/>
  <c r="CO130" i="13"/>
  <c r="CN130" i="13"/>
  <c r="CM130" i="13"/>
  <c r="CL130" i="13"/>
  <c r="CK130" i="13"/>
  <c r="CJ130" i="13"/>
  <c r="CI130" i="13"/>
  <c r="CH130" i="13"/>
  <c r="CG130" i="13"/>
  <c r="CF130" i="13"/>
  <c r="C130" i="13"/>
  <c r="B130" i="13"/>
  <c r="DY129" i="13"/>
  <c r="DX129" i="13"/>
  <c r="DW129" i="13"/>
  <c r="DV129" i="13"/>
  <c r="DU129" i="13"/>
  <c r="DT129" i="13"/>
  <c r="DS129" i="13"/>
  <c r="DR129" i="13"/>
  <c r="DQ129" i="13"/>
  <c r="DP129" i="13"/>
  <c r="DO129" i="13"/>
  <c r="DN129" i="13"/>
  <c r="DM129" i="13"/>
  <c r="DL129" i="13"/>
  <c r="DK129" i="13"/>
  <c r="DJ129" i="13"/>
  <c r="DI129" i="13"/>
  <c r="DH129" i="13"/>
  <c r="DG129" i="13"/>
  <c r="DF129" i="13"/>
  <c r="DE129" i="13"/>
  <c r="DA129" i="13"/>
  <c r="CZ129" i="13"/>
  <c r="CY129" i="13"/>
  <c r="CX129" i="13"/>
  <c r="CW129" i="13"/>
  <c r="CV129" i="13"/>
  <c r="CU129" i="13"/>
  <c r="CT129" i="13"/>
  <c r="CS129" i="13"/>
  <c r="CR129" i="13"/>
  <c r="CQ129" i="13"/>
  <c r="CP129" i="13"/>
  <c r="CO129" i="13"/>
  <c r="CN129" i="13"/>
  <c r="CM129" i="13"/>
  <c r="CL129" i="13"/>
  <c r="CK129" i="13"/>
  <c r="CJ129" i="13"/>
  <c r="CI129" i="13"/>
  <c r="CH129" i="13"/>
  <c r="CG129" i="13"/>
  <c r="CF129" i="13"/>
  <c r="CB129" i="13"/>
  <c r="CA129" i="13"/>
  <c r="C129" i="13"/>
  <c r="B129" i="13"/>
  <c r="DZ128" i="13"/>
  <c r="DY128" i="13"/>
  <c r="DX128" i="13"/>
  <c r="DW128" i="13"/>
  <c r="DV128" i="13"/>
  <c r="DU128" i="13"/>
  <c r="DT128" i="13"/>
  <c r="DS128" i="13"/>
  <c r="DR128" i="13"/>
  <c r="DQ128" i="13"/>
  <c r="DP128" i="13"/>
  <c r="DO128" i="13"/>
  <c r="DN128" i="13"/>
  <c r="DM128" i="13"/>
  <c r="DL128" i="13"/>
  <c r="DK128" i="13"/>
  <c r="DJ128" i="13"/>
  <c r="DI128" i="13"/>
  <c r="DH128" i="13"/>
  <c r="DG128" i="13"/>
  <c r="DF128" i="13"/>
  <c r="DD128" i="13"/>
  <c r="CZ128" i="13"/>
  <c r="CY128" i="13"/>
  <c r="CX128" i="13"/>
  <c r="CW128" i="13"/>
  <c r="CV128" i="13"/>
  <c r="CU128" i="13"/>
  <c r="CT128" i="13"/>
  <c r="CS128" i="13"/>
  <c r="CR128" i="13"/>
  <c r="CQ128" i="13"/>
  <c r="CP128" i="13"/>
  <c r="CO128" i="13"/>
  <c r="CN128" i="13"/>
  <c r="CM128" i="13"/>
  <c r="CL128" i="13"/>
  <c r="CK128" i="13"/>
  <c r="CJ128" i="13"/>
  <c r="CI128" i="13"/>
  <c r="CH128" i="13"/>
  <c r="CG128" i="13"/>
  <c r="CF128" i="13"/>
  <c r="CE128" i="13"/>
  <c r="CA128" i="13"/>
  <c r="C128" i="13"/>
  <c r="B128" i="13"/>
  <c r="DZ127" i="13"/>
  <c r="DY127" i="13"/>
  <c r="DX127" i="13"/>
  <c r="DW127" i="13"/>
  <c r="DV127" i="13"/>
  <c r="DU127" i="13"/>
  <c r="DT127" i="13"/>
  <c r="DS127" i="13"/>
  <c r="DR127" i="13"/>
  <c r="DQ127" i="13"/>
  <c r="DP127" i="13"/>
  <c r="DO127" i="13"/>
  <c r="DN127" i="13"/>
  <c r="DM127" i="13"/>
  <c r="DL127" i="13"/>
  <c r="DK127" i="13"/>
  <c r="DJ127" i="13"/>
  <c r="DI127" i="13"/>
  <c r="DH127" i="13"/>
  <c r="DG127" i="13"/>
  <c r="DF127" i="13"/>
  <c r="DE127" i="13"/>
  <c r="DC127" i="13"/>
  <c r="DB127" i="13"/>
  <c r="DA127" i="13"/>
  <c r="CY127" i="13"/>
  <c r="CX127" i="13"/>
  <c r="CW127" i="13"/>
  <c r="CV127" i="13"/>
  <c r="CU127" i="13"/>
  <c r="CT127" i="13"/>
  <c r="CS127" i="13"/>
  <c r="CR127" i="13"/>
  <c r="CQ127" i="13"/>
  <c r="CP127" i="13"/>
  <c r="CO127" i="13"/>
  <c r="CN127" i="13"/>
  <c r="CM127" i="13"/>
  <c r="CL127" i="13"/>
  <c r="CK127" i="13"/>
  <c r="CJ127" i="13"/>
  <c r="CI127" i="13"/>
  <c r="CH127" i="13"/>
  <c r="CG127" i="13"/>
  <c r="CF127" i="13"/>
  <c r="CE127" i="13"/>
  <c r="CD127" i="13"/>
  <c r="CC127" i="13"/>
  <c r="CA127" i="13"/>
  <c r="C127" i="13"/>
  <c r="B127" i="13"/>
  <c r="DD127" i="13" s="1"/>
  <c r="DY126" i="13"/>
  <c r="DX126" i="13"/>
  <c r="DW126" i="13"/>
  <c r="DV126" i="13"/>
  <c r="DU126" i="13"/>
  <c r="DT126" i="13"/>
  <c r="DS126" i="13"/>
  <c r="DR126" i="13"/>
  <c r="DQ126" i="13"/>
  <c r="DP126" i="13"/>
  <c r="DO126" i="13"/>
  <c r="DN126" i="13"/>
  <c r="DM126" i="13"/>
  <c r="DL126" i="13"/>
  <c r="DK126" i="13"/>
  <c r="DJ126" i="13"/>
  <c r="DI126" i="13"/>
  <c r="DH126" i="13"/>
  <c r="DG126" i="13"/>
  <c r="DF126" i="13"/>
  <c r="CY126" i="13"/>
  <c r="CX126" i="13"/>
  <c r="CW126" i="13"/>
  <c r="CV126" i="13"/>
  <c r="CU126" i="13"/>
  <c r="CT126" i="13"/>
  <c r="CS126" i="13"/>
  <c r="CR126" i="13"/>
  <c r="CQ126" i="13"/>
  <c r="CP126" i="13"/>
  <c r="CO126" i="13"/>
  <c r="CN126" i="13"/>
  <c r="CM126" i="13"/>
  <c r="CL126" i="13"/>
  <c r="CK126" i="13"/>
  <c r="CJ126" i="13"/>
  <c r="CI126" i="13"/>
  <c r="CH126" i="13"/>
  <c r="CG126" i="13"/>
  <c r="CF126" i="13"/>
  <c r="C126" i="13"/>
  <c r="B126" i="13"/>
  <c r="CC126" i="13" s="1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H125" i="13"/>
  <c r="DG125" i="13"/>
  <c r="DF125" i="13"/>
  <c r="DE125" i="13"/>
  <c r="DD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H125" i="13"/>
  <c r="CG125" i="13"/>
  <c r="CF125" i="13"/>
  <c r="CE125" i="13"/>
  <c r="CB125" i="13"/>
  <c r="C125" i="13"/>
  <c r="B125" i="13"/>
  <c r="DZ124" i="13"/>
  <c r="DY124" i="13"/>
  <c r="DX124" i="13"/>
  <c r="DW124" i="13"/>
  <c r="DV124" i="13"/>
  <c r="DU124" i="13"/>
  <c r="DT124" i="13"/>
  <c r="DS124" i="13"/>
  <c r="DR124" i="13"/>
  <c r="DQ124" i="13"/>
  <c r="DP124" i="13"/>
  <c r="DO124" i="13"/>
  <c r="DN124" i="13"/>
  <c r="DM124" i="13"/>
  <c r="DL124" i="13"/>
  <c r="DK124" i="13"/>
  <c r="DJ124" i="13"/>
  <c r="DI124" i="13"/>
  <c r="DH124" i="13"/>
  <c r="DG124" i="13"/>
  <c r="DF124" i="13"/>
  <c r="DD124" i="13"/>
  <c r="DC124" i="13"/>
  <c r="CZ124" i="13"/>
  <c r="CY124" i="13"/>
  <c r="CX124" i="13"/>
  <c r="CW124" i="13"/>
  <c r="CV124" i="13"/>
  <c r="CU124" i="13"/>
  <c r="CT124" i="13"/>
  <c r="CS124" i="13"/>
  <c r="CR124" i="13"/>
  <c r="CQ124" i="13"/>
  <c r="CP124" i="13"/>
  <c r="CO124" i="13"/>
  <c r="CN124" i="13"/>
  <c r="CM124" i="13"/>
  <c r="CL124" i="13"/>
  <c r="CK124" i="13"/>
  <c r="CJ124" i="13"/>
  <c r="CI124" i="13"/>
  <c r="CH124" i="13"/>
  <c r="CG124" i="13"/>
  <c r="CF124" i="13"/>
  <c r="CE124" i="13"/>
  <c r="CD124" i="13"/>
  <c r="CA124" i="13"/>
  <c r="C124" i="13"/>
  <c r="B124" i="13"/>
  <c r="DZ123" i="13"/>
  <c r="DY123" i="13"/>
  <c r="DX123" i="13"/>
  <c r="DW123" i="13"/>
  <c r="DV123" i="13"/>
  <c r="DU123" i="13"/>
  <c r="DT123" i="13"/>
  <c r="DS123" i="13"/>
  <c r="DR123" i="13"/>
  <c r="DQ123" i="13"/>
  <c r="DP123" i="13"/>
  <c r="DO123" i="13"/>
  <c r="DN123" i="13"/>
  <c r="DM123" i="13"/>
  <c r="DL123" i="13"/>
  <c r="DK123" i="13"/>
  <c r="DJ123" i="13"/>
  <c r="DI123" i="13"/>
  <c r="DH123" i="13"/>
  <c r="DG123" i="13"/>
  <c r="DF123" i="13"/>
  <c r="DE123" i="13"/>
  <c r="DC123" i="13"/>
  <c r="DB123" i="13"/>
  <c r="CY123" i="13"/>
  <c r="CX123" i="13"/>
  <c r="CW123" i="13"/>
  <c r="CV123" i="13"/>
  <c r="CU123" i="13"/>
  <c r="CT123" i="13"/>
  <c r="CS123" i="13"/>
  <c r="CR123" i="13"/>
  <c r="CQ123" i="13"/>
  <c r="CP123" i="13"/>
  <c r="CO123" i="13"/>
  <c r="CN123" i="13"/>
  <c r="CM123" i="13"/>
  <c r="CL123" i="13"/>
  <c r="CK123" i="13"/>
  <c r="CJ123" i="13"/>
  <c r="CI123" i="13"/>
  <c r="CH123" i="13"/>
  <c r="CG123" i="13"/>
  <c r="CF123" i="13"/>
  <c r="CE123" i="13"/>
  <c r="CD123" i="13"/>
  <c r="CC123" i="13"/>
  <c r="C123" i="13"/>
  <c r="DA123" i="13" s="1"/>
  <c r="B123" i="13"/>
  <c r="DD123" i="13" s="1"/>
  <c r="DZ122" i="13"/>
  <c r="DY122" i="13"/>
  <c r="DX122" i="13"/>
  <c r="DW122" i="13"/>
  <c r="DV122" i="13"/>
  <c r="DU122" i="13"/>
  <c r="DT122" i="13"/>
  <c r="DS122" i="13"/>
  <c r="DR122" i="13"/>
  <c r="DQ122" i="13"/>
  <c r="DP122" i="13"/>
  <c r="DO122" i="13"/>
  <c r="DN122" i="13"/>
  <c r="DM122" i="13"/>
  <c r="DL122" i="13"/>
  <c r="DK122" i="13"/>
  <c r="DJ122" i="13"/>
  <c r="DI122" i="13"/>
  <c r="DH122" i="13"/>
  <c r="DG122" i="13"/>
  <c r="DF122" i="13"/>
  <c r="DE122" i="13"/>
  <c r="DD122" i="13"/>
  <c r="CZ122" i="13"/>
  <c r="CY122" i="13"/>
  <c r="CX122" i="13"/>
  <c r="CW122" i="13"/>
  <c r="CV122" i="13"/>
  <c r="CU122" i="13"/>
  <c r="CT122" i="13"/>
  <c r="CS122" i="13"/>
  <c r="CR122" i="13"/>
  <c r="CQ122" i="13"/>
  <c r="CP122" i="13"/>
  <c r="CO122" i="13"/>
  <c r="CN122" i="13"/>
  <c r="CM122" i="13"/>
  <c r="CL122" i="13"/>
  <c r="CK122" i="13"/>
  <c r="CJ122" i="13"/>
  <c r="CI122" i="13"/>
  <c r="CH122" i="13"/>
  <c r="CG122" i="13"/>
  <c r="CF122" i="13"/>
  <c r="CD122" i="13"/>
  <c r="CB122" i="13"/>
  <c r="C122" i="13"/>
  <c r="DA122" i="13" s="1"/>
  <c r="B122" i="13"/>
  <c r="DY117" i="13"/>
  <c r="DX117" i="13"/>
  <c r="DW117" i="13"/>
  <c r="DV117" i="13"/>
  <c r="DU117" i="13"/>
  <c r="DT117" i="13"/>
  <c r="DS117" i="13"/>
  <c r="DR117" i="13"/>
  <c r="DQ117" i="13"/>
  <c r="DP117" i="13"/>
  <c r="DO117" i="13"/>
  <c r="DN117" i="13"/>
  <c r="DM117" i="13"/>
  <c r="DL117" i="13"/>
  <c r="DK117" i="13"/>
  <c r="DJ117" i="13"/>
  <c r="DI117" i="13"/>
  <c r="DH117" i="13"/>
  <c r="DG117" i="13"/>
  <c r="DF117" i="13"/>
  <c r="DE117" i="13"/>
  <c r="CY117" i="13"/>
  <c r="CX117" i="13"/>
  <c r="CW117" i="13"/>
  <c r="CV117" i="13"/>
  <c r="CU117" i="13"/>
  <c r="CT117" i="13"/>
  <c r="CS117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117" i="13"/>
  <c r="B117" i="13"/>
  <c r="DY116" i="13"/>
  <c r="DX116" i="13"/>
  <c r="DW116" i="13"/>
  <c r="DV116" i="13"/>
  <c r="DU116" i="13"/>
  <c r="DT116" i="13"/>
  <c r="DS116" i="13"/>
  <c r="DR116" i="13"/>
  <c r="DQ116" i="13"/>
  <c r="DP116" i="13"/>
  <c r="DO116" i="13"/>
  <c r="DN116" i="13"/>
  <c r="DM116" i="13"/>
  <c r="DL116" i="13"/>
  <c r="DK116" i="13"/>
  <c r="DJ116" i="13"/>
  <c r="DI116" i="13"/>
  <c r="DH116" i="13"/>
  <c r="DG116" i="13"/>
  <c r="DF116" i="13"/>
  <c r="DC116" i="13"/>
  <c r="DB116" i="13"/>
  <c r="CY116" i="13"/>
  <c r="CX116" i="13"/>
  <c r="CW116" i="13"/>
  <c r="CV116" i="13"/>
  <c r="CU116" i="13"/>
  <c r="CT116" i="13"/>
  <c r="CS116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B116" i="13"/>
  <c r="C116" i="13"/>
  <c r="B116" i="13"/>
  <c r="DZ115" i="13"/>
  <c r="DY115" i="13"/>
  <c r="DX115" i="13"/>
  <c r="DW115" i="13"/>
  <c r="DV115" i="13"/>
  <c r="DU115" i="13"/>
  <c r="DT115" i="13"/>
  <c r="DS115" i="13"/>
  <c r="DR115" i="13"/>
  <c r="DQ115" i="13"/>
  <c r="DP115" i="13"/>
  <c r="DO115" i="13"/>
  <c r="DN115" i="13"/>
  <c r="DM115" i="13"/>
  <c r="DL115" i="13"/>
  <c r="DK115" i="13"/>
  <c r="DJ115" i="13"/>
  <c r="DI115" i="13"/>
  <c r="DH115" i="13"/>
  <c r="DG115" i="13"/>
  <c r="DF115" i="13"/>
  <c r="DE115" i="13"/>
  <c r="DC115" i="13"/>
  <c r="DB115" i="13"/>
  <c r="CY115" i="13"/>
  <c r="CX115" i="13"/>
  <c r="CW115" i="13"/>
  <c r="CV115" i="13"/>
  <c r="CU115" i="13"/>
  <c r="CT115" i="13"/>
  <c r="CS115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115" i="13"/>
  <c r="B115" i="13"/>
  <c r="DD115" i="13" s="1"/>
  <c r="DY114" i="13"/>
  <c r="DX114" i="13"/>
  <c r="DW114" i="13"/>
  <c r="DV114" i="13"/>
  <c r="DU114" i="13"/>
  <c r="DT114" i="13"/>
  <c r="DS114" i="13"/>
  <c r="DR114" i="13"/>
  <c r="DQ114" i="13"/>
  <c r="DP114" i="13"/>
  <c r="DO114" i="13"/>
  <c r="DN114" i="13"/>
  <c r="DM114" i="13"/>
  <c r="DL114" i="13"/>
  <c r="DK114" i="13"/>
  <c r="DJ114" i="13"/>
  <c r="DI114" i="13"/>
  <c r="DH114" i="13"/>
  <c r="DG114" i="13"/>
  <c r="DF114" i="13"/>
  <c r="CY114" i="13"/>
  <c r="CX114" i="13"/>
  <c r="CW114" i="13"/>
  <c r="CV114" i="13"/>
  <c r="CU114" i="13"/>
  <c r="CT114" i="13"/>
  <c r="CS114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114" i="13"/>
  <c r="B114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B113" i="13"/>
  <c r="C113" i="13"/>
  <c r="B113" i="13"/>
  <c r="DY112" i="13"/>
  <c r="DX112" i="13"/>
  <c r="DW112" i="13"/>
  <c r="DV112" i="13"/>
  <c r="DU112" i="13"/>
  <c r="DT112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C112" i="13"/>
  <c r="DB112" i="13"/>
  <c r="CZ112" i="13"/>
  <c r="CY112" i="13"/>
  <c r="CX112" i="13"/>
  <c r="CW112" i="13"/>
  <c r="CV112" i="13"/>
  <c r="CU112" i="13"/>
  <c r="CT112" i="13"/>
  <c r="CS112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B112" i="13"/>
  <c r="CA112" i="13"/>
  <c r="C112" i="13"/>
  <c r="B112" i="13"/>
  <c r="DZ111" i="13"/>
  <c r="DY111" i="13"/>
  <c r="DX111" i="13"/>
  <c r="DW111" i="13"/>
  <c r="DV111" i="13"/>
  <c r="DU111" i="13"/>
  <c r="DT111" i="13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DC111" i="13"/>
  <c r="DB111" i="13"/>
  <c r="DA111" i="13"/>
  <c r="CY111" i="13"/>
  <c r="CX111" i="13"/>
  <c r="CW111" i="13"/>
  <c r="CV111" i="13"/>
  <c r="CU111" i="13"/>
  <c r="CT111" i="13"/>
  <c r="CS111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A111" i="13"/>
  <c r="C111" i="13"/>
  <c r="B111" i="13"/>
  <c r="DD111" i="13" s="1"/>
  <c r="DY110" i="13"/>
  <c r="DX110" i="13"/>
  <c r="DW110" i="13"/>
  <c r="DV110" i="13"/>
  <c r="DU110" i="13"/>
  <c r="DT110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DD110" i="13"/>
  <c r="DB110" i="13"/>
  <c r="DA110" i="13"/>
  <c r="CY110" i="13"/>
  <c r="CX110" i="13"/>
  <c r="CW110" i="13"/>
  <c r="CV110" i="13"/>
  <c r="CU110" i="13"/>
  <c r="CT110" i="13"/>
  <c r="CS110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C110" i="13"/>
  <c r="CB110" i="13"/>
  <c r="C110" i="13"/>
  <c r="B110" i="13"/>
  <c r="DY109" i="13"/>
  <c r="DX109" i="13"/>
  <c r="DW109" i="13"/>
  <c r="DV109" i="13"/>
  <c r="DU109" i="13"/>
  <c r="DT109" i="13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CY109" i="13"/>
  <c r="CX109" i="13"/>
  <c r="CW109" i="13"/>
  <c r="CV109" i="13"/>
  <c r="CU109" i="13"/>
  <c r="CT109" i="13"/>
  <c r="CS109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109" i="13"/>
  <c r="B109" i="13"/>
  <c r="DY108" i="13"/>
  <c r="DX108" i="13"/>
  <c r="DW108" i="13"/>
  <c r="DV108" i="13"/>
  <c r="DU108" i="13"/>
  <c r="DT108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CY108" i="13"/>
  <c r="CX108" i="13"/>
  <c r="CW108" i="13"/>
  <c r="CV108" i="13"/>
  <c r="CU108" i="13"/>
  <c r="CT108" i="13"/>
  <c r="CS108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108" i="13"/>
  <c r="B108" i="13"/>
  <c r="CB108" i="13" s="1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E107" i="13"/>
  <c r="DC107" i="13"/>
  <c r="DB107" i="13"/>
  <c r="DA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A107" i="13"/>
  <c r="C107" i="13"/>
  <c r="B107" i="13"/>
  <c r="DD107" i="13" s="1"/>
  <c r="DY106" i="13"/>
  <c r="DX106" i="13"/>
  <c r="DW106" i="13"/>
  <c r="DV106" i="13"/>
  <c r="DU106" i="13"/>
  <c r="DT106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CY106" i="13"/>
  <c r="CX106" i="13"/>
  <c r="CW106" i="13"/>
  <c r="CV106" i="13"/>
  <c r="CU106" i="13"/>
  <c r="CT106" i="13"/>
  <c r="CS106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106" i="13"/>
  <c r="B106" i="13"/>
  <c r="DY105" i="13"/>
  <c r="DX105" i="13"/>
  <c r="DW105" i="13"/>
  <c r="DV105" i="13"/>
  <c r="DU105" i="13"/>
  <c r="DT105" i="13"/>
  <c r="DS105" i="13"/>
  <c r="DR105" i="13"/>
  <c r="DQ105" i="13"/>
  <c r="DP105" i="13"/>
  <c r="DO105" i="13"/>
  <c r="DN105" i="13"/>
  <c r="DM105" i="13"/>
  <c r="DL105" i="13"/>
  <c r="DK105" i="13"/>
  <c r="DJ105" i="13"/>
  <c r="DI105" i="13"/>
  <c r="DH105" i="13"/>
  <c r="DG105" i="13"/>
  <c r="DF105" i="13"/>
  <c r="DE105" i="13"/>
  <c r="DD105" i="13"/>
  <c r="CZ105" i="13"/>
  <c r="CY105" i="13"/>
  <c r="CX105" i="13"/>
  <c r="CW105" i="13"/>
  <c r="CV105" i="13"/>
  <c r="CU105" i="13"/>
  <c r="CT105" i="13"/>
  <c r="CS105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B105" i="13"/>
  <c r="C105" i="13"/>
  <c r="B105" i="13"/>
  <c r="DZ104" i="13"/>
  <c r="DY104" i="13"/>
  <c r="DX104" i="13"/>
  <c r="DW104" i="13"/>
  <c r="DV104" i="13"/>
  <c r="DU104" i="13"/>
  <c r="DT104" i="13"/>
  <c r="DS104" i="13"/>
  <c r="DR104" i="13"/>
  <c r="DQ104" i="13"/>
  <c r="DP104" i="13"/>
  <c r="DO104" i="13"/>
  <c r="DN104" i="13"/>
  <c r="DM104" i="13"/>
  <c r="DL104" i="13"/>
  <c r="DK104" i="13"/>
  <c r="DJ104" i="13"/>
  <c r="DI104" i="13"/>
  <c r="DH104" i="13"/>
  <c r="DG104" i="13"/>
  <c r="DF104" i="13"/>
  <c r="DD104" i="13"/>
  <c r="DC104" i="13"/>
  <c r="CZ104" i="13"/>
  <c r="CY104" i="13"/>
  <c r="CX104" i="13"/>
  <c r="CW104" i="13"/>
  <c r="CV104" i="13"/>
  <c r="CU104" i="13"/>
  <c r="CT104" i="13"/>
  <c r="CS104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A104" i="13"/>
  <c r="C104" i="13"/>
  <c r="B104" i="13"/>
  <c r="DZ103" i="13"/>
  <c r="DY103" i="13"/>
  <c r="DX103" i="13"/>
  <c r="DW103" i="13"/>
  <c r="DV103" i="13"/>
  <c r="DU103" i="13"/>
  <c r="DT103" i="13"/>
  <c r="DS103" i="13"/>
  <c r="DR103" i="13"/>
  <c r="DQ103" i="13"/>
  <c r="DP103" i="13"/>
  <c r="DO103" i="13"/>
  <c r="DN103" i="13"/>
  <c r="DM103" i="13"/>
  <c r="DL103" i="13"/>
  <c r="DK103" i="13"/>
  <c r="DJ103" i="13"/>
  <c r="DI103" i="13"/>
  <c r="DH103" i="13"/>
  <c r="DG103" i="13"/>
  <c r="DF103" i="13"/>
  <c r="DE103" i="13"/>
  <c r="DC103" i="13"/>
  <c r="DB103" i="13"/>
  <c r="CY103" i="13"/>
  <c r="CX103" i="13"/>
  <c r="CW103" i="13"/>
  <c r="CV103" i="13"/>
  <c r="CU103" i="13"/>
  <c r="CT103" i="13"/>
  <c r="CS103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103" i="13"/>
  <c r="DA103" i="13" s="1"/>
  <c r="B103" i="13"/>
  <c r="DD103" i="13" s="1"/>
  <c r="DZ102" i="13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F102" i="13"/>
  <c r="DE102" i="13"/>
  <c r="DD102" i="13"/>
  <c r="CZ102" i="13"/>
  <c r="CY102" i="13"/>
  <c r="CX102" i="13"/>
  <c r="CW102" i="13"/>
  <c r="CV102" i="13"/>
  <c r="CU102" i="13"/>
  <c r="CT102" i="13"/>
  <c r="CS102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D102" i="13"/>
  <c r="CB102" i="13"/>
  <c r="C102" i="13"/>
  <c r="DA102" i="13" s="1"/>
  <c r="B102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DI101" i="13"/>
  <c r="DH101" i="13"/>
  <c r="DG101" i="13"/>
  <c r="DF101" i="13"/>
  <c r="DE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A101" i="13"/>
  <c r="C101" i="13"/>
  <c r="B101" i="13"/>
  <c r="DY100" i="13"/>
  <c r="DX100" i="13"/>
  <c r="DW100" i="13"/>
  <c r="DV100" i="13"/>
  <c r="DU100" i="13"/>
  <c r="DT100" i="13"/>
  <c r="DS100" i="13"/>
  <c r="DR100" i="13"/>
  <c r="DQ100" i="13"/>
  <c r="DP100" i="13"/>
  <c r="DO100" i="13"/>
  <c r="DN100" i="13"/>
  <c r="DM100" i="13"/>
  <c r="DL100" i="13"/>
  <c r="DK100" i="13"/>
  <c r="DJ100" i="13"/>
  <c r="DI100" i="13"/>
  <c r="DH100" i="13"/>
  <c r="DG100" i="13"/>
  <c r="DF100" i="13"/>
  <c r="DC100" i="13"/>
  <c r="DB100" i="13"/>
  <c r="CY100" i="13"/>
  <c r="CX100" i="13"/>
  <c r="CW100" i="13"/>
  <c r="CV100" i="13"/>
  <c r="CU100" i="13"/>
  <c r="CT100" i="13"/>
  <c r="CS100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B100" i="13"/>
  <c r="C100" i="13"/>
  <c r="B100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I95" i="13"/>
  <c r="DH95" i="13"/>
  <c r="DG95" i="13"/>
  <c r="DF95" i="13"/>
  <c r="DE95" i="13"/>
  <c r="DC95" i="13"/>
  <c r="DB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E95" i="13"/>
  <c r="CD95" i="13"/>
  <c r="CC95" i="13"/>
  <c r="C95" i="13"/>
  <c r="B95" i="13"/>
  <c r="DD95" i="13" s="1"/>
  <c r="DY94" i="13"/>
  <c r="DX94" i="13"/>
  <c r="DW94" i="13"/>
  <c r="DV94" i="13"/>
  <c r="DU94" i="13"/>
  <c r="DT94" i="13"/>
  <c r="DS94" i="13"/>
  <c r="DR94" i="13"/>
  <c r="DQ94" i="13"/>
  <c r="DP94" i="13"/>
  <c r="DO94" i="13"/>
  <c r="DN94" i="13"/>
  <c r="DM94" i="13"/>
  <c r="DL94" i="13"/>
  <c r="DK94" i="13"/>
  <c r="DJ94" i="13"/>
  <c r="DI94" i="13"/>
  <c r="DH94" i="13"/>
  <c r="DG94" i="13"/>
  <c r="DF94" i="13"/>
  <c r="CY94" i="13"/>
  <c r="CX94" i="13"/>
  <c r="CW94" i="13"/>
  <c r="CV94" i="13"/>
  <c r="CU94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94" i="13"/>
  <c r="B94" i="13"/>
  <c r="CD94" i="13" s="1"/>
  <c r="DY93" i="13"/>
  <c r="DX93" i="13"/>
  <c r="DW93" i="13"/>
  <c r="DV93" i="13"/>
  <c r="DU93" i="13"/>
  <c r="DT93" i="13"/>
  <c r="DS93" i="13"/>
  <c r="DR93" i="13"/>
  <c r="DQ93" i="13"/>
  <c r="DP93" i="13"/>
  <c r="DO93" i="13"/>
  <c r="DN93" i="13"/>
  <c r="DM93" i="13"/>
  <c r="DL93" i="13"/>
  <c r="DK93" i="13"/>
  <c r="DJ93" i="13"/>
  <c r="DI93" i="13"/>
  <c r="DH93" i="13"/>
  <c r="DG93" i="13"/>
  <c r="DF93" i="13"/>
  <c r="CY93" i="13"/>
  <c r="CX93" i="13"/>
  <c r="CW93" i="13"/>
  <c r="CV93" i="13"/>
  <c r="CU93" i="13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93" i="13"/>
  <c r="B93" i="13"/>
  <c r="DZ92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DC92" i="13"/>
  <c r="DB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92" i="13"/>
  <c r="DA92" i="13" s="1"/>
  <c r="B92" i="13"/>
  <c r="DE92" i="13" s="1"/>
  <c r="DZ91" i="13"/>
  <c r="DY91" i="13"/>
  <c r="DX91" i="13"/>
  <c r="DW91" i="13"/>
  <c r="DV91" i="13"/>
  <c r="DU91" i="13"/>
  <c r="DT91" i="13"/>
  <c r="DS91" i="13"/>
  <c r="DR91" i="13"/>
  <c r="DQ91" i="13"/>
  <c r="DP91" i="13"/>
  <c r="DO91" i="13"/>
  <c r="DN91" i="13"/>
  <c r="DM91" i="13"/>
  <c r="DL91" i="13"/>
  <c r="DK91" i="13"/>
  <c r="DJ91" i="13"/>
  <c r="DI91" i="13"/>
  <c r="DH91" i="13"/>
  <c r="DG91" i="13"/>
  <c r="DF91" i="13"/>
  <c r="DD91" i="13"/>
  <c r="DA91" i="13"/>
  <c r="CY91" i="13"/>
  <c r="CX91" i="13"/>
  <c r="CW91" i="13"/>
  <c r="CV91" i="13"/>
  <c r="CU91" i="13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D91" i="13"/>
  <c r="CB91" i="13"/>
  <c r="C91" i="13"/>
  <c r="B91" i="13"/>
  <c r="DY90" i="13"/>
  <c r="DX90" i="13"/>
  <c r="DW90" i="13"/>
  <c r="DV90" i="13"/>
  <c r="DU90" i="13"/>
  <c r="DT90" i="13"/>
  <c r="DS90" i="13"/>
  <c r="DR90" i="13"/>
  <c r="DQ90" i="13"/>
  <c r="DP90" i="13"/>
  <c r="DO90" i="13"/>
  <c r="DN90" i="13"/>
  <c r="DM90" i="13"/>
  <c r="DL90" i="13"/>
  <c r="DK90" i="13"/>
  <c r="DJ90" i="13"/>
  <c r="DI90" i="13"/>
  <c r="DH90" i="13"/>
  <c r="DG90" i="13"/>
  <c r="DF90" i="13"/>
  <c r="DC90" i="13"/>
  <c r="CY90" i="13"/>
  <c r="CX90" i="13"/>
  <c r="CW90" i="13"/>
  <c r="CV90" i="13"/>
  <c r="CU90" i="13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C90" i="13"/>
  <c r="C90" i="13"/>
  <c r="B90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DI89" i="13"/>
  <c r="DH89" i="13"/>
  <c r="DG89" i="13"/>
  <c r="DF89" i="13"/>
  <c r="DD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89" i="13"/>
  <c r="B89" i="13"/>
  <c r="CB89" i="13" s="1"/>
  <c r="DZ88" i="13"/>
  <c r="DY88" i="13"/>
  <c r="DX88" i="13"/>
  <c r="DW88" i="13"/>
  <c r="DV88" i="13"/>
  <c r="DU88" i="13"/>
  <c r="DT88" i="13"/>
  <c r="DS88" i="13"/>
  <c r="DR88" i="13"/>
  <c r="DQ88" i="13"/>
  <c r="DP88" i="13"/>
  <c r="DO88" i="13"/>
  <c r="DN88" i="13"/>
  <c r="DM88" i="13"/>
  <c r="DL88" i="13"/>
  <c r="DK88" i="13"/>
  <c r="DJ88" i="13"/>
  <c r="DI88" i="13"/>
  <c r="DH88" i="13"/>
  <c r="DG88" i="13"/>
  <c r="DF88" i="13"/>
  <c r="DE88" i="13"/>
  <c r="DC88" i="13"/>
  <c r="DB88" i="13"/>
  <c r="DA88" i="13"/>
  <c r="CY88" i="13"/>
  <c r="CX88" i="13"/>
  <c r="CW88" i="13"/>
  <c r="CV88" i="13"/>
  <c r="CU88" i="13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A88" i="13"/>
  <c r="C88" i="13"/>
  <c r="B88" i="13"/>
  <c r="DD88" i="13" s="1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DB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C87" i="13"/>
  <c r="C87" i="13"/>
  <c r="B87" i="13"/>
  <c r="DY86" i="13"/>
  <c r="DX86" i="13"/>
  <c r="DW86" i="13"/>
  <c r="DV86" i="13"/>
  <c r="DU86" i="13"/>
  <c r="DT86" i="13"/>
  <c r="DS86" i="13"/>
  <c r="DR86" i="13"/>
  <c r="DQ86" i="13"/>
  <c r="DP86" i="13"/>
  <c r="DO86" i="13"/>
  <c r="DN86" i="13"/>
  <c r="DM86" i="13"/>
  <c r="DL86" i="13"/>
  <c r="DK86" i="13"/>
  <c r="DJ86" i="13"/>
  <c r="DI86" i="13"/>
  <c r="DH86" i="13"/>
  <c r="DG86" i="13"/>
  <c r="DF86" i="13"/>
  <c r="DE86" i="13"/>
  <c r="DD86" i="13"/>
  <c r="CZ86" i="13"/>
  <c r="CY86" i="13"/>
  <c r="CX86" i="13"/>
  <c r="CW86" i="13"/>
  <c r="CV86" i="13"/>
  <c r="CU86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B86" i="13"/>
  <c r="C86" i="13"/>
  <c r="CA86" i="13" s="1"/>
  <c r="B86" i="13"/>
  <c r="DZ85" i="13"/>
  <c r="DY85" i="13"/>
  <c r="DX85" i="13"/>
  <c r="DW85" i="13"/>
  <c r="DV85" i="13"/>
  <c r="DU85" i="13"/>
  <c r="DT85" i="13"/>
  <c r="DS85" i="13"/>
  <c r="DR85" i="13"/>
  <c r="DQ85" i="13"/>
  <c r="DP85" i="13"/>
  <c r="DO85" i="13"/>
  <c r="DN85" i="13"/>
  <c r="DM85" i="13"/>
  <c r="DL85" i="13"/>
  <c r="DK85" i="13"/>
  <c r="DJ85" i="13"/>
  <c r="DI85" i="13"/>
  <c r="DH85" i="13"/>
  <c r="DG85" i="13"/>
  <c r="DF85" i="13"/>
  <c r="DD85" i="13"/>
  <c r="DC85" i="13"/>
  <c r="CZ85" i="13"/>
  <c r="CY85" i="13"/>
  <c r="CX85" i="13"/>
  <c r="CW85" i="13"/>
  <c r="CV85" i="13"/>
  <c r="CU85" i="13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A85" i="13"/>
  <c r="C85" i="13"/>
  <c r="B85" i="13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J84" i="13"/>
  <c r="DI84" i="13"/>
  <c r="DH84" i="13"/>
  <c r="DG84" i="13"/>
  <c r="DF84" i="13"/>
  <c r="DE84" i="13"/>
  <c r="DC84" i="13"/>
  <c r="DB84" i="13"/>
  <c r="CY84" i="13"/>
  <c r="CX84" i="13"/>
  <c r="CW84" i="13"/>
  <c r="CV84" i="13"/>
  <c r="CU84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84" i="13"/>
  <c r="DA84" i="13" s="1"/>
  <c r="B84" i="13"/>
  <c r="DD84" i="13" s="1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I83" i="13"/>
  <c r="DH83" i="13"/>
  <c r="DG83" i="13"/>
  <c r="DF83" i="13"/>
  <c r="DE83" i="13"/>
  <c r="DD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D83" i="13"/>
  <c r="CB83" i="13"/>
  <c r="C83" i="13"/>
  <c r="DA83" i="13" s="1"/>
  <c r="B83" i="13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DE82" i="13"/>
  <c r="DC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C82" i="13"/>
  <c r="CA82" i="13"/>
  <c r="C82" i="13"/>
  <c r="B82" i="13"/>
  <c r="DY81" i="13"/>
  <c r="DX81" i="13"/>
  <c r="DW81" i="13"/>
  <c r="DV81" i="13"/>
  <c r="DU81" i="13"/>
  <c r="DT81" i="13"/>
  <c r="DS81" i="13"/>
  <c r="DR81" i="13"/>
  <c r="DQ81" i="13"/>
  <c r="DP81" i="13"/>
  <c r="DO81" i="13"/>
  <c r="DN81" i="13"/>
  <c r="DM81" i="13"/>
  <c r="DL81" i="13"/>
  <c r="DK81" i="13"/>
  <c r="DJ81" i="13"/>
  <c r="DI81" i="13"/>
  <c r="DH81" i="13"/>
  <c r="DG81" i="13"/>
  <c r="DF81" i="13"/>
  <c r="CY81" i="13"/>
  <c r="CX81" i="13"/>
  <c r="CW81" i="13"/>
  <c r="CV81" i="13"/>
  <c r="CU81" i="13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81" i="13"/>
  <c r="B81" i="13"/>
  <c r="DZ80" i="13"/>
  <c r="DY80" i="13"/>
  <c r="DX80" i="13"/>
  <c r="DW80" i="13"/>
  <c r="DV80" i="13"/>
  <c r="DU80" i="13"/>
  <c r="DT80" i="13"/>
  <c r="DS80" i="13"/>
  <c r="DR80" i="13"/>
  <c r="DQ80" i="13"/>
  <c r="DP80" i="13"/>
  <c r="DO80" i="13"/>
  <c r="DN80" i="13"/>
  <c r="DM80" i="13"/>
  <c r="DL80" i="13"/>
  <c r="DK80" i="13"/>
  <c r="DJ80" i="13"/>
  <c r="DI80" i="13"/>
  <c r="DH80" i="13"/>
  <c r="DG80" i="13"/>
  <c r="DF80" i="13"/>
  <c r="DE80" i="13"/>
  <c r="DC80" i="13"/>
  <c r="DB80" i="13"/>
  <c r="CY80" i="13"/>
  <c r="CX80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80" i="13"/>
  <c r="DA80" i="13" s="1"/>
  <c r="B80" i="13"/>
  <c r="DD80" i="13" s="1"/>
  <c r="DY79" i="13"/>
  <c r="DX79" i="13"/>
  <c r="DW79" i="13"/>
  <c r="DV79" i="13"/>
  <c r="DU79" i="13"/>
  <c r="DT79" i="13"/>
  <c r="DS79" i="13"/>
  <c r="DR79" i="13"/>
  <c r="DQ79" i="13"/>
  <c r="DP79" i="13"/>
  <c r="DO79" i="13"/>
  <c r="DN79" i="13"/>
  <c r="DM79" i="13"/>
  <c r="DL79" i="13"/>
  <c r="DK79" i="13"/>
  <c r="DJ79" i="13"/>
  <c r="DI79" i="13"/>
  <c r="DH79" i="13"/>
  <c r="DG79" i="13"/>
  <c r="DF79" i="13"/>
  <c r="DE79" i="13"/>
  <c r="DB79" i="13"/>
  <c r="CY79" i="13"/>
  <c r="CX79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C79" i="13"/>
  <c r="C79" i="13"/>
  <c r="B79" i="13"/>
  <c r="DY78" i="13"/>
  <c r="DX78" i="13"/>
  <c r="DW78" i="13"/>
  <c r="DV78" i="13"/>
  <c r="DU78" i="13"/>
  <c r="DT78" i="13"/>
  <c r="DS78" i="13"/>
  <c r="DR78" i="13"/>
  <c r="DQ78" i="13"/>
  <c r="DP78" i="13"/>
  <c r="DO78" i="13"/>
  <c r="DN78" i="13"/>
  <c r="DM78" i="13"/>
  <c r="DL78" i="13"/>
  <c r="DK78" i="13"/>
  <c r="DJ78" i="13"/>
  <c r="DI78" i="13"/>
  <c r="DH78" i="13"/>
  <c r="DG78" i="13"/>
  <c r="DF78" i="13"/>
  <c r="DD78" i="13"/>
  <c r="CY78" i="13"/>
  <c r="CX78" i="13"/>
  <c r="CW78" i="13"/>
  <c r="CV78" i="13"/>
  <c r="CU78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B78" i="13"/>
  <c r="C78" i="13"/>
  <c r="DA78" i="13" s="1"/>
  <c r="B78" i="13"/>
  <c r="DZ73" i="13"/>
  <c r="DY73" i="13"/>
  <c r="DX73" i="13"/>
  <c r="DW73" i="13"/>
  <c r="DV73" i="13"/>
  <c r="DU73" i="13"/>
  <c r="DT73" i="13"/>
  <c r="DS73" i="13"/>
  <c r="DR73" i="13"/>
  <c r="DQ73" i="13"/>
  <c r="DP73" i="13"/>
  <c r="DO73" i="13"/>
  <c r="DN73" i="13"/>
  <c r="DM73" i="13"/>
  <c r="DL73" i="13"/>
  <c r="DK73" i="13"/>
  <c r="DJ73" i="13"/>
  <c r="DI73" i="13"/>
  <c r="DH73" i="13"/>
  <c r="DG73" i="13"/>
  <c r="DF73" i="13"/>
  <c r="DC73" i="13"/>
  <c r="CZ73" i="13"/>
  <c r="CY73" i="13"/>
  <c r="CX73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D73" i="13"/>
  <c r="CA73" i="13"/>
  <c r="C73" i="13"/>
  <c r="B73" i="13"/>
  <c r="DZ72" i="13"/>
  <c r="DY72" i="13"/>
  <c r="DX72" i="13"/>
  <c r="DW72" i="13"/>
  <c r="DV72" i="13"/>
  <c r="DU72" i="13"/>
  <c r="DT72" i="13"/>
  <c r="DS72" i="13"/>
  <c r="DR72" i="13"/>
  <c r="DQ72" i="13"/>
  <c r="DP72" i="13"/>
  <c r="DO72" i="13"/>
  <c r="DN72" i="13"/>
  <c r="DM72" i="13"/>
  <c r="DL72" i="13"/>
  <c r="DK72" i="13"/>
  <c r="DJ72" i="13"/>
  <c r="DI72" i="13"/>
  <c r="DH72" i="13"/>
  <c r="DG72" i="13"/>
  <c r="DF72" i="13"/>
  <c r="DE72" i="13"/>
  <c r="DC72" i="13"/>
  <c r="DB72" i="13"/>
  <c r="CY72" i="13"/>
  <c r="CX72" i="13"/>
  <c r="CW72" i="13"/>
  <c r="CV72" i="13"/>
  <c r="CU72" i="13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72" i="13"/>
  <c r="DA72" i="13" s="1"/>
  <c r="B72" i="13"/>
  <c r="DD72" i="13" s="1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DD71" i="13"/>
  <c r="DA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D71" i="13"/>
  <c r="CB71" i="13"/>
  <c r="C71" i="13"/>
  <c r="B71" i="13"/>
  <c r="DY70" i="13"/>
  <c r="DX70" i="13"/>
  <c r="DW70" i="13"/>
  <c r="DV70" i="13"/>
  <c r="DU70" i="13"/>
  <c r="DT70" i="13"/>
  <c r="DS70" i="13"/>
  <c r="DR70" i="13"/>
  <c r="DQ70" i="13"/>
  <c r="DP70" i="13"/>
  <c r="DO70" i="13"/>
  <c r="DN70" i="13"/>
  <c r="DM70" i="13"/>
  <c r="DL70" i="13"/>
  <c r="DK70" i="13"/>
  <c r="DJ70" i="13"/>
  <c r="DI70" i="13"/>
  <c r="DH70" i="13"/>
  <c r="DG70" i="13"/>
  <c r="DF70" i="13"/>
  <c r="DC70" i="13"/>
  <c r="CY70" i="13"/>
  <c r="CX70" i="13"/>
  <c r="CW70" i="13"/>
  <c r="CV70" i="13"/>
  <c r="CU70" i="13"/>
  <c r="CT70" i="13"/>
  <c r="CS70" i="13"/>
  <c r="CR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C70" i="13"/>
  <c r="C70" i="13"/>
  <c r="B70" i="13"/>
  <c r="DY69" i="13"/>
  <c r="DX69" i="13"/>
  <c r="DW69" i="13"/>
  <c r="DV69" i="13"/>
  <c r="DU69" i="13"/>
  <c r="DT69" i="13"/>
  <c r="DS69" i="13"/>
  <c r="DR69" i="13"/>
  <c r="DQ69" i="13"/>
  <c r="DP69" i="13"/>
  <c r="DO69" i="13"/>
  <c r="DN69" i="13"/>
  <c r="DM69" i="13"/>
  <c r="DL69" i="13"/>
  <c r="DK69" i="13"/>
  <c r="DJ69" i="13"/>
  <c r="DI69" i="13"/>
  <c r="DH69" i="13"/>
  <c r="DG69" i="13"/>
  <c r="DF69" i="13"/>
  <c r="DD69" i="13"/>
  <c r="CY69" i="13"/>
  <c r="CX69" i="13"/>
  <c r="CW69" i="13"/>
  <c r="CV69" i="13"/>
  <c r="CU69" i="13"/>
  <c r="CT69" i="13"/>
  <c r="CS69" i="13"/>
  <c r="CR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69" i="13"/>
  <c r="B69" i="13"/>
  <c r="CB69" i="13" s="1"/>
  <c r="DZ68" i="13"/>
  <c r="DY68" i="13"/>
  <c r="DX68" i="13"/>
  <c r="DW68" i="13"/>
  <c r="DV68" i="13"/>
  <c r="DU68" i="13"/>
  <c r="DT68" i="13"/>
  <c r="DS68" i="13"/>
  <c r="DR68" i="13"/>
  <c r="DQ68" i="13"/>
  <c r="DP68" i="13"/>
  <c r="DO68" i="13"/>
  <c r="DN68" i="13"/>
  <c r="DM68" i="13"/>
  <c r="DL68" i="13"/>
  <c r="DK68" i="13"/>
  <c r="DJ68" i="13"/>
  <c r="DI68" i="13"/>
  <c r="DH68" i="13"/>
  <c r="DG68" i="13"/>
  <c r="DF68" i="13"/>
  <c r="DE68" i="13"/>
  <c r="DC68" i="13"/>
  <c r="DB68" i="13"/>
  <c r="CY68" i="13"/>
  <c r="CX68" i="13"/>
  <c r="CW68" i="13"/>
  <c r="CV68" i="13"/>
  <c r="CU68" i="13"/>
  <c r="CT68" i="13"/>
  <c r="CS68" i="13"/>
  <c r="CR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E68" i="13"/>
  <c r="CD68" i="13"/>
  <c r="CC68" i="13"/>
  <c r="C68" i="13"/>
  <c r="DA68" i="13" s="1"/>
  <c r="B68" i="13"/>
  <c r="DD68" i="13" s="1"/>
  <c r="DY67" i="13"/>
  <c r="DX67" i="13"/>
  <c r="DW67" i="13"/>
  <c r="DV67" i="13"/>
  <c r="DU67" i="13"/>
  <c r="DT67" i="13"/>
  <c r="DS67" i="13"/>
  <c r="DR67" i="13"/>
  <c r="DQ67" i="13"/>
  <c r="DP67" i="13"/>
  <c r="DO67" i="13"/>
  <c r="DN67" i="13"/>
  <c r="DM67" i="13"/>
  <c r="DL67" i="13"/>
  <c r="DK67" i="13"/>
  <c r="DJ67" i="13"/>
  <c r="DI67" i="13"/>
  <c r="DH67" i="13"/>
  <c r="DG67" i="13"/>
  <c r="DF67" i="13"/>
  <c r="DB67" i="13"/>
  <c r="CY67" i="13"/>
  <c r="CX67" i="13"/>
  <c r="CW67" i="13"/>
  <c r="CV67" i="13"/>
  <c r="CU67" i="13"/>
  <c r="CT67" i="13"/>
  <c r="CS67" i="13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C67" i="13"/>
  <c r="C67" i="13"/>
  <c r="B67" i="13"/>
  <c r="DY66" i="13"/>
  <c r="DX66" i="13"/>
  <c r="DW66" i="13"/>
  <c r="DV66" i="13"/>
  <c r="DU66" i="13"/>
  <c r="DT66" i="13"/>
  <c r="DS66" i="13"/>
  <c r="DR66" i="13"/>
  <c r="DQ66" i="13"/>
  <c r="DP66" i="13"/>
  <c r="DO66" i="13"/>
  <c r="DN66" i="13"/>
  <c r="DM66" i="13"/>
  <c r="DL66" i="13"/>
  <c r="DK66" i="13"/>
  <c r="DJ66" i="13"/>
  <c r="DI66" i="13"/>
  <c r="DH66" i="13"/>
  <c r="DG66" i="13"/>
  <c r="DF66" i="13"/>
  <c r="DD66" i="13"/>
  <c r="CY66" i="13"/>
  <c r="CX66" i="13"/>
  <c r="CW66" i="13"/>
  <c r="CV66" i="13"/>
  <c r="CU66" i="13"/>
  <c r="CT66" i="13"/>
  <c r="CS66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B66" i="13"/>
  <c r="C66" i="13"/>
  <c r="CA66" i="13" s="1"/>
  <c r="B66" i="13"/>
  <c r="DE66" i="13" s="1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D65" i="13"/>
  <c r="DC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A65" i="13"/>
  <c r="C65" i="13"/>
  <c r="B65" i="13"/>
  <c r="DZ64" i="13"/>
  <c r="DY64" i="13"/>
  <c r="DX64" i="13"/>
  <c r="DW64" i="13"/>
  <c r="DV64" i="13"/>
  <c r="DU64" i="13"/>
  <c r="DT64" i="13"/>
  <c r="DS64" i="13"/>
  <c r="DR64" i="13"/>
  <c r="DQ64" i="13"/>
  <c r="DP64" i="13"/>
  <c r="DO64" i="13"/>
  <c r="DN64" i="13"/>
  <c r="DM64" i="13"/>
  <c r="DL64" i="13"/>
  <c r="DK64" i="13"/>
  <c r="DJ64" i="13"/>
  <c r="DI64" i="13"/>
  <c r="DH64" i="13"/>
  <c r="DG64" i="13"/>
  <c r="DF64" i="13"/>
  <c r="DE64" i="13"/>
  <c r="DC64" i="13"/>
  <c r="DB64" i="13"/>
  <c r="CY64" i="13"/>
  <c r="CX64" i="13"/>
  <c r="CW64" i="13"/>
  <c r="CV64" i="13"/>
  <c r="CU64" i="13"/>
  <c r="CT64" i="13"/>
  <c r="CS64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64" i="13"/>
  <c r="DA64" i="13" s="1"/>
  <c r="B64" i="13"/>
  <c r="DD64" i="13" s="1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DE63" i="13"/>
  <c r="DD63" i="13"/>
  <c r="CZ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D63" i="13"/>
  <c r="CB63" i="13"/>
  <c r="C63" i="13"/>
  <c r="DA63" i="13" s="1"/>
  <c r="B63" i="13"/>
  <c r="DY62" i="13"/>
  <c r="DX62" i="13"/>
  <c r="DW62" i="13"/>
  <c r="DV62" i="13"/>
  <c r="DU62" i="13"/>
  <c r="DT62" i="13"/>
  <c r="DS62" i="13"/>
  <c r="DR62" i="13"/>
  <c r="DQ62" i="13"/>
  <c r="DP62" i="13"/>
  <c r="DO62" i="13"/>
  <c r="DN62" i="13"/>
  <c r="DM62" i="13"/>
  <c r="DL62" i="13"/>
  <c r="DK62" i="13"/>
  <c r="DJ62" i="13"/>
  <c r="DI62" i="13"/>
  <c r="DH62" i="13"/>
  <c r="DG62" i="13"/>
  <c r="DF62" i="13"/>
  <c r="DE62" i="13"/>
  <c r="DC62" i="13"/>
  <c r="CY62" i="13"/>
  <c r="CX62" i="13"/>
  <c r="CW62" i="13"/>
  <c r="CV62" i="13"/>
  <c r="CU62" i="13"/>
  <c r="CT62" i="13"/>
  <c r="CS62" i="13"/>
  <c r="CR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C62" i="13"/>
  <c r="CA62" i="13"/>
  <c r="C62" i="13"/>
  <c r="B62" i="13"/>
  <c r="DY61" i="13"/>
  <c r="DX61" i="13"/>
  <c r="DW61" i="13"/>
  <c r="DV61" i="13"/>
  <c r="DU61" i="13"/>
  <c r="DT61" i="13"/>
  <c r="DS61" i="13"/>
  <c r="DR61" i="13"/>
  <c r="DQ61" i="13"/>
  <c r="DP61" i="13"/>
  <c r="DO61" i="13"/>
  <c r="DN61" i="13"/>
  <c r="DM61" i="13"/>
  <c r="DL61" i="13"/>
  <c r="DK61" i="13"/>
  <c r="DJ61" i="13"/>
  <c r="DI61" i="13"/>
  <c r="DH61" i="13"/>
  <c r="DG61" i="13"/>
  <c r="DF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61" i="13"/>
  <c r="B61" i="13"/>
  <c r="DZ60" i="13"/>
  <c r="DY60" i="13"/>
  <c r="DX60" i="13"/>
  <c r="DW60" i="13"/>
  <c r="DV60" i="13"/>
  <c r="DU60" i="13"/>
  <c r="DT60" i="13"/>
  <c r="DS60" i="13"/>
  <c r="DR60" i="13"/>
  <c r="DQ60" i="13"/>
  <c r="DP60" i="13"/>
  <c r="DO60" i="13"/>
  <c r="DN60" i="13"/>
  <c r="DM60" i="13"/>
  <c r="DL60" i="13"/>
  <c r="DK60" i="13"/>
  <c r="DJ60" i="13"/>
  <c r="DI60" i="13"/>
  <c r="DH60" i="13"/>
  <c r="DG60" i="13"/>
  <c r="DF60" i="13"/>
  <c r="DE60" i="13"/>
  <c r="DC60" i="13"/>
  <c r="DB60" i="13"/>
  <c r="CY60" i="13"/>
  <c r="CX60" i="13"/>
  <c r="CW60" i="13"/>
  <c r="CV60" i="13"/>
  <c r="CU60" i="13"/>
  <c r="CT60" i="13"/>
  <c r="CS60" i="13"/>
  <c r="CR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E60" i="13"/>
  <c r="CD60" i="13"/>
  <c r="CC60" i="13"/>
  <c r="C60" i="13"/>
  <c r="DA60" i="13" s="1"/>
  <c r="B60" i="13"/>
  <c r="DD60" i="13" s="1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DE59" i="13"/>
  <c r="DB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C59" i="13"/>
  <c r="C59" i="13"/>
  <c r="B59" i="13"/>
  <c r="DY58" i="13"/>
  <c r="DX58" i="13"/>
  <c r="DW58" i="13"/>
  <c r="DV58" i="13"/>
  <c r="DU58" i="13"/>
  <c r="DT58" i="13"/>
  <c r="DS58" i="13"/>
  <c r="DR58" i="13"/>
  <c r="DQ58" i="13"/>
  <c r="DP58" i="13"/>
  <c r="DO58" i="13"/>
  <c r="DN58" i="13"/>
  <c r="DM58" i="13"/>
  <c r="DL58" i="13"/>
  <c r="DK58" i="13"/>
  <c r="DJ58" i="13"/>
  <c r="DI58" i="13"/>
  <c r="DH58" i="13"/>
  <c r="DG58" i="13"/>
  <c r="DF58" i="13"/>
  <c r="DD58" i="13"/>
  <c r="CY58" i="13"/>
  <c r="CX58" i="13"/>
  <c r="CW58" i="13"/>
  <c r="CV58" i="13"/>
  <c r="CU58" i="13"/>
  <c r="CT58" i="13"/>
  <c r="CS58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B58" i="13"/>
  <c r="C58" i="13"/>
  <c r="DA58" i="13" s="1"/>
  <c r="B58" i="13"/>
  <c r="DZ57" i="13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DC57" i="13"/>
  <c r="CZ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D57" i="13"/>
  <c r="CA57" i="13"/>
  <c r="C57" i="13"/>
  <c r="B57" i="13"/>
  <c r="DZ56" i="13"/>
  <c r="DY56" i="13"/>
  <c r="DX56" i="13"/>
  <c r="DW56" i="13"/>
  <c r="DV56" i="13"/>
  <c r="DU56" i="13"/>
  <c r="DT56" i="13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DE56" i="13"/>
  <c r="DC56" i="13"/>
  <c r="DB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56" i="13"/>
  <c r="DA56" i="13" s="1"/>
  <c r="B56" i="13"/>
  <c r="DD56" i="13" s="1"/>
  <c r="DZ51" i="13"/>
  <c r="DY51" i="13"/>
  <c r="DX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K51" i="13"/>
  <c r="DJ51" i="13"/>
  <c r="DI51" i="13"/>
  <c r="DH51" i="13"/>
  <c r="DG51" i="13"/>
  <c r="DF51" i="13"/>
  <c r="DD51" i="13"/>
  <c r="DA51" i="13"/>
  <c r="CY51" i="13"/>
  <c r="CX51" i="13"/>
  <c r="CW51" i="13"/>
  <c r="CV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D51" i="13"/>
  <c r="CB51" i="13"/>
  <c r="C51" i="13"/>
  <c r="B51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J50" i="13"/>
  <c r="DI50" i="13"/>
  <c r="DH50" i="13"/>
  <c r="DG50" i="13"/>
  <c r="DF50" i="13"/>
  <c r="DC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C50" i="13"/>
  <c r="C50" i="13"/>
  <c r="B50" i="13"/>
  <c r="DY49" i="13"/>
  <c r="DX49" i="13"/>
  <c r="DW49" i="13"/>
  <c r="DV49" i="13"/>
  <c r="DU49" i="13"/>
  <c r="DT49" i="13"/>
  <c r="DS49" i="13"/>
  <c r="DR49" i="13"/>
  <c r="DQ49" i="13"/>
  <c r="DP49" i="13"/>
  <c r="DO49" i="13"/>
  <c r="DN49" i="13"/>
  <c r="DM49" i="13"/>
  <c r="DL49" i="13"/>
  <c r="DK49" i="13"/>
  <c r="DJ49" i="13"/>
  <c r="DI49" i="13"/>
  <c r="DH49" i="13"/>
  <c r="DG49" i="13"/>
  <c r="DF49" i="13"/>
  <c r="DD49" i="13"/>
  <c r="CY49" i="13"/>
  <c r="CX49" i="13"/>
  <c r="CW49" i="13"/>
  <c r="CV49" i="13"/>
  <c r="CU49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49" i="13"/>
  <c r="B49" i="13"/>
  <c r="CB49" i="13" s="1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E48" i="13"/>
  <c r="DC48" i="13"/>
  <c r="DB48" i="13"/>
  <c r="CY48" i="13"/>
  <c r="CX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48" i="13"/>
  <c r="DA48" i="13" s="1"/>
  <c r="B48" i="13"/>
  <c r="DD48" i="13" s="1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B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C47" i="13"/>
  <c r="C47" i="13"/>
  <c r="B47" i="13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DD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B46" i="13"/>
  <c r="C46" i="13"/>
  <c r="DA46" i="13" s="1"/>
  <c r="B46" i="13"/>
  <c r="DE46" i="13" s="1"/>
  <c r="DZ45" i="13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DC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D45" i="13"/>
  <c r="CA45" i="13"/>
  <c r="C45" i="13"/>
  <c r="B45" i="13"/>
  <c r="DD45" i="13" s="1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J44" i="13"/>
  <c r="DI44" i="13"/>
  <c r="DH44" i="13"/>
  <c r="DG44" i="13"/>
  <c r="DF44" i="13"/>
  <c r="DD44" i="13"/>
  <c r="DB44" i="13"/>
  <c r="CZ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B44" i="13"/>
  <c r="C44" i="13"/>
  <c r="B44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DA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A43" i="13"/>
  <c r="C43" i="13"/>
  <c r="B43" i="13"/>
  <c r="DD43" i="13" s="1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J42" i="13"/>
  <c r="DI42" i="13"/>
  <c r="DH42" i="13"/>
  <c r="DG42" i="13"/>
  <c r="DF42" i="13"/>
  <c r="CZ42" i="13"/>
  <c r="CY42" i="13"/>
  <c r="CX42" i="13"/>
  <c r="CW42" i="13"/>
  <c r="CV42" i="13"/>
  <c r="CU42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42" i="13"/>
  <c r="B42" i="13"/>
  <c r="DB42" i="13" s="1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DI41" i="13"/>
  <c r="DH41" i="13"/>
  <c r="DG41" i="13"/>
  <c r="DF41" i="13"/>
  <c r="DE41" i="13"/>
  <c r="DD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E41" i="13"/>
  <c r="CB41" i="13"/>
  <c r="C41" i="13"/>
  <c r="DA41" i="13" s="1"/>
  <c r="B41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C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D40" i="13"/>
  <c r="C40" i="13"/>
  <c r="B40" i="13"/>
  <c r="DD40" i="13" s="1"/>
  <c r="DZ39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DE39" i="13"/>
  <c r="DC39" i="13"/>
  <c r="DB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E39" i="13"/>
  <c r="CD39" i="13"/>
  <c r="CC39" i="13"/>
  <c r="C39" i="13"/>
  <c r="CA39" i="13" s="1"/>
  <c r="B39" i="13"/>
  <c r="DD39" i="13" s="1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J38" i="13"/>
  <c r="DI38" i="13"/>
  <c r="DH38" i="13"/>
  <c r="DG38" i="13"/>
  <c r="DF38" i="13"/>
  <c r="CY38" i="13"/>
  <c r="CX38" i="13"/>
  <c r="CW38" i="13"/>
  <c r="CV38" i="13"/>
  <c r="CU38" i="13"/>
  <c r="CT38" i="13"/>
  <c r="CS38" i="13"/>
  <c r="CR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38" i="13"/>
  <c r="B38" i="13"/>
  <c r="DC38" i="13" s="1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DC37" i="13"/>
  <c r="CY37" i="13"/>
  <c r="CX37" i="13"/>
  <c r="CW37" i="13"/>
  <c r="CV37" i="13"/>
  <c r="CU37" i="13"/>
  <c r="CT37" i="13"/>
  <c r="CS37" i="13"/>
  <c r="CR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E37" i="13"/>
  <c r="CC37" i="13"/>
  <c r="CA37" i="13"/>
  <c r="C37" i="13"/>
  <c r="DA37" i="13" s="1"/>
  <c r="B37" i="13"/>
  <c r="DZ37" i="13" s="1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B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D36" i="13"/>
  <c r="C36" i="13"/>
  <c r="B36" i="13"/>
  <c r="DE36" i="13" s="1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DC35" i="13"/>
  <c r="DB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E35" i="13"/>
  <c r="CD35" i="13"/>
  <c r="CC35" i="13"/>
  <c r="C35" i="13"/>
  <c r="CA35" i="13" s="1"/>
  <c r="B35" i="13"/>
  <c r="DD35" i="13" s="1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34" i="13"/>
  <c r="B34" i="13"/>
  <c r="DC34" i="13" s="1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I29" i="13"/>
  <c r="DH29" i="13"/>
  <c r="DG29" i="13"/>
  <c r="DF29" i="13"/>
  <c r="DE29" i="13"/>
  <c r="DC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C29" i="13"/>
  <c r="CA29" i="13"/>
  <c r="C29" i="13"/>
  <c r="DA29" i="13" s="1"/>
  <c r="B29" i="13"/>
  <c r="DZ29" i="13" s="1"/>
  <c r="DZ28" i="13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J28" i="13"/>
  <c r="DI28" i="13"/>
  <c r="DH28" i="13"/>
  <c r="DG28" i="13"/>
  <c r="DF28" i="13"/>
  <c r="DB28" i="13"/>
  <c r="CY28" i="13"/>
  <c r="CX28" i="13"/>
  <c r="CW28" i="13"/>
  <c r="CV28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D28" i="13"/>
  <c r="C28" i="13"/>
  <c r="B28" i="13"/>
  <c r="DE28" i="13" s="1"/>
  <c r="DZ27" i="13"/>
  <c r="DY27" i="13"/>
  <c r="DX27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DE27" i="13"/>
  <c r="DC27" i="13"/>
  <c r="DB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27" i="13"/>
  <c r="CA27" i="13" s="1"/>
  <c r="B27" i="13"/>
  <c r="DD27" i="13" s="1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26" i="13"/>
  <c r="B26" i="13"/>
  <c r="DC26" i="13" s="1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C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C25" i="13"/>
  <c r="CA25" i="13"/>
  <c r="C25" i="13"/>
  <c r="DA25" i="13" s="1"/>
  <c r="B25" i="13"/>
  <c r="DZ25" i="13" s="1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B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D24" i="13"/>
  <c r="C24" i="13"/>
  <c r="B24" i="13"/>
  <c r="DE24" i="13" s="1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DC23" i="13"/>
  <c r="DB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23" i="13"/>
  <c r="CA23" i="13" s="1"/>
  <c r="B23" i="13"/>
  <c r="DD23" i="13" s="1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22" i="13"/>
  <c r="B22" i="13"/>
  <c r="DC22" i="13" s="1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C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C21" i="13"/>
  <c r="CA21" i="13"/>
  <c r="C21" i="13"/>
  <c r="DA21" i="13" s="1"/>
  <c r="B21" i="13"/>
  <c r="DZ21" i="13" s="1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B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D20" i="13"/>
  <c r="C20" i="13"/>
  <c r="B20" i="13"/>
  <c r="DE20" i="13" s="1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C19" i="13"/>
  <c r="DB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19" i="13"/>
  <c r="CA19" i="13" s="1"/>
  <c r="B19" i="13"/>
  <c r="DD19" i="13" s="1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18" i="13"/>
  <c r="B18" i="13"/>
  <c r="DC18" i="13" s="1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C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E17" i="13"/>
  <c r="CC17" i="13"/>
  <c r="CA17" i="13"/>
  <c r="C17" i="13"/>
  <c r="DA17" i="13" s="1"/>
  <c r="B17" i="13"/>
  <c r="DZ17" i="13" s="1"/>
  <c r="DZ16" i="13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B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D16" i="13"/>
  <c r="C16" i="13"/>
  <c r="B16" i="13"/>
  <c r="DE16" i="13" s="1"/>
  <c r="DZ15" i="13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DC15" i="13"/>
  <c r="DB15" i="13"/>
  <c r="CY15" i="13"/>
  <c r="CX15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CD15" i="13"/>
  <c r="CC15" i="13"/>
  <c r="C15" i="13"/>
  <c r="CA15" i="13" s="1"/>
  <c r="B15" i="13"/>
  <c r="DD15" i="13" s="1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14" i="13"/>
  <c r="B14" i="13"/>
  <c r="DC14" i="13" s="1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C13" i="13"/>
  <c r="CY13" i="13"/>
  <c r="CX13" i="13"/>
  <c r="CW13" i="13"/>
  <c r="CV13" i="13"/>
  <c r="CU13" i="13"/>
  <c r="CT13" i="13"/>
  <c r="CS13" i="13"/>
  <c r="CR13" i="13"/>
  <c r="CQ13" i="13"/>
  <c r="CP13" i="13"/>
  <c r="CO13" i="13"/>
  <c r="CN13" i="13"/>
  <c r="CM13" i="13"/>
  <c r="CL13" i="13"/>
  <c r="CK13" i="13"/>
  <c r="CJ13" i="13"/>
  <c r="CI13" i="13"/>
  <c r="CH13" i="13"/>
  <c r="CG13" i="13"/>
  <c r="CF13" i="13"/>
  <c r="CE13" i="13"/>
  <c r="CC13" i="13"/>
  <c r="CA13" i="13"/>
  <c r="C13" i="13"/>
  <c r="DA13" i="13" s="1"/>
  <c r="B13" i="13"/>
  <c r="DZ13" i="13" s="1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B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D12" i="13"/>
  <c r="C12" i="13"/>
  <c r="B12" i="13"/>
  <c r="DC12" i="13" s="1"/>
  <c r="A5" i="13"/>
  <c r="A4" i="13"/>
  <c r="A3" i="13"/>
  <c r="A2" i="13"/>
  <c r="AY246" i="13" l="1"/>
  <c r="CZ14" i="13"/>
  <c r="DA15" i="13"/>
  <c r="CB18" i="13"/>
  <c r="CZ18" i="13"/>
  <c r="DA19" i="13"/>
  <c r="DD22" i="13"/>
  <c r="DA23" i="13"/>
  <c r="CZ26" i="13"/>
  <c r="DD26" i="13"/>
  <c r="DA27" i="13"/>
  <c r="CB34" i="13"/>
  <c r="CZ34" i="13"/>
  <c r="DD34" i="13"/>
  <c r="DA35" i="13"/>
  <c r="CB38" i="13"/>
  <c r="CZ38" i="13"/>
  <c r="DD38" i="13"/>
  <c r="DA39" i="13"/>
  <c r="DE61" i="13"/>
  <c r="DA61" i="13"/>
  <c r="CC61" i="13"/>
  <c r="DZ61" i="13"/>
  <c r="CZ61" i="13"/>
  <c r="CA61" i="13"/>
  <c r="DC61" i="13"/>
  <c r="CD61" i="13"/>
  <c r="CE61" i="13"/>
  <c r="DE81" i="13"/>
  <c r="DA81" i="13"/>
  <c r="CC81" i="13"/>
  <c r="DZ81" i="13"/>
  <c r="CZ81" i="13"/>
  <c r="CA81" i="13"/>
  <c r="DC81" i="13"/>
  <c r="CD81" i="13"/>
  <c r="CE81" i="13"/>
  <c r="DA86" i="13"/>
  <c r="DC106" i="13"/>
  <c r="CE106" i="13"/>
  <c r="CA106" i="13"/>
  <c r="DD106" i="13"/>
  <c r="CD106" i="13"/>
  <c r="DZ106" i="13"/>
  <c r="CZ106" i="13"/>
  <c r="DB106" i="13"/>
  <c r="CB106" i="13"/>
  <c r="DA106" i="13"/>
  <c r="DZ109" i="13"/>
  <c r="DB109" i="13"/>
  <c r="CD109" i="13"/>
  <c r="DD109" i="13"/>
  <c r="CE109" i="13"/>
  <c r="CZ109" i="13"/>
  <c r="DC109" i="13"/>
  <c r="CB109" i="13"/>
  <c r="DA109" i="13"/>
  <c r="DC114" i="13"/>
  <c r="CE114" i="13"/>
  <c r="CA114" i="13"/>
  <c r="DZ114" i="13"/>
  <c r="DA114" i="13"/>
  <c r="CB114" i="13"/>
  <c r="DD114" i="13"/>
  <c r="CC114" i="13"/>
  <c r="CZ114" i="13"/>
  <c r="DB114" i="13"/>
  <c r="DA125" i="13"/>
  <c r="CA125" i="13"/>
  <c r="DA135" i="13"/>
  <c r="CA135" i="13"/>
  <c r="DE136" i="13"/>
  <c r="DA136" i="13"/>
  <c r="CC136" i="13"/>
  <c r="DZ136" i="13"/>
  <c r="CZ136" i="13"/>
  <c r="CA136" i="13"/>
  <c r="DD136" i="13"/>
  <c r="CE136" i="13"/>
  <c r="CD136" i="13"/>
  <c r="DC136" i="13"/>
  <c r="DZ137" i="13"/>
  <c r="DB137" i="13"/>
  <c r="CD137" i="13"/>
  <c r="DA137" i="13"/>
  <c r="CB137" i="13"/>
  <c r="DE137" i="13"/>
  <c r="CZ137" i="13"/>
  <c r="CA137" i="13"/>
  <c r="DD137" i="13"/>
  <c r="CE137" i="13"/>
  <c r="DX171" i="13"/>
  <c r="CX171" i="13" s="1"/>
  <c r="DG171" i="13"/>
  <c r="CG171" i="13" s="1"/>
  <c r="DC171" i="13"/>
  <c r="CC171" i="13" s="1"/>
  <c r="DA171" i="13"/>
  <c r="CA171" i="13" s="1"/>
  <c r="DE171" i="13"/>
  <c r="CE171" i="13" s="1"/>
  <c r="DI171" i="13"/>
  <c r="CI171" i="13" s="1"/>
  <c r="DX188" i="13"/>
  <c r="CX188" i="13" s="1"/>
  <c r="DG188" i="13"/>
  <c r="CG188" i="13" s="1"/>
  <c r="DC188" i="13"/>
  <c r="CC188" i="13" s="1"/>
  <c r="DA188" i="13"/>
  <c r="CA188" i="13" s="1"/>
  <c r="DI188" i="13"/>
  <c r="CI188" i="13" s="1"/>
  <c r="DH201" i="13"/>
  <c r="CH201" i="13" s="1"/>
  <c r="DD201" i="13"/>
  <c r="CD201" i="13" s="1"/>
  <c r="DF201" i="13"/>
  <c r="CF201" i="13" s="1"/>
  <c r="DA201" i="13"/>
  <c r="CA201" i="13" s="1"/>
  <c r="DB201" i="13"/>
  <c r="CB201" i="13" s="1"/>
  <c r="DW201" i="13"/>
  <c r="CW201" i="13" s="1"/>
  <c r="CA12" i="13"/>
  <c r="CE12" i="13"/>
  <c r="CB13" i="13"/>
  <c r="AX13" i="13" s="1"/>
  <c r="CZ13" i="13"/>
  <c r="DD13" i="13"/>
  <c r="CC14" i="13"/>
  <c r="DA14" i="13"/>
  <c r="DE14" i="13"/>
  <c r="CA16" i="13"/>
  <c r="CE16" i="13"/>
  <c r="DC16" i="13"/>
  <c r="CB17" i="13"/>
  <c r="AX17" i="13" s="1"/>
  <c r="CZ17" i="13"/>
  <c r="DD17" i="13"/>
  <c r="CC18" i="13"/>
  <c r="DA18" i="13"/>
  <c r="DE18" i="13"/>
  <c r="CA20" i="13"/>
  <c r="CE20" i="13"/>
  <c r="DC20" i="13"/>
  <c r="CB21" i="13"/>
  <c r="AX21" i="13" s="1"/>
  <c r="CZ21" i="13"/>
  <c r="DD21" i="13"/>
  <c r="CC22" i="13"/>
  <c r="DA22" i="13"/>
  <c r="DE22" i="13"/>
  <c r="CA24" i="13"/>
  <c r="CE24" i="13"/>
  <c r="DC24" i="13"/>
  <c r="CB25" i="13"/>
  <c r="CZ25" i="13"/>
  <c r="AX25" i="13" s="1"/>
  <c r="DD25" i="13"/>
  <c r="CC26" i="13"/>
  <c r="DA26" i="13"/>
  <c r="DE26" i="13"/>
  <c r="CA28" i="13"/>
  <c r="CE28" i="13"/>
  <c r="DC28" i="13"/>
  <c r="CB29" i="13"/>
  <c r="AX29" i="13" s="1"/>
  <c r="CZ29" i="13"/>
  <c r="DD29" i="13"/>
  <c r="CC34" i="13"/>
  <c r="DA34" i="13"/>
  <c r="DE34" i="13"/>
  <c r="CA36" i="13"/>
  <c r="CE36" i="13"/>
  <c r="DC36" i="13"/>
  <c r="CB37" i="13"/>
  <c r="CZ37" i="13"/>
  <c r="AX37" i="13" s="1"/>
  <c r="DD37" i="13"/>
  <c r="CC38" i="13"/>
  <c r="DA38" i="13"/>
  <c r="DE38" i="13"/>
  <c r="CA40" i="13"/>
  <c r="CE40" i="13"/>
  <c r="CA41" i="13"/>
  <c r="CB42" i="13"/>
  <c r="DC47" i="13"/>
  <c r="CE47" i="13"/>
  <c r="CA47" i="13"/>
  <c r="DD47" i="13"/>
  <c r="CD47" i="13"/>
  <c r="DZ47" i="13"/>
  <c r="DA47" i="13"/>
  <c r="CB47" i="13"/>
  <c r="CZ47" i="13"/>
  <c r="DZ50" i="13"/>
  <c r="DB50" i="13"/>
  <c r="CD50" i="13"/>
  <c r="DD50" i="13"/>
  <c r="CE50" i="13"/>
  <c r="DA50" i="13"/>
  <c r="CB50" i="13"/>
  <c r="CZ50" i="13"/>
  <c r="CA56" i="13"/>
  <c r="DB61" i="13"/>
  <c r="CA64" i="13"/>
  <c r="DC67" i="13"/>
  <c r="CE67" i="13"/>
  <c r="CA67" i="13"/>
  <c r="DD67" i="13"/>
  <c r="CD67" i="13"/>
  <c r="DZ67" i="13"/>
  <c r="DA67" i="13"/>
  <c r="CB67" i="13"/>
  <c r="CZ67" i="13"/>
  <c r="DZ70" i="13"/>
  <c r="DB70" i="13"/>
  <c r="CD70" i="13"/>
  <c r="DD70" i="13"/>
  <c r="CE70" i="13"/>
  <c r="DA70" i="13"/>
  <c r="CB70" i="13"/>
  <c r="CZ70" i="13"/>
  <c r="CA72" i="13"/>
  <c r="DB81" i="13"/>
  <c r="CA84" i="13"/>
  <c r="DZ90" i="13"/>
  <c r="DB90" i="13"/>
  <c r="CD90" i="13"/>
  <c r="DD90" i="13"/>
  <c r="CE90" i="13"/>
  <c r="DA90" i="13"/>
  <c r="CB90" i="13"/>
  <c r="CZ90" i="13"/>
  <c r="CA92" i="13"/>
  <c r="DZ93" i="13"/>
  <c r="DB93" i="13"/>
  <c r="CD93" i="13"/>
  <c r="DE93" i="13"/>
  <c r="CZ93" i="13"/>
  <c r="CA93" i="13"/>
  <c r="DD93" i="13"/>
  <c r="CC93" i="13"/>
  <c r="DA93" i="13"/>
  <c r="DC93" i="13"/>
  <c r="DA95" i="13"/>
  <c r="CA95" i="13"/>
  <c r="DE106" i="13"/>
  <c r="DE109" i="13"/>
  <c r="DE114" i="13"/>
  <c r="DZ117" i="13"/>
  <c r="DB117" i="13"/>
  <c r="CD117" i="13"/>
  <c r="DA117" i="13"/>
  <c r="CB117" i="13"/>
  <c r="DD117" i="13"/>
  <c r="CC117" i="13"/>
  <c r="CZ117" i="13"/>
  <c r="DC117" i="13"/>
  <c r="CA123" i="13"/>
  <c r="DC130" i="13"/>
  <c r="CE130" i="13"/>
  <c r="CA130" i="13"/>
  <c r="DE130" i="13"/>
  <c r="CZ130" i="13"/>
  <c r="DD130" i="13"/>
  <c r="CD130" i="13"/>
  <c r="DB130" i="13"/>
  <c r="CC130" i="13"/>
  <c r="DZ130" i="13"/>
  <c r="DE132" i="13"/>
  <c r="DA132" i="13"/>
  <c r="CC132" i="13"/>
  <c r="DD132" i="13"/>
  <c r="CE132" i="13"/>
  <c r="DC132" i="13"/>
  <c r="CD132" i="13"/>
  <c r="CB132" i="13"/>
  <c r="DB132" i="13"/>
  <c r="DZ132" i="13"/>
  <c r="DI165" i="13"/>
  <c r="CI165" i="13" s="1"/>
  <c r="DE165" i="13"/>
  <c r="CE165" i="13" s="1"/>
  <c r="DC165" i="13"/>
  <c r="CC165" i="13" s="1"/>
  <c r="DG165" i="13"/>
  <c r="CG165" i="13" s="1"/>
  <c r="DX165" i="13"/>
  <c r="CX165" i="13" s="1"/>
  <c r="DW168" i="13"/>
  <c r="CW168" i="13" s="1"/>
  <c r="DF168" i="13"/>
  <c r="CF168" i="13" s="1"/>
  <c r="DB168" i="13"/>
  <c r="CB168" i="13" s="1"/>
  <c r="DD168" i="13"/>
  <c r="CD168" i="13" s="1"/>
  <c r="AY168" i="13" s="1"/>
  <c r="DH168" i="13"/>
  <c r="CH168" i="13" s="1"/>
  <c r="DA169" i="13"/>
  <c r="CA169" i="13" s="1"/>
  <c r="DB169" i="13"/>
  <c r="CB169" i="13" s="1"/>
  <c r="DF169" i="13"/>
  <c r="CF169" i="13" s="1"/>
  <c r="DW169" i="13"/>
  <c r="CW169" i="13" s="1"/>
  <c r="DD169" i="13"/>
  <c r="CD169" i="13" s="1"/>
  <c r="DA182" i="13"/>
  <c r="CA182" i="13" s="1"/>
  <c r="DB182" i="13"/>
  <c r="CB182" i="13" s="1"/>
  <c r="DF182" i="13"/>
  <c r="CF182" i="13" s="1"/>
  <c r="DD182" i="13"/>
  <c r="CD182" i="13" s="1"/>
  <c r="DW182" i="13"/>
  <c r="CW182" i="13" s="1"/>
  <c r="DH182" i="13"/>
  <c r="CH182" i="13" s="1"/>
  <c r="DX192" i="13"/>
  <c r="CX192" i="13" s="1"/>
  <c r="DG192" i="13"/>
  <c r="CG192" i="13" s="1"/>
  <c r="DC192" i="13"/>
  <c r="CC192" i="13" s="1"/>
  <c r="DA192" i="13"/>
  <c r="CA192" i="13" s="1"/>
  <c r="DE192" i="13"/>
  <c r="CE192" i="13" s="1"/>
  <c r="DW199" i="13"/>
  <c r="CW199" i="13" s="1"/>
  <c r="DF199" i="13"/>
  <c r="CF199" i="13" s="1"/>
  <c r="DB199" i="13"/>
  <c r="CB199" i="13" s="1"/>
  <c r="DD199" i="13"/>
  <c r="CD199" i="13" s="1"/>
  <c r="DH199" i="13"/>
  <c r="CH199" i="13" s="1"/>
  <c r="DA199" i="13"/>
  <c r="CA199" i="13" s="1"/>
  <c r="DG207" i="13"/>
  <c r="CG207" i="13" s="1"/>
  <c r="DE207" i="13"/>
  <c r="CE207" i="13" s="1"/>
  <c r="DX207" i="13"/>
  <c r="CX207" i="13" s="1"/>
  <c r="DC207" i="13"/>
  <c r="CC207" i="13" s="1"/>
  <c r="DI207" i="13"/>
  <c r="CI207" i="13" s="1"/>
  <c r="CB14" i="13"/>
  <c r="DD14" i="13"/>
  <c r="DD18" i="13"/>
  <c r="CB22" i="13"/>
  <c r="CZ22" i="13"/>
  <c r="CB26" i="13"/>
  <c r="A283" i="13"/>
  <c r="CB12" i="13"/>
  <c r="CZ12" i="13"/>
  <c r="DD12" i="13"/>
  <c r="CD14" i="13"/>
  <c r="DB14" i="13"/>
  <c r="DZ14" i="13"/>
  <c r="CB16" i="13"/>
  <c r="CZ16" i="13"/>
  <c r="DD16" i="13"/>
  <c r="CD18" i="13"/>
  <c r="DB18" i="13"/>
  <c r="DZ18" i="13"/>
  <c r="CB20" i="13"/>
  <c r="CZ20" i="13"/>
  <c r="DD20" i="13"/>
  <c r="CD22" i="13"/>
  <c r="DB22" i="13"/>
  <c r="DZ22" i="13"/>
  <c r="CB24" i="13"/>
  <c r="CZ24" i="13"/>
  <c r="DD24" i="13"/>
  <c r="CD26" i="13"/>
  <c r="DB26" i="13"/>
  <c r="DZ26" i="13"/>
  <c r="CB28" i="13"/>
  <c r="CZ28" i="13"/>
  <c r="DD28" i="13"/>
  <c r="CD34" i="13"/>
  <c r="DB34" i="13"/>
  <c r="DZ34" i="13"/>
  <c r="CB36" i="13"/>
  <c r="CZ36" i="13"/>
  <c r="DD36" i="13"/>
  <c r="CD38" i="13"/>
  <c r="DB38" i="13"/>
  <c r="DZ38" i="13"/>
  <c r="DE40" i="13"/>
  <c r="DA40" i="13"/>
  <c r="CB40" i="13"/>
  <c r="CZ40" i="13"/>
  <c r="DZ40" i="13"/>
  <c r="DE42" i="13"/>
  <c r="DA42" i="13"/>
  <c r="DC42" i="13"/>
  <c r="CE42" i="13"/>
  <c r="CA42" i="13"/>
  <c r="CC42" i="13"/>
  <c r="DD42" i="13"/>
  <c r="DE49" i="13"/>
  <c r="DA49" i="13"/>
  <c r="CC49" i="13"/>
  <c r="DC49" i="13"/>
  <c r="CD49" i="13"/>
  <c r="DZ49" i="13"/>
  <c r="CZ49" i="13"/>
  <c r="CA49" i="13"/>
  <c r="AX49" i="13" s="1"/>
  <c r="CE49" i="13"/>
  <c r="DD61" i="13"/>
  <c r="DE69" i="13"/>
  <c r="DA69" i="13"/>
  <c r="CC69" i="13"/>
  <c r="DC69" i="13"/>
  <c r="CD69" i="13"/>
  <c r="DZ69" i="13"/>
  <c r="CZ69" i="13"/>
  <c r="CA69" i="13"/>
  <c r="AX69" i="13" s="1"/>
  <c r="CE69" i="13"/>
  <c r="DD81" i="13"/>
  <c r="DE89" i="13"/>
  <c r="DA89" i="13"/>
  <c r="CC89" i="13"/>
  <c r="DC89" i="13"/>
  <c r="CD89" i="13"/>
  <c r="DZ89" i="13"/>
  <c r="CZ89" i="13"/>
  <c r="CA89" i="13"/>
  <c r="AX89" i="13" s="1"/>
  <c r="CE89" i="13"/>
  <c r="DC94" i="13"/>
  <c r="CE94" i="13"/>
  <c r="CA94" i="13"/>
  <c r="DZ94" i="13"/>
  <c r="DA94" i="13"/>
  <c r="CB94" i="13"/>
  <c r="DD94" i="13"/>
  <c r="CC94" i="13"/>
  <c r="CZ94" i="13"/>
  <c r="DB94" i="13"/>
  <c r="DA105" i="13"/>
  <c r="CA105" i="13"/>
  <c r="DE108" i="13"/>
  <c r="DA108" i="13"/>
  <c r="CC108" i="13"/>
  <c r="DC108" i="13"/>
  <c r="CD108" i="13"/>
  <c r="DB108" i="13"/>
  <c r="CA108" i="13"/>
  <c r="DZ108" i="13"/>
  <c r="CE108" i="13"/>
  <c r="CZ108" i="13"/>
  <c r="CA109" i="13"/>
  <c r="DC126" i="13"/>
  <c r="CE126" i="13"/>
  <c r="CA126" i="13"/>
  <c r="DD126" i="13"/>
  <c r="CD126" i="13"/>
  <c r="DB126" i="13"/>
  <c r="CZ126" i="13"/>
  <c r="DE126" i="13"/>
  <c r="CB126" i="13"/>
  <c r="DA126" i="13"/>
  <c r="CB136" i="13"/>
  <c r="CC137" i="13"/>
  <c r="DA139" i="13"/>
  <c r="CA139" i="13"/>
  <c r="DH162" i="13"/>
  <c r="CH162" i="13" s="1"/>
  <c r="DD162" i="13"/>
  <c r="CD162" i="13" s="1"/>
  <c r="DW162" i="13"/>
  <c r="CW162" i="13" s="1"/>
  <c r="DB162" i="13"/>
  <c r="CB162" i="13" s="1"/>
  <c r="AY162" i="13" s="1"/>
  <c r="CC12" i="13"/>
  <c r="DA12" i="13"/>
  <c r="DE12" i="13"/>
  <c r="CD13" i="13"/>
  <c r="DB13" i="13"/>
  <c r="CA14" i="13"/>
  <c r="CE14" i="13"/>
  <c r="CB15" i="13"/>
  <c r="CZ15" i="13"/>
  <c r="AX15" i="13" s="1"/>
  <c r="CC16" i="13"/>
  <c r="DA16" i="13"/>
  <c r="CD17" i="13"/>
  <c r="DB17" i="13"/>
  <c r="CA18" i="13"/>
  <c r="CE18" i="13"/>
  <c r="CB19" i="13"/>
  <c r="AX19" i="13" s="1"/>
  <c r="CZ19" i="13"/>
  <c r="CC20" i="13"/>
  <c r="DA20" i="13"/>
  <c r="CD21" i="13"/>
  <c r="DB21" i="13"/>
  <c r="CA22" i="13"/>
  <c r="CE22" i="13"/>
  <c r="CB23" i="13"/>
  <c r="AX23" i="13" s="1"/>
  <c r="CZ23" i="13"/>
  <c r="CC24" i="13"/>
  <c r="DA24" i="13"/>
  <c r="CD25" i="13"/>
  <c r="DB25" i="13"/>
  <c r="CA26" i="13"/>
  <c r="CE26" i="13"/>
  <c r="CB27" i="13"/>
  <c r="AX27" i="13" s="1"/>
  <c r="CZ27" i="13"/>
  <c r="CC28" i="13"/>
  <c r="DA28" i="13"/>
  <c r="CD29" i="13"/>
  <c r="DB29" i="13"/>
  <c r="CA34" i="13"/>
  <c r="CE34" i="13"/>
  <c r="CB35" i="13"/>
  <c r="CZ35" i="13"/>
  <c r="AX35" i="13" s="1"/>
  <c r="CC36" i="13"/>
  <c r="DA36" i="13"/>
  <c r="CD37" i="13"/>
  <c r="DB37" i="13"/>
  <c r="CA38" i="13"/>
  <c r="CE38" i="13"/>
  <c r="CB39" i="13"/>
  <c r="AX39" i="13" s="1"/>
  <c r="CZ39" i="13"/>
  <c r="CC40" i="13"/>
  <c r="DB40" i="13"/>
  <c r="DZ41" i="13"/>
  <c r="DB41" i="13"/>
  <c r="CD41" i="13"/>
  <c r="CC41" i="13"/>
  <c r="DC41" i="13"/>
  <c r="CD42" i="13"/>
  <c r="DZ42" i="13"/>
  <c r="DC44" i="13"/>
  <c r="CE44" i="13"/>
  <c r="CA44" i="13"/>
  <c r="DE44" i="13"/>
  <c r="DA44" i="13"/>
  <c r="CC44" i="13"/>
  <c r="CD44" i="13"/>
  <c r="DZ44" i="13"/>
  <c r="DE47" i="13"/>
  <c r="DB49" i="13"/>
  <c r="CA50" i="13"/>
  <c r="AX50" i="13" s="1"/>
  <c r="DE50" i="13"/>
  <c r="DC59" i="13"/>
  <c r="CE59" i="13"/>
  <c r="CA59" i="13"/>
  <c r="AX59" i="13" s="1"/>
  <c r="DZ59" i="13"/>
  <c r="DA59" i="13"/>
  <c r="CB59" i="13"/>
  <c r="DD59" i="13"/>
  <c r="CD59" i="13"/>
  <c r="CZ59" i="13"/>
  <c r="CB61" i="13"/>
  <c r="DZ62" i="13"/>
  <c r="DB62" i="13"/>
  <c r="CD62" i="13"/>
  <c r="DA62" i="13"/>
  <c r="CB62" i="13"/>
  <c r="AX62" i="13" s="1"/>
  <c r="DD62" i="13"/>
  <c r="CE62" i="13"/>
  <c r="CZ62" i="13"/>
  <c r="DA66" i="13"/>
  <c r="DE67" i="13"/>
  <c r="DB69" i="13"/>
  <c r="CA70" i="13"/>
  <c r="DE70" i="13"/>
  <c r="DC79" i="13"/>
  <c r="CE79" i="13"/>
  <c r="CA79" i="13"/>
  <c r="DZ79" i="13"/>
  <c r="DA79" i="13"/>
  <c r="CB79" i="13"/>
  <c r="DD79" i="13"/>
  <c r="CD79" i="13"/>
  <c r="CZ79" i="13"/>
  <c r="CB81" i="13"/>
  <c r="DZ82" i="13"/>
  <c r="DB82" i="13"/>
  <c r="CD82" i="13"/>
  <c r="DA82" i="13"/>
  <c r="CB82" i="13"/>
  <c r="AX82" i="13" s="1"/>
  <c r="DD82" i="13"/>
  <c r="CE82" i="13"/>
  <c r="CZ82" i="13"/>
  <c r="DC87" i="13"/>
  <c r="CE87" i="13"/>
  <c r="CA87" i="13"/>
  <c r="DD87" i="13"/>
  <c r="CD87" i="13"/>
  <c r="DZ87" i="13"/>
  <c r="DA87" i="13"/>
  <c r="CB87" i="13"/>
  <c r="CZ87" i="13"/>
  <c r="DB89" i="13"/>
  <c r="CA90" i="13"/>
  <c r="DE90" i="13"/>
  <c r="CB93" i="13"/>
  <c r="DE94" i="13"/>
  <c r="DZ101" i="13"/>
  <c r="DB101" i="13"/>
  <c r="CD101" i="13"/>
  <c r="DA101" i="13"/>
  <c r="CB101" i="13"/>
  <c r="DD101" i="13"/>
  <c r="CC101" i="13"/>
  <c r="CZ101" i="13"/>
  <c r="AX101" i="13" s="1"/>
  <c r="DC101" i="13"/>
  <c r="CA103" i="13"/>
  <c r="CC106" i="13"/>
  <c r="DD108" i="13"/>
  <c r="CC109" i="13"/>
  <c r="DZ113" i="13"/>
  <c r="DB113" i="13"/>
  <c r="CD113" i="13"/>
  <c r="DE113" i="13"/>
  <c r="CZ113" i="13"/>
  <c r="CA113" i="13"/>
  <c r="AX113" i="13" s="1"/>
  <c r="DD113" i="13"/>
  <c r="CC113" i="13"/>
  <c r="DA113" i="13"/>
  <c r="DC113" i="13"/>
  <c r="CD114" i="13"/>
  <c r="DA115" i="13"/>
  <c r="CA115" i="13"/>
  <c r="CA117" i="13"/>
  <c r="AX117" i="13" s="1"/>
  <c r="DZ126" i="13"/>
  <c r="CB130" i="13"/>
  <c r="CA132" i="13"/>
  <c r="DB136" i="13"/>
  <c r="DC137" i="13"/>
  <c r="DF162" i="13"/>
  <c r="CF162" i="13" s="1"/>
  <c r="DG164" i="13"/>
  <c r="CG164" i="13" s="1"/>
  <c r="DX164" i="13"/>
  <c r="CX164" i="13" s="1"/>
  <c r="DE164" i="13"/>
  <c r="CE164" i="13" s="1"/>
  <c r="DC164" i="13"/>
  <c r="CC164" i="13" s="1"/>
  <c r="DI164" i="13"/>
  <c r="CI164" i="13" s="1"/>
  <c r="DE188" i="13"/>
  <c r="CE188" i="13" s="1"/>
  <c r="CB43" i="13"/>
  <c r="AX43" i="13" s="1"/>
  <c r="CZ43" i="13"/>
  <c r="CE45" i="13"/>
  <c r="CA46" i="13"/>
  <c r="AX46" i="13" s="1"/>
  <c r="CZ46" i="13"/>
  <c r="CA48" i="13"/>
  <c r="DC51" i="13"/>
  <c r="CE51" i="13"/>
  <c r="CA51" i="13"/>
  <c r="CC51" i="13"/>
  <c r="DB51" i="13"/>
  <c r="DE57" i="13"/>
  <c r="DA57" i="13"/>
  <c r="CC57" i="13"/>
  <c r="CB57" i="13"/>
  <c r="AX57" i="13" s="1"/>
  <c r="DB57" i="13"/>
  <c r="DZ58" i="13"/>
  <c r="DB58" i="13"/>
  <c r="CD58" i="13"/>
  <c r="CC58" i="13"/>
  <c r="DC58" i="13"/>
  <c r="CZ66" i="13"/>
  <c r="CA68" i="13"/>
  <c r="DC71" i="13"/>
  <c r="CE71" i="13"/>
  <c r="CA71" i="13"/>
  <c r="AX71" i="13" s="1"/>
  <c r="CC71" i="13"/>
  <c r="DB71" i="13"/>
  <c r="DE73" i="13"/>
  <c r="DA73" i="13"/>
  <c r="CC73" i="13"/>
  <c r="CB73" i="13"/>
  <c r="AX73" i="13" s="1"/>
  <c r="DB73" i="13"/>
  <c r="DZ78" i="13"/>
  <c r="DB78" i="13"/>
  <c r="CD78" i="13"/>
  <c r="CC78" i="13"/>
  <c r="DC78" i="13"/>
  <c r="DC91" i="13"/>
  <c r="CE91" i="13"/>
  <c r="CA91" i="13"/>
  <c r="CC91" i="13"/>
  <c r="DB91" i="13"/>
  <c r="DC134" i="13"/>
  <c r="CE134" i="13"/>
  <c r="CA134" i="13"/>
  <c r="DZ134" i="13"/>
  <c r="DA134" i="13"/>
  <c r="CB134" i="13"/>
  <c r="DE134" i="13"/>
  <c r="CZ134" i="13"/>
  <c r="DB134" i="13"/>
  <c r="Q147" i="13"/>
  <c r="DC160" i="13"/>
  <c r="CC160" i="13" s="1"/>
  <c r="DG160" i="13"/>
  <c r="CG160" i="13" s="1"/>
  <c r="DA160" i="13"/>
  <c r="CA160" i="13" s="1"/>
  <c r="DI160" i="13"/>
  <c r="CI160" i="13" s="1"/>
  <c r="DW164" i="13"/>
  <c r="CW164" i="13" s="1"/>
  <c r="DF164" i="13"/>
  <c r="CF164" i="13" s="1"/>
  <c r="DB164" i="13"/>
  <c r="CB164" i="13" s="1"/>
  <c r="DA164" i="13"/>
  <c r="CA164" i="13" s="1"/>
  <c r="AY164" i="13" s="1"/>
  <c r="DH164" i="13"/>
  <c r="CH164" i="13" s="1"/>
  <c r="DA173" i="13"/>
  <c r="CA173" i="13" s="1"/>
  <c r="DF173" i="13"/>
  <c r="CF173" i="13" s="1"/>
  <c r="DW173" i="13"/>
  <c r="CW173" i="13" s="1"/>
  <c r="DD173" i="13"/>
  <c r="CD173" i="13" s="1"/>
  <c r="DX175" i="13"/>
  <c r="CX175" i="13" s="1"/>
  <c r="DG175" i="13"/>
  <c r="CG175" i="13" s="1"/>
  <c r="DC175" i="13"/>
  <c r="CC175" i="13" s="1"/>
  <c r="DA175" i="13"/>
  <c r="CA175" i="13" s="1"/>
  <c r="DE175" i="13"/>
  <c r="CE175" i="13" s="1"/>
  <c r="DC176" i="13"/>
  <c r="CC176" i="13" s="1"/>
  <c r="DG176" i="13"/>
  <c r="CG176" i="13" s="1"/>
  <c r="DA176" i="13"/>
  <c r="CA176" i="13" s="1"/>
  <c r="DI176" i="13"/>
  <c r="CI176" i="13" s="1"/>
  <c r="DC225" i="13"/>
  <c r="CE225" i="13"/>
  <c r="CA225" i="13"/>
  <c r="DA225" i="13"/>
  <c r="CB225" i="13"/>
  <c r="DE225" i="13"/>
  <c r="CD225" i="13"/>
  <c r="CC225" i="13"/>
  <c r="DD225" i="13"/>
  <c r="DX242" i="13"/>
  <c r="CX242" i="13" s="1"/>
  <c r="CD242" i="13"/>
  <c r="DD252" i="13"/>
  <c r="CD252" i="13"/>
  <c r="DW252" i="13"/>
  <c r="CW252" i="13" s="1"/>
  <c r="DB252" i="13"/>
  <c r="CE252" i="13"/>
  <c r="DC252" i="13"/>
  <c r="CB252" i="13"/>
  <c r="AY252" i="13" s="1"/>
  <c r="DE252" i="13"/>
  <c r="CC252" i="13"/>
  <c r="DE45" i="13"/>
  <c r="DA45" i="13"/>
  <c r="CC45" i="13"/>
  <c r="AX45" i="13" s="1"/>
  <c r="CB45" i="13"/>
  <c r="DB45" i="13"/>
  <c r="DZ46" i="13"/>
  <c r="DB46" i="13"/>
  <c r="CD46" i="13"/>
  <c r="CC46" i="13"/>
  <c r="DC46" i="13"/>
  <c r="CZ51" i="13"/>
  <c r="DE51" i="13"/>
  <c r="CE57" i="13"/>
  <c r="DD57" i="13"/>
  <c r="CA58" i="13"/>
  <c r="AX58" i="13" s="1"/>
  <c r="CZ58" i="13"/>
  <c r="DE58" i="13"/>
  <c r="CA60" i="13"/>
  <c r="DC63" i="13"/>
  <c r="CE63" i="13"/>
  <c r="CA63" i="13"/>
  <c r="AX63" i="13" s="1"/>
  <c r="CC63" i="13"/>
  <c r="DB63" i="13"/>
  <c r="DE65" i="13"/>
  <c r="DA65" i="13"/>
  <c r="CC65" i="13"/>
  <c r="CB65" i="13"/>
  <c r="AX65" i="13" s="1"/>
  <c r="DB65" i="13"/>
  <c r="DZ66" i="13"/>
  <c r="DB66" i="13"/>
  <c r="CD66" i="13"/>
  <c r="AX66" i="13" s="1"/>
  <c r="CC66" i="13"/>
  <c r="DC66" i="13"/>
  <c r="CZ71" i="13"/>
  <c r="DE71" i="13"/>
  <c r="CE73" i="13"/>
  <c r="DD73" i="13"/>
  <c r="CA78" i="13"/>
  <c r="CZ78" i="13"/>
  <c r="DE78" i="13"/>
  <c r="CA80" i="13"/>
  <c r="DC83" i="13"/>
  <c r="CE83" i="13"/>
  <c r="CA83" i="13"/>
  <c r="CC83" i="13"/>
  <c r="DB83" i="13"/>
  <c r="DE85" i="13"/>
  <c r="DA85" i="13"/>
  <c r="CC85" i="13"/>
  <c r="CB85" i="13"/>
  <c r="AX85" i="13" s="1"/>
  <c r="DB85" i="13"/>
  <c r="DZ86" i="13"/>
  <c r="DB86" i="13"/>
  <c r="CD86" i="13"/>
  <c r="CC86" i="13"/>
  <c r="AX86" i="13" s="1"/>
  <c r="DC86" i="13"/>
  <c r="CZ91" i="13"/>
  <c r="DE91" i="13"/>
  <c r="DE100" i="13"/>
  <c r="DA100" i="13"/>
  <c r="CC100" i="13"/>
  <c r="DZ100" i="13"/>
  <c r="CZ100" i="13"/>
  <c r="CA100" i="13"/>
  <c r="CD100" i="13"/>
  <c r="DD100" i="13"/>
  <c r="DC110" i="13"/>
  <c r="CE110" i="13"/>
  <c r="CA110" i="13"/>
  <c r="DE110" i="13"/>
  <c r="CZ110" i="13"/>
  <c r="CD110" i="13"/>
  <c r="DZ110" i="13"/>
  <c r="DE112" i="13"/>
  <c r="DA112" i="13"/>
  <c r="CC112" i="13"/>
  <c r="DD112" i="13"/>
  <c r="CE112" i="13"/>
  <c r="CD112" i="13"/>
  <c r="AX112" i="13" s="1"/>
  <c r="DZ112" i="13"/>
  <c r="DE116" i="13"/>
  <c r="DA116" i="13"/>
  <c r="CC116" i="13"/>
  <c r="DZ116" i="13"/>
  <c r="CZ116" i="13"/>
  <c r="CA116" i="13"/>
  <c r="CD116" i="13"/>
  <c r="DD116" i="13"/>
  <c r="DZ133" i="13"/>
  <c r="DB133" i="13"/>
  <c r="CD133" i="13"/>
  <c r="DE133" i="13"/>
  <c r="CZ133" i="13"/>
  <c r="CA133" i="13"/>
  <c r="AX133" i="13" s="1"/>
  <c r="DD133" i="13"/>
  <c r="CE133" i="13"/>
  <c r="DA133" i="13"/>
  <c r="CC134" i="13"/>
  <c r="DI169" i="13"/>
  <c r="CI169" i="13" s="1"/>
  <c r="DE169" i="13"/>
  <c r="CE169" i="13" s="1"/>
  <c r="DG169" i="13"/>
  <c r="CG169" i="13" s="1"/>
  <c r="DX169" i="13"/>
  <c r="CX169" i="13" s="1"/>
  <c r="DB173" i="13"/>
  <c r="CB173" i="13" s="1"/>
  <c r="DH174" i="13"/>
  <c r="CH174" i="13" s="1"/>
  <c r="DD174" i="13"/>
  <c r="CD174" i="13" s="1"/>
  <c r="DF174" i="13"/>
  <c r="CF174" i="13" s="1"/>
  <c r="DA174" i="13"/>
  <c r="CA174" i="13" s="1"/>
  <c r="DW174" i="13"/>
  <c r="CW174" i="13" s="1"/>
  <c r="DI178" i="13"/>
  <c r="CI178" i="13" s="1"/>
  <c r="DE178" i="13"/>
  <c r="CE178" i="13" s="1"/>
  <c r="DC178" i="13"/>
  <c r="CC178" i="13" s="1"/>
  <c r="DG178" i="13"/>
  <c r="CG178" i="13" s="1"/>
  <c r="DX178" i="13"/>
  <c r="CX178" i="13" s="1"/>
  <c r="DI182" i="13"/>
  <c r="CI182" i="13" s="1"/>
  <c r="DE182" i="13"/>
  <c r="CE182" i="13" s="1"/>
  <c r="DG182" i="13"/>
  <c r="CG182" i="13" s="1"/>
  <c r="DX182" i="13"/>
  <c r="CX182" i="13" s="1"/>
  <c r="DC182" i="13"/>
  <c r="CC182" i="13" s="1"/>
  <c r="DA190" i="13"/>
  <c r="CA190" i="13" s="1"/>
  <c r="DF190" i="13"/>
  <c r="CF190" i="13" s="1"/>
  <c r="DD190" i="13"/>
  <c r="CD190" i="13" s="1"/>
  <c r="DW190" i="13"/>
  <c r="CW190" i="13" s="1"/>
  <c r="DC193" i="13"/>
  <c r="CC193" i="13" s="1"/>
  <c r="DG193" i="13"/>
  <c r="CG193" i="13" s="1"/>
  <c r="DE193" i="13"/>
  <c r="CE193" i="13" s="1"/>
  <c r="DA193" i="13"/>
  <c r="CA193" i="13" s="1"/>
  <c r="DI208" i="13"/>
  <c r="CI208" i="13" s="1"/>
  <c r="DE208" i="13"/>
  <c r="CE208" i="13" s="1"/>
  <c r="DC208" i="13"/>
  <c r="CC208" i="13" s="1"/>
  <c r="DG208" i="13"/>
  <c r="CG208" i="13" s="1"/>
  <c r="DX208" i="13"/>
  <c r="CX208" i="13" s="1"/>
  <c r="CE235" i="13"/>
  <c r="CA235" i="13"/>
  <c r="CC235" i="13"/>
  <c r="CD235" i="13"/>
  <c r="CB235" i="13"/>
  <c r="DC242" i="13"/>
  <c r="DE245" i="13"/>
  <c r="DB245" i="13"/>
  <c r="CB245" i="13"/>
  <c r="DD245" i="13"/>
  <c r="CD245" i="13"/>
  <c r="DX245" i="13"/>
  <c r="CX245" i="13" s="1"/>
  <c r="DC245" i="13"/>
  <c r="DE128" i="13"/>
  <c r="DA128" i="13"/>
  <c r="CC128" i="13"/>
  <c r="CB128" i="13"/>
  <c r="AX128" i="13" s="1"/>
  <c r="DB128" i="13"/>
  <c r="DZ129" i="13"/>
  <c r="DB129" i="13"/>
  <c r="CD129" i="13"/>
  <c r="CC129" i="13"/>
  <c r="AX129" i="13" s="1"/>
  <c r="DC129" i="13"/>
  <c r="DH161" i="13"/>
  <c r="CH161" i="13" s="1"/>
  <c r="DX163" i="13"/>
  <c r="CX163" i="13" s="1"/>
  <c r="DG163" i="13"/>
  <c r="CG163" i="13" s="1"/>
  <c r="DC163" i="13"/>
  <c r="CC163" i="13" s="1"/>
  <c r="AY163" i="13" s="1"/>
  <c r="DI163" i="13"/>
  <c r="CI163" i="13" s="1"/>
  <c r="DH166" i="13"/>
  <c r="CH166" i="13" s="1"/>
  <c r="DD166" i="13"/>
  <c r="CD166" i="13" s="1"/>
  <c r="DB166" i="13"/>
  <c r="CB166" i="13" s="1"/>
  <c r="AY166" i="13" s="1"/>
  <c r="DI168" i="13"/>
  <c r="CI168" i="13" s="1"/>
  <c r="DW172" i="13"/>
  <c r="CW172" i="13" s="1"/>
  <c r="DF172" i="13"/>
  <c r="CF172" i="13" s="1"/>
  <c r="DB172" i="13"/>
  <c r="CB172" i="13" s="1"/>
  <c r="DH172" i="13"/>
  <c r="CH172" i="13" s="1"/>
  <c r="DI173" i="13"/>
  <c r="CI173" i="13" s="1"/>
  <c r="DE173" i="13"/>
  <c r="CE173" i="13" s="1"/>
  <c r="DW177" i="13"/>
  <c r="CW177" i="13" s="1"/>
  <c r="DF177" i="13"/>
  <c r="CF177" i="13" s="1"/>
  <c r="DB177" i="13"/>
  <c r="CB177" i="13" s="1"/>
  <c r="DA177" i="13"/>
  <c r="CA177" i="13" s="1"/>
  <c r="DD177" i="13"/>
  <c r="CD177" i="13" s="1"/>
  <c r="DH179" i="13"/>
  <c r="CH179" i="13" s="1"/>
  <c r="DD179" i="13"/>
  <c r="CD179" i="13" s="1"/>
  <c r="AY179" i="13" s="1"/>
  <c r="DW181" i="13"/>
  <c r="CW181" i="13" s="1"/>
  <c r="DF181" i="13"/>
  <c r="CF181" i="13" s="1"/>
  <c r="DB181" i="13"/>
  <c r="CB181" i="13" s="1"/>
  <c r="DA181" i="13"/>
  <c r="CA181" i="13" s="1"/>
  <c r="DH181" i="13"/>
  <c r="CH181" i="13" s="1"/>
  <c r="DW189" i="13"/>
  <c r="CW189" i="13" s="1"/>
  <c r="DF189" i="13"/>
  <c r="CF189" i="13" s="1"/>
  <c r="DB189" i="13"/>
  <c r="CB189" i="13" s="1"/>
  <c r="DD189" i="13"/>
  <c r="CD189" i="13" s="1"/>
  <c r="DI190" i="13"/>
  <c r="CI190" i="13" s="1"/>
  <c r="DE190" i="13"/>
  <c r="CE190" i="13" s="1"/>
  <c r="DX190" i="13"/>
  <c r="CX190" i="13" s="1"/>
  <c r="DC190" i="13"/>
  <c r="CC190" i="13" s="1"/>
  <c r="DD194" i="13"/>
  <c r="CD194" i="13" s="1"/>
  <c r="DH194" i="13"/>
  <c r="CH194" i="13" s="1"/>
  <c r="DA194" i="13"/>
  <c r="CA194" i="13" s="1"/>
  <c r="DB194" i="13"/>
  <c r="CB194" i="13" s="1"/>
  <c r="DW195" i="13"/>
  <c r="CW195" i="13" s="1"/>
  <c r="DF195" i="13"/>
  <c r="CF195" i="13" s="1"/>
  <c r="DB195" i="13"/>
  <c r="CB195" i="13" s="1"/>
  <c r="AY195" i="13" s="1"/>
  <c r="DD195" i="13"/>
  <c r="CD195" i="13" s="1"/>
  <c r="DI196" i="13"/>
  <c r="CI196" i="13" s="1"/>
  <c r="DE196" i="13"/>
  <c r="CE196" i="13" s="1"/>
  <c r="DG196" i="13"/>
  <c r="CG196" i="13" s="1"/>
  <c r="DX198" i="13"/>
  <c r="CX198" i="13" s="1"/>
  <c r="DG198" i="13"/>
  <c r="CG198" i="13" s="1"/>
  <c r="DC198" i="13"/>
  <c r="CC198" i="13" s="1"/>
  <c r="DI198" i="13"/>
  <c r="CI198" i="13" s="1"/>
  <c r="DA198" i="13"/>
  <c r="CA198" i="13" s="1"/>
  <c r="DA200" i="13"/>
  <c r="CA200" i="13" s="1"/>
  <c r="DF200" i="13"/>
  <c r="CF200" i="13" s="1"/>
  <c r="DD200" i="13"/>
  <c r="CD200" i="13" s="1"/>
  <c r="DA204" i="13"/>
  <c r="CA204" i="13" s="1"/>
  <c r="DW204" i="13"/>
  <c r="CW204" i="13" s="1"/>
  <c r="DD204" i="13"/>
  <c r="CD204" i="13" s="1"/>
  <c r="CB234" i="13"/>
  <c r="CE234" i="13"/>
  <c r="CA234" i="13"/>
  <c r="DW259" i="13"/>
  <c r="CW259" i="13" s="1"/>
  <c r="DC259" i="13"/>
  <c r="CC259" i="13"/>
  <c r="DB259" i="13"/>
  <c r="CE259" i="13"/>
  <c r="DD259" i="13"/>
  <c r="CB259" i="13"/>
  <c r="DE259" i="13"/>
  <c r="DA259" i="13"/>
  <c r="CA259" i="13" s="1"/>
  <c r="AY259" i="13" s="1"/>
  <c r="CB48" i="13"/>
  <c r="CZ48" i="13"/>
  <c r="CB56" i="13"/>
  <c r="CZ56" i="13"/>
  <c r="CB60" i="13"/>
  <c r="CZ60" i="13"/>
  <c r="CB64" i="13"/>
  <c r="CZ64" i="13"/>
  <c r="CB68" i="13"/>
  <c r="CZ68" i="13"/>
  <c r="CB72" i="13"/>
  <c r="CZ72" i="13"/>
  <c r="CB80" i="13"/>
  <c r="CZ80" i="13"/>
  <c r="CB84" i="13"/>
  <c r="CZ84" i="13"/>
  <c r="CB88" i="13"/>
  <c r="AX88" i="13" s="1"/>
  <c r="CZ88" i="13"/>
  <c r="CB92" i="13"/>
  <c r="CZ92" i="13"/>
  <c r="DD92" i="13"/>
  <c r="DC102" i="13"/>
  <c r="CE102" i="13"/>
  <c r="CA102" i="13"/>
  <c r="CC102" i="13"/>
  <c r="DB102" i="13"/>
  <c r="DE104" i="13"/>
  <c r="DA104" i="13"/>
  <c r="CC104" i="13"/>
  <c r="AX104" i="13" s="1"/>
  <c r="CB104" i="13"/>
  <c r="DB104" i="13"/>
  <c r="DZ105" i="13"/>
  <c r="DB105" i="13"/>
  <c r="CD105" i="13"/>
  <c r="CC105" i="13"/>
  <c r="DC105" i="13"/>
  <c r="DC122" i="13"/>
  <c r="CE122" i="13"/>
  <c r="CA122" i="13"/>
  <c r="AX122" i="13" s="1"/>
  <c r="CC122" i="13"/>
  <c r="DB122" i="13"/>
  <c r="DE124" i="13"/>
  <c r="DA124" i="13"/>
  <c r="CC124" i="13"/>
  <c r="CB124" i="13"/>
  <c r="AX124" i="13" s="1"/>
  <c r="DB124" i="13"/>
  <c r="DZ125" i="13"/>
  <c r="DB125" i="13"/>
  <c r="CD125" i="13"/>
  <c r="CC125" i="13"/>
  <c r="DC125" i="13"/>
  <c r="CD128" i="13"/>
  <c r="DC128" i="13"/>
  <c r="CE129" i="13"/>
  <c r="DD129" i="13"/>
  <c r="DC138" i="13"/>
  <c r="CE138" i="13"/>
  <c r="CA138" i="13"/>
  <c r="CC138" i="13"/>
  <c r="DB138" i="13"/>
  <c r="Q153" i="13"/>
  <c r="DW160" i="13"/>
  <c r="CW160" i="13" s="1"/>
  <c r="DF160" i="13"/>
  <c r="CF160" i="13" s="1"/>
  <c r="DB160" i="13"/>
  <c r="CB160" i="13" s="1"/>
  <c r="DH160" i="13"/>
  <c r="CH160" i="13" s="1"/>
  <c r="DI161" i="13"/>
  <c r="CI161" i="13" s="1"/>
  <c r="DE161" i="13"/>
  <c r="CE161" i="13" s="1"/>
  <c r="AY161" i="13" s="1"/>
  <c r="DD161" i="13"/>
  <c r="CD161" i="13" s="1"/>
  <c r="DW161" i="13"/>
  <c r="CW161" i="13" s="1"/>
  <c r="DE163" i="13"/>
  <c r="CE163" i="13" s="1"/>
  <c r="DA165" i="13"/>
  <c r="CA165" i="13" s="1"/>
  <c r="AY165" i="13" s="1"/>
  <c r="DH165" i="13"/>
  <c r="CH165" i="13" s="1"/>
  <c r="DX167" i="13"/>
  <c r="CX167" i="13" s="1"/>
  <c r="DG167" i="13"/>
  <c r="CG167" i="13" s="1"/>
  <c r="DC167" i="13"/>
  <c r="CC167" i="13" s="1"/>
  <c r="AY167" i="13" s="1"/>
  <c r="DI167" i="13"/>
  <c r="CI167" i="13" s="1"/>
  <c r="DE168" i="13"/>
  <c r="CE168" i="13" s="1"/>
  <c r="DH170" i="13"/>
  <c r="CH170" i="13" s="1"/>
  <c r="DD170" i="13"/>
  <c r="CD170" i="13" s="1"/>
  <c r="DB170" i="13"/>
  <c r="CB170" i="13" s="1"/>
  <c r="DD172" i="13"/>
  <c r="CD172" i="13" s="1"/>
  <c r="DX173" i="13"/>
  <c r="CX173" i="13" s="1"/>
  <c r="DW176" i="13"/>
  <c r="CW176" i="13" s="1"/>
  <c r="DF176" i="13"/>
  <c r="CF176" i="13" s="1"/>
  <c r="DB176" i="13"/>
  <c r="CB176" i="13" s="1"/>
  <c r="DH176" i="13"/>
  <c r="CH176" i="13" s="1"/>
  <c r="DE177" i="13"/>
  <c r="CE177" i="13" s="1"/>
  <c r="DW179" i="13"/>
  <c r="CW179" i="13" s="1"/>
  <c r="DX181" i="13"/>
  <c r="CX181" i="13" s="1"/>
  <c r="DE181" i="13"/>
  <c r="CE181" i="13" s="1"/>
  <c r="DC181" i="13"/>
  <c r="CC181" i="13" s="1"/>
  <c r="DI181" i="13"/>
  <c r="CI181" i="13" s="1"/>
  <c r="DA189" i="13"/>
  <c r="CA189" i="13" s="1"/>
  <c r="AY189" i="13" s="1"/>
  <c r="DH189" i="13"/>
  <c r="CH189" i="13" s="1"/>
  <c r="DH191" i="13"/>
  <c r="CH191" i="13" s="1"/>
  <c r="DD191" i="13"/>
  <c r="CD191" i="13" s="1"/>
  <c r="DF191" i="13"/>
  <c r="CF191" i="13" s="1"/>
  <c r="DA191" i="13"/>
  <c r="CA191" i="13" s="1"/>
  <c r="DX195" i="13"/>
  <c r="CX195" i="13" s="1"/>
  <c r="DE195" i="13"/>
  <c r="CE195" i="13" s="1"/>
  <c r="DH195" i="13"/>
  <c r="CH195" i="13" s="1"/>
  <c r="DI200" i="13"/>
  <c r="CI200" i="13" s="1"/>
  <c r="DE200" i="13"/>
  <c r="CE200" i="13" s="1"/>
  <c r="DX200" i="13"/>
  <c r="CX200" i="13" s="1"/>
  <c r="DG200" i="13"/>
  <c r="CG200" i="13" s="1"/>
  <c r="DH200" i="13"/>
  <c r="CH200" i="13" s="1"/>
  <c r="DF204" i="13"/>
  <c r="CF204" i="13" s="1"/>
  <c r="DH205" i="13"/>
  <c r="CH205" i="13" s="1"/>
  <c r="DD205" i="13"/>
  <c r="CD205" i="13" s="1"/>
  <c r="DW205" i="13"/>
  <c r="CW205" i="13" s="1"/>
  <c r="DB205" i="13"/>
  <c r="CB205" i="13" s="1"/>
  <c r="AY205" i="13" s="1"/>
  <c r="DX206" i="13"/>
  <c r="CX206" i="13" s="1"/>
  <c r="DG206" i="13"/>
  <c r="CG206" i="13" s="1"/>
  <c r="DC206" i="13"/>
  <c r="CC206" i="13" s="1"/>
  <c r="AY206" i="13" s="1"/>
  <c r="DE206" i="13"/>
  <c r="CE206" i="13" s="1"/>
  <c r="DW207" i="13"/>
  <c r="CW207" i="13" s="1"/>
  <c r="DF207" i="13"/>
  <c r="CF207" i="13" s="1"/>
  <c r="DB207" i="13"/>
  <c r="CB207" i="13" s="1"/>
  <c r="DA207" i="13"/>
  <c r="CA207" i="13" s="1"/>
  <c r="AY207" i="13" s="1"/>
  <c r="DD207" i="13"/>
  <c r="CD207" i="13" s="1"/>
  <c r="DH209" i="13"/>
  <c r="CH209" i="13" s="1"/>
  <c r="DD209" i="13"/>
  <c r="CD209" i="13" s="1"/>
  <c r="DW209" i="13"/>
  <c r="CW209" i="13" s="1"/>
  <c r="DC221" i="13"/>
  <c r="CE221" i="13"/>
  <c r="CA221" i="13"/>
  <c r="DA221" i="13"/>
  <c r="CB221" i="13"/>
  <c r="DE221" i="13"/>
  <c r="CD221" i="13"/>
  <c r="DB221" i="13"/>
  <c r="CD232" i="13"/>
  <c r="CE232" i="13"/>
  <c r="CC232" i="13"/>
  <c r="DB242" i="13"/>
  <c r="DA242" i="13"/>
  <c r="CA242" i="13" s="1"/>
  <c r="CE242" i="13"/>
  <c r="DD242" i="13"/>
  <c r="DW242" i="13"/>
  <c r="CW242" i="13" s="1"/>
  <c r="CB242" i="13"/>
  <c r="DW243" i="13"/>
  <c r="CW243" i="13" s="1"/>
  <c r="DC243" i="13"/>
  <c r="CC243" i="13"/>
  <c r="DA243" i="13"/>
  <c r="CA243" i="13" s="1"/>
  <c r="DB243" i="13"/>
  <c r="CD243" i="13"/>
  <c r="DE243" i="13"/>
  <c r="CB243" i="13"/>
  <c r="DD244" i="13"/>
  <c r="CD244" i="13"/>
  <c r="DC244" i="13"/>
  <c r="DW244" i="13"/>
  <c r="CW244" i="13" s="1"/>
  <c r="DA244" i="13"/>
  <c r="CA244" i="13" s="1"/>
  <c r="CC244" i="13"/>
  <c r="CE244" i="13"/>
  <c r="DA261" i="13"/>
  <c r="CA261" i="13" s="1"/>
  <c r="CE261" i="13"/>
  <c r="DW261" i="13"/>
  <c r="CW261" i="13" s="1"/>
  <c r="DB261" i="13"/>
  <c r="CD261" i="13"/>
  <c r="CB261" i="13"/>
  <c r="DD261" i="13"/>
  <c r="CC261" i="13"/>
  <c r="DC261" i="13"/>
  <c r="CB95" i="13"/>
  <c r="CZ95" i="13"/>
  <c r="CB103" i="13"/>
  <c r="CZ103" i="13"/>
  <c r="CB107" i="13"/>
  <c r="AX107" i="13" s="1"/>
  <c r="CZ107" i="13"/>
  <c r="CB111" i="13"/>
  <c r="AX111" i="13" s="1"/>
  <c r="CZ111" i="13"/>
  <c r="CB115" i="13"/>
  <c r="CZ115" i="13"/>
  <c r="CB123" i="13"/>
  <c r="CZ123" i="13"/>
  <c r="CB127" i="13"/>
  <c r="AX127" i="13" s="1"/>
  <c r="CZ127" i="13"/>
  <c r="CB131" i="13"/>
  <c r="AX131" i="13" s="1"/>
  <c r="CZ131" i="13"/>
  <c r="CB135" i="13"/>
  <c r="CZ135" i="13"/>
  <c r="CB139" i="13"/>
  <c r="CZ139" i="13"/>
  <c r="DA178" i="13"/>
  <c r="CA178" i="13" s="1"/>
  <c r="AY178" i="13" s="1"/>
  <c r="DH178" i="13"/>
  <c r="CH178" i="13" s="1"/>
  <c r="DX180" i="13"/>
  <c r="CX180" i="13" s="1"/>
  <c r="DG180" i="13"/>
  <c r="CG180" i="13" s="1"/>
  <c r="DC180" i="13"/>
  <c r="CC180" i="13" s="1"/>
  <c r="AY180" i="13" s="1"/>
  <c r="DI180" i="13"/>
  <c r="CI180" i="13" s="1"/>
  <c r="DH187" i="13"/>
  <c r="CH187" i="13" s="1"/>
  <c r="DD187" i="13"/>
  <c r="CD187" i="13" s="1"/>
  <c r="DB187" i="13"/>
  <c r="CB187" i="13" s="1"/>
  <c r="DW193" i="13"/>
  <c r="CW193" i="13" s="1"/>
  <c r="DF193" i="13"/>
  <c r="CF193" i="13" s="1"/>
  <c r="DB193" i="13"/>
  <c r="CB193" i="13" s="1"/>
  <c r="DH193" i="13"/>
  <c r="CH193" i="13" s="1"/>
  <c r="DX194" i="13"/>
  <c r="CX194" i="13" s="1"/>
  <c r="DG194" i="13"/>
  <c r="CG194" i="13" s="1"/>
  <c r="DC194" i="13"/>
  <c r="CC194" i="13" s="1"/>
  <c r="DI194" i="13"/>
  <c r="CI194" i="13" s="1"/>
  <c r="DA196" i="13"/>
  <c r="CA196" i="13" s="1"/>
  <c r="DB196" i="13"/>
  <c r="CB196" i="13" s="1"/>
  <c r="DH196" i="13"/>
  <c r="CH196" i="13" s="1"/>
  <c r="DX202" i="13"/>
  <c r="CX202" i="13" s="1"/>
  <c r="DG202" i="13"/>
  <c r="CG202" i="13" s="1"/>
  <c r="DC202" i="13"/>
  <c r="CC202" i="13" s="1"/>
  <c r="DA202" i="13"/>
  <c r="CA202" i="13" s="1"/>
  <c r="DA203" i="13"/>
  <c r="CA203" i="13" s="1"/>
  <c r="DI203" i="13"/>
  <c r="CI203" i="13" s="1"/>
  <c r="CD236" i="13"/>
  <c r="CA236" i="13"/>
  <c r="CE236" i="13"/>
  <c r="DH197" i="13"/>
  <c r="CH197" i="13" s="1"/>
  <c r="DD197" i="13"/>
  <c r="CD197" i="13" s="1"/>
  <c r="AY197" i="13" s="1"/>
  <c r="DB197" i="13"/>
  <c r="CB197" i="13" s="1"/>
  <c r="DW203" i="13"/>
  <c r="CW203" i="13" s="1"/>
  <c r="DF203" i="13"/>
  <c r="CF203" i="13" s="1"/>
  <c r="DB203" i="13"/>
  <c r="CB203" i="13" s="1"/>
  <c r="DH203" i="13"/>
  <c r="CH203" i="13" s="1"/>
  <c r="DI204" i="13"/>
  <c r="CI204" i="13" s="1"/>
  <c r="DE204" i="13"/>
  <c r="CE204" i="13" s="1"/>
  <c r="DA208" i="13"/>
  <c r="CA208" i="13" s="1"/>
  <c r="AY208" i="13" s="1"/>
  <c r="DH208" i="13"/>
  <c r="CH208" i="13" s="1"/>
  <c r="DC223" i="13"/>
  <c r="CE223" i="13"/>
  <c r="CA223" i="13"/>
  <c r="CD223" i="13"/>
  <c r="DD223" i="13"/>
  <c r="CE231" i="13"/>
  <c r="CA231" i="13"/>
  <c r="CD231" i="13"/>
  <c r="DA249" i="13"/>
  <c r="CA249" i="13" s="1"/>
  <c r="CE249" i="13"/>
  <c r="DD249" i="13"/>
  <c r="CB249" i="13"/>
  <c r="CD249" i="13"/>
  <c r="DA253" i="13"/>
  <c r="CA253" i="13" s="1"/>
  <c r="AY253" i="13" s="1"/>
  <c r="CE253" i="13"/>
  <c r="DD253" i="13"/>
  <c r="CB253" i="13"/>
  <c r="DB253" i="13"/>
  <c r="CC253" i="13"/>
  <c r="DC253" i="13"/>
  <c r="DW255" i="13"/>
  <c r="CW255" i="13" s="1"/>
  <c r="DC255" i="13"/>
  <c r="CC255" i="13"/>
  <c r="DD255" i="13"/>
  <c r="DE255" i="13"/>
  <c r="DA255" i="13"/>
  <c r="CA255" i="13" s="1"/>
  <c r="AY255" i="13" s="1"/>
  <c r="CD255" i="13"/>
  <c r="DA257" i="13"/>
  <c r="CA257" i="13" s="1"/>
  <c r="CE257" i="13"/>
  <c r="DC257" i="13"/>
  <c r="DD257" i="13"/>
  <c r="DW257" i="13"/>
  <c r="CW257" i="13" s="1"/>
  <c r="CD257" i="13"/>
  <c r="DX260" i="13"/>
  <c r="CX260" i="13" s="1"/>
  <c r="DE260" i="13"/>
  <c r="DA262" i="13"/>
  <c r="CA262" i="13" s="1"/>
  <c r="CE262" i="13"/>
  <c r="CC262" i="13"/>
  <c r="DE262" i="13"/>
  <c r="DX264" i="13"/>
  <c r="CX264" i="13" s="1"/>
  <c r="CB264" i="13"/>
  <c r="AY264" i="13" s="1"/>
  <c r="CC220" i="13"/>
  <c r="DA220" i="13"/>
  <c r="CC222" i="13"/>
  <c r="DA222" i="13"/>
  <c r="CC224" i="13"/>
  <c r="DA224" i="13"/>
  <c r="CC226" i="13"/>
  <c r="DA226" i="13"/>
  <c r="DD248" i="13"/>
  <c r="CD248" i="13"/>
  <c r="DW248" i="13"/>
  <c r="CW248" i="13" s="1"/>
  <c r="DB248" i="13"/>
  <c r="CE248" i="13"/>
  <c r="AY248" i="13" s="1"/>
  <c r="CC248" i="13"/>
  <c r="DC248" i="13"/>
  <c r="DE249" i="13"/>
  <c r="DE250" i="13"/>
  <c r="DA250" i="13"/>
  <c r="CA250" i="13" s="1"/>
  <c r="CC250" i="13"/>
  <c r="CE250" i="13"/>
  <c r="DE253" i="13"/>
  <c r="DX253" i="13"/>
  <c r="CX253" i="13" s="1"/>
  <c r="DX254" i="13"/>
  <c r="CX254" i="13" s="1"/>
  <c r="DD254" i="13"/>
  <c r="CC254" i="13"/>
  <c r="DA254" i="13"/>
  <c r="CA254" i="13" s="1"/>
  <c r="DD260" i="13"/>
  <c r="CD260" i="13"/>
  <c r="CB260" i="13"/>
  <c r="DW260" i="13"/>
  <c r="CW260" i="13" s="1"/>
  <c r="DA260" i="13"/>
  <c r="CA260" i="13" s="1"/>
  <c r="DB260" i="13"/>
  <c r="DW263" i="13"/>
  <c r="CW263" i="13" s="1"/>
  <c r="DC263" i="13"/>
  <c r="CC263" i="13"/>
  <c r="DA263" i="13"/>
  <c r="CA263" i="13" s="1"/>
  <c r="CD263" i="13"/>
  <c r="DD263" i="13"/>
  <c r="CE263" i="13"/>
  <c r="CB263" i="13"/>
  <c r="DA245" i="13"/>
  <c r="CA245" i="13" s="1"/>
  <c r="AY245" i="13" s="1"/>
  <c r="CE245" i="13"/>
  <c r="CC245" i="13"/>
  <c r="CD246" i="13"/>
  <c r="DW247" i="13"/>
  <c r="CW247" i="13" s="1"/>
  <c r="DC247" i="13"/>
  <c r="CC247" i="13"/>
  <c r="CB247" i="13"/>
  <c r="DE247" i="13"/>
  <c r="DB250" i="13"/>
  <c r="DE256" i="13"/>
  <c r="DE257" i="13"/>
  <c r="DX257" i="13"/>
  <c r="CX257" i="13" s="1"/>
  <c r="CE258" i="13"/>
  <c r="DA258" i="13"/>
  <c r="CA258" i="13" s="1"/>
  <c r="DD264" i="13"/>
  <c r="CD264" i="13"/>
  <c r="DC264" i="13"/>
  <c r="CE264" i="13"/>
  <c r="DB264" i="13"/>
  <c r="DW251" i="13"/>
  <c r="CW251" i="13" s="1"/>
  <c r="DC251" i="13"/>
  <c r="CC251" i="13"/>
  <c r="CB251" i="13"/>
  <c r="AY251" i="13" s="1"/>
  <c r="DE251" i="13"/>
  <c r="DB254" i="13"/>
  <c r="DD256" i="13"/>
  <c r="CD256" i="13"/>
  <c r="CC256" i="13"/>
  <c r="DA256" i="13"/>
  <c r="CA256" i="13" s="1"/>
  <c r="DE261" i="13"/>
  <c r="CB246" i="13"/>
  <c r="CB250" i="13"/>
  <c r="CB254" i="13"/>
  <c r="CB258" i="13"/>
  <c r="CB262" i="13"/>
  <c r="DW264" i="4"/>
  <c r="DV264" i="4"/>
  <c r="DU264" i="4"/>
  <c r="DT264" i="4"/>
  <c r="DS264" i="4"/>
  <c r="DR264" i="4"/>
  <c r="DQ264" i="4"/>
  <c r="DP264" i="4"/>
  <c r="DO264" i="4"/>
  <c r="DN264" i="4"/>
  <c r="DM264" i="4"/>
  <c r="DL264" i="4"/>
  <c r="DK264" i="4"/>
  <c r="DJ264" i="4"/>
  <c r="DI264" i="4"/>
  <c r="DH264" i="4"/>
  <c r="DG264" i="4"/>
  <c r="DF264" i="4"/>
  <c r="DD264" i="4"/>
  <c r="CW264" i="4"/>
  <c r="CV264" i="4"/>
  <c r="CU264" i="4"/>
  <c r="CT264" i="4"/>
  <c r="CS264" i="4"/>
  <c r="CR264" i="4"/>
  <c r="CQ264" i="4"/>
  <c r="CP264" i="4"/>
  <c r="CO264" i="4"/>
  <c r="CN264" i="4"/>
  <c r="CM264" i="4"/>
  <c r="CL264" i="4"/>
  <c r="CK264" i="4"/>
  <c r="CJ264" i="4"/>
  <c r="CI264" i="4"/>
  <c r="CH264" i="4"/>
  <c r="CG264" i="4"/>
  <c r="CF264" i="4"/>
  <c r="D264" i="4"/>
  <c r="C264" i="4"/>
  <c r="DV263" i="4"/>
  <c r="DU263" i="4"/>
  <c r="DT263" i="4"/>
  <c r="DS263" i="4"/>
  <c r="DR263" i="4"/>
  <c r="DQ263" i="4"/>
  <c r="DP263" i="4"/>
  <c r="DO263" i="4"/>
  <c r="DN263" i="4"/>
  <c r="DM263" i="4"/>
  <c r="DL263" i="4"/>
  <c r="DK263" i="4"/>
  <c r="DJ263" i="4"/>
  <c r="DI263" i="4"/>
  <c r="DH263" i="4"/>
  <c r="DG263" i="4"/>
  <c r="DF263" i="4"/>
  <c r="CV263" i="4"/>
  <c r="CU263" i="4"/>
  <c r="CT263" i="4"/>
  <c r="CS263" i="4"/>
  <c r="CR263" i="4"/>
  <c r="CQ263" i="4"/>
  <c r="CP263" i="4"/>
  <c r="CO263" i="4"/>
  <c r="CN263" i="4"/>
  <c r="CM263" i="4"/>
  <c r="CL263" i="4"/>
  <c r="CK263" i="4"/>
  <c r="CJ263" i="4"/>
  <c r="CI263" i="4"/>
  <c r="CH263" i="4"/>
  <c r="CG263" i="4"/>
  <c r="CF263" i="4"/>
  <c r="CC263" i="4"/>
  <c r="D263" i="4"/>
  <c r="C263" i="4"/>
  <c r="DV262" i="4"/>
  <c r="CV262" i="4" s="1"/>
  <c r="DU262" i="4"/>
  <c r="DT262" i="4"/>
  <c r="DS262" i="4"/>
  <c r="DR262" i="4"/>
  <c r="CR262" i="4" s="1"/>
  <c r="DQ262" i="4"/>
  <c r="DP262" i="4"/>
  <c r="DO262" i="4"/>
  <c r="DN262" i="4"/>
  <c r="CN262" i="4" s="1"/>
  <c r="DM262" i="4"/>
  <c r="DL262" i="4"/>
  <c r="DK262" i="4"/>
  <c r="DJ262" i="4"/>
  <c r="CJ262" i="4" s="1"/>
  <c r="DI262" i="4"/>
  <c r="DH262" i="4"/>
  <c r="DG262" i="4"/>
  <c r="DF262" i="4"/>
  <c r="DB262" i="4"/>
  <c r="DA262" i="4"/>
  <c r="CU262" i="4"/>
  <c r="CT262" i="4"/>
  <c r="CS262" i="4"/>
  <c r="CQ262" i="4"/>
  <c r="CP262" i="4"/>
  <c r="CO262" i="4"/>
  <c r="CM262" i="4"/>
  <c r="CL262" i="4"/>
  <c r="CK262" i="4"/>
  <c r="CI262" i="4"/>
  <c r="CH262" i="4"/>
  <c r="CG262" i="4"/>
  <c r="CF262" i="4"/>
  <c r="CB262" i="4"/>
  <c r="CA262" i="4"/>
  <c r="D262" i="4"/>
  <c r="DX262" i="4" s="1"/>
  <c r="CX262" i="4" s="1"/>
  <c r="C262" i="4"/>
  <c r="DX261" i="4"/>
  <c r="DV261" i="4"/>
  <c r="DU261" i="4"/>
  <c r="CU261" i="4" s="1"/>
  <c r="DT261" i="4"/>
  <c r="DS261" i="4"/>
  <c r="DR261" i="4"/>
  <c r="DQ261" i="4"/>
  <c r="CQ261" i="4" s="1"/>
  <c r="DP261" i="4"/>
  <c r="DO261" i="4"/>
  <c r="DN261" i="4"/>
  <c r="DM261" i="4"/>
  <c r="CM261" i="4" s="1"/>
  <c r="DL261" i="4"/>
  <c r="DK261" i="4"/>
  <c r="DJ261" i="4"/>
  <c r="DI261" i="4"/>
  <c r="CI261" i="4" s="1"/>
  <c r="DH261" i="4"/>
  <c r="DG261" i="4"/>
  <c r="DF261" i="4"/>
  <c r="DE261" i="4"/>
  <c r="DD261" i="4"/>
  <c r="DA261" i="4"/>
  <c r="CX261" i="4"/>
  <c r="CV261" i="4"/>
  <c r="CT261" i="4"/>
  <c r="CS261" i="4"/>
  <c r="CR261" i="4"/>
  <c r="CP261" i="4"/>
  <c r="CO261" i="4"/>
  <c r="CN261" i="4"/>
  <c r="CL261" i="4"/>
  <c r="CK261" i="4"/>
  <c r="CJ261" i="4"/>
  <c r="CH261" i="4"/>
  <c r="CG261" i="4"/>
  <c r="CF261" i="4"/>
  <c r="CE261" i="4"/>
  <c r="CD261" i="4"/>
  <c r="CA261" i="4"/>
  <c r="D261" i="4"/>
  <c r="C261" i="4"/>
  <c r="DW261" i="4" s="1"/>
  <c r="CW261" i="4" s="1"/>
  <c r="DX260" i="4"/>
  <c r="DW260" i="4"/>
  <c r="CW260" i="4" s="1"/>
  <c r="DV260" i="4"/>
  <c r="DU260" i="4"/>
  <c r="DT260" i="4"/>
  <c r="DS260" i="4"/>
  <c r="CS260" i="4" s="1"/>
  <c r="DR260" i="4"/>
  <c r="DQ260" i="4"/>
  <c r="DP260" i="4"/>
  <c r="CP260" i="4" s="1"/>
  <c r="DO260" i="4"/>
  <c r="CO260" i="4" s="1"/>
  <c r="DN260" i="4"/>
  <c r="DM260" i="4"/>
  <c r="DL260" i="4"/>
  <c r="CL260" i="4" s="1"/>
  <c r="DK260" i="4"/>
  <c r="CK260" i="4" s="1"/>
  <c r="DJ260" i="4"/>
  <c r="DI260" i="4"/>
  <c r="DH260" i="4"/>
  <c r="DG260" i="4"/>
  <c r="CG260" i="4" s="1"/>
  <c r="DF260" i="4"/>
  <c r="DC260" i="4"/>
  <c r="CX260" i="4"/>
  <c r="CV260" i="4"/>
  <c r="CU260" i="4"/>
  <c r="CT260" i="4"/>
  <c r="CR260" i="4"/>
  <c r="CQ260" i="4"/>
  <c r="CN260" i="4"/>
  <c r="CM260" i="4"/>
  <c r="CJ260" i="4"/>
  <c r="CI260" i="4"/>
  <c r="CH260" i="4"/>
  <c r="CF260" i="4"/>
  <c r="CD260" i="4"/>
  <c r="CC260" i="4"/>
  <c r="D260" i="4"/>
  <c r="C260" i="4"/>
  <c r="DB260" i="4" s="1"/>
  <c r="DW259" i="4"/>
  <c r="DV259" i="4"/>
  <c r="DU259" i="4"/>
  <c r="DT259" i="4"/>
  <c r="DS259" i="4"/>
  <c r="DR259" i="4"/>
  <c r="DQ259" i="4"/>
  <c r="DP259" i="4"/>
  <c r="DO259" i="4"/>
  <c r="DN259" i="4"/>
  <c r="DM259" i="4"/>
  <c r="DL259" i="4"/>
  <c r="DK259" i="4"/>
  <c r="DJ259" i="4"/>
  <c r="DI259" i="4"/>
  <c r="DH259" i="4"/>
  <c r="DG259" i="4"/>
  <c r="DF259" i="4"/>
  <c r="DB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D259" i="4"/>
  <c r="C259" i="4"/>
  <c r="DV258" i="4"/>
  <c r="DU258" i="4"/>
  <c r="CU258" i="4" s="1"/>
  <c r="DT258" i="4"/>
  <c r="DS258" i="4"/>
  <c r="DR258" i="4"/>
  <c r="DQ258" i="4"/>
  <c r="CQ258" i="4" s="1"/>
  <c r="DP258" i="4"/>
  <c r="DO258" i="4"/>
  <c r="DN258" i="4"/>
  <c r="DM258" i="4"/>
  <c r="CM258" i="4" s="1"/>
  <c r="DL258" i="4"/>
  <c r="DK258" i="4"/>
  <c r="DJ258" i="4"/>
  <c r="DI258" i="4"/>
  <c r="CI258" i="4" s="1"/>
  <c r="DH258" i="4"/>
  <c r="DG258" i="4"/>
  <c r="DF258" i="4"/>
  <c r="DE258" i="4"/>
  <c r="DB258" i="4"/>
  <c r="CV258" i="4"/>
  <c r="CT258" i="4"/>
  <c r="CS258" i="4"/>
  <c r="CR258" i="4"/>
  <c r="CP258" i="4"/>
  <c r="CO258" i="4"/>
  <c r="CN258" i="4"/>
  <c r="CL258" i="4"/>
  <c r="CK258" i="4"/>
  <c r="CJ258" i="4"/>
  <c r="CH258" i="4"/>
  <c r="CG258" i="4"/>
  <c r="CF258" i="4"/>
  <c r="CB258" i="4"/>
  <c r="D258" i="4"/>
  <c r="DX258" i="4" s="1"/>
  <c r="CX258" i="4" s="1"/>
  <c r="C258" i="4"/>
  <c r="CE258" i="4" s="1"/>
  <c r="DX257" i="4"/>
  <c r="CX257" i="4" s="1"/>
  <c r="DV257" i="4"/>
  <c r="DU257" i="4"/>
  <c r="DT257" i="4"/>
  <c r="DS257" i="4"/>
  <c r="DR257" i="4"/>
  <c r="DQ257" i="4"/>
  <c r="DP257" i="4"/>
  <c r="DO257" i="4"/>
  <c r="DN257" i="4"/>
  <c r="DM257" i="4"/>
  <c r="DL257" i="4"/>
  <c r="DK257" i="4"/>
  <c r="DJ257" i="4"/>
  <c r="DI257" i="4"/>
  <c r="DH257" i="4"/>
  <c r="DG257" i="4"/>
  <c r="DF257" i="4"/>
  <c r="DE257" i="4"/>
  <c r="DD257" i="4"/>
  <c r="DA257" i="4"/>
  <c r="CA257" i="4" s="1"/>
  <c r="CV257" i="4"/>
  <c r="CU257" i="4"/>
  <c r="CT257" i="4"/>
  <c r="CS257" i="4"/>
  <c r="CR257" i="4"/>
  <c r="CQ257" i="4"/>
  <c r="CP257" i="4"/>
  <c r="CO257" i="4"/>
  <c r="CN257" i="4"/>
  <c r="CM257" i="4"/>
  <c r="CL257" i="4"/>
  <c r="CK257" i="4"/>
  <c r="CJ257" i="4"/>
  <c r="CI257" i="4"/>
  <c r="CH257" i="4"/>
  <c r="CG257" i="4"/>
  <c r="CF257" i="4"/>
  <c r="CE257" i="4"/>
  <c r="CD257" i="4"/>
  <c r="D257" i="4"/>
  <c r="C257" i="4"/>
  <c r="DW257" i="4" s="1"/>
  <c r="CW257" i="4" s="1"/>
  <c r="DW256" i="4"/>
  <c r="DV256" i="4"/>
  <c r="DU256" i="4"/>
  <c r="DT256" i="4"/>
  <c r="DS256" i="4"/>
  <c r="DR256" i="4"/>
  <c r="DQ256" i="4"/>
  <c r="DP256" i="4"/>
  <c r="DO256" i="4"/>
  <c r="DN256" i="4"/>
  <c r="DM256" i="4"/>
  <c r="DL256" i="4"/>
  <c r="DK256" i="4"/>
  <c r="DJ256" i="4"/>
  <c r="DI256" i="4"/>
  <c r="DH256" i="4"/>
  <c r="DG256" i="4"/>
  <c r="DF256" i="4"/>
  <c r="CW256" i="4"/>
  <c r="CV256" i="4"/>
  <c r="CU256" i="4"/>
  <c r="CT256" i="4"/>
  <c r="CS256" i="4"/>
  <c r="CR256" i="4"/>
  <c r="CQ256" i="4"/>
  <c r="CP256" i="4"/>
  <c r="CO256" i="4"/>
  <c r="CN256" i="4"/>
  <c r="CM256" i="4"/>
  <c r="CL256" i="4"/>
  <c r="CK256" i="4"/>
  <c r="CJ256" i="4"/>
  <c r="CI256" i="4"/>
  <c r="CH256" i="4"/>
  <c r="CG256" i="4"/>
  <c r="CF256" i="4"/>
  <c r="D256" i="4"/>
  <c r="C256" i="4"/>
  <c r="DV255" i="4"/>
  <c r="CV255" i="4" s="1"/>
  <c r="DU255" i="4"/>
  <c r="DT255" i="4"/>
  <c r="DS255" i="4"/>
  <c r="DR255" i="4"/>
  <c r="CR255" i="4" s="1"/>
  <c r="DQ255" i="4"/>
  <c r="DP255" i="4"/>
  <c r="DO255" i="4"/>
  <c r="DN255" i="4"/>
  <c r="CN255" i="4" s="1"/>
  <c r="DM255" i="4"/>
  <c r="DL255" i="4"/>
  <c r="DK255" i="4"/>
  <c r="DJ255" i="4"/>
  <c r="CJ255" i="4" s="1"/>
  <c r="DI255" i="4"/>
  <c r="DH255" i="4"/>
  <c r="DG255" i="4"/>
  <c r="DF255" i="4"/>
  <c r="CU255" i="4"/>
  <c r="CT255" i="4"/>
  <c r="CS255" i="4"/>
  <c r="CQ255" i="4"/>
  <c r="CP255" i="4"/>
  <c r="CO255" i="4"/>
  <c r="CM255" i="4"/>
  <c r="CL255" i="4"/>
  <c r="CK255" i="4"/>
  <c r="CI255" i="4"/>
  <c r="CH255" i="4"/>
  <c r="CG255" i="4"/>
  <c r="CF255" i="4"/>
  <c r="CC255" i="4"/>
  <c r="D255" i="4"/>
  <c r="C255" i="4"/>
  <c r="DV254" i="4"/>
  <c r="DU254" i="4"/>
  <c r="DT254" i="4"/>
  <c r="DS254" i="4"/>
  <c r="DR254" i="4"/>
  <c r="DQ254" i="4"/>
  <c r="DP254" i="4"/>
  <c r="DO254" i="4"/>
  <c r="DN254" i="4"/>
  <c r="DM254" i="4"/>
  <c r="DL254" i="4"/>
  <c r="DK254" i="4"/>
  <c r="DJ254" i="4"/>
  <c r="DI254" i="4"/>
  <c r="DH254" i="4"/>
  <c r="DG254" i="4"/>
  <c r="DF254" i="4"/>
  <c r="DB254" i="4"/>
  <c r="DA254" i="4"/>
  <c r="CA254" i="4" s="1"/>
  <c r="CV254" i="4"/>
  <c r="CU254" i="4"/>
  <c r="CT254" i="4"/>
  <c r="CS254" i="4"/>
  <c r="CR254" i="4"/>
  <c r="CQ254" i="4"/>
  <c r="CP254" i="4"/>
  <c r="CO254" i="4"/>
  <c r="CN254" i="4"/>
  <c r="CM254" i="4"/>
  <c r="CL254" i="4"/>
  <c r="CK254" i="4"/>
  <c r="CJ254" i="4"/>
  <c r="CI254" i="4"/>
  <c r="CH254" i="4"/>
  <c r="CG254" i="4"/>
  <c r="CF254" i="4"/>
  <c r="CB254" i="4"/>
  <c r="D254" i="4"/>
  <c r="DX254" i="4" s="1"/>
  <c r="CX254" i="4" s="1"/>
  <c r="C254" i="4"/>
  <c r="DX253" i="4"/>
  <c r="DV253" i="4"/>
  <c r="DU253" i="4"/>
  <c r="CU253" i="4" s="1"/>
  <c r="DT253" i="4"/>
  <c r="DS253" i="4"/>
  <c r="DR253" i="4"/>
  <c r="DQ253" i="4"/>
  <c r="CQ253" i="4" s="1"/>
  <c r="DP253" i="4"/>
  <c r="DO253" i="4"/>
  <c r="DN253" i="4"/>
  <c r="DM253" i="4"/>
  <c r="CM253" i="4" s="1"/>
  <c r="DL253" i="4"/>
  <c r="DK253" i="4"/>
  <c r="DJ253" i="4"/>
  <c r="DI253" i="4"/>
  <c r="CI253" i="4" s="1"/>
  <c r="DH253" i="4"/>
  <c r="DG253" i="4"/>
  <c r="DF253" i="4"/>
  <c r="DE253" i="4"/>
  <c r="DD253" i="4"/>
  <c r="DA253" i="4"/>
  <c r="CX253" i="4"/>
  <c r="CV253" i="4"/>
  <c r="CT253" i="4"/>
  <c r="CS253" i="4"/>
  <c r="CR253" i="4"/>
  <c r="CP253" i="4"/>
  <c r="CO253" i="4"/>
  <c r="CN253" i="4"/>
  <c r="CL253" i="4"/>
  <c r="CK253" i="4"/>
  <c r="CJ253" i="4"/>
  <c r="CH253" i="4"/>
  <c r="CG253" i="4"/>
  <c r="CF253" i="4"/>
  <c r="CE253" i="4"/>
  <c r="CD253" i="4"/>
  <c r="CA253" i="4"/>
  <c r="D253" i="4"/>
  <c r="C253" i="4"/>
  <c r="DW253" i="4" s="1"/>
  <c r="CW253" i="4" s="1"/>
  <c r="DX252" i="4"/>
  <c r="DW252" i="4"/>
  <c r="CW252" i="4" s="1"/>
  <c r="DV252" i="4"/>
  <c r="DU252" i="4"/>
  <c r="DT252" i="4"/>
  <c r="CT252" i="4" s="1"/>
  <c r="DS252" i="4"/>
  <c r="CS252" i="4" s="1"/>
  <c r="DR252" i="4"/>
  <c r="DQ252" i="4"/>
  <c r="DP252" i="4"/>
  <c r="CP252" i="4" s="1"/>
  <c r="DO252" i="4"/>
  <c r="CO252" i="4" s="1"/>
  <c r="DN252" i="4"/>
  <c r="DM252" i="4"/>
  <c r="DL252" i="4"/>
  <c r="CL252" i="4" s="1"/>
  <c r="DK252" i="4"/>
  <c r="CK252" i="4" s="1"/>
  <c r="DJ252" i="4"/>
  <c r="DI252" i="4"/>
  <c r="DH252" i="4"/>
  <c r="DG252" i="4"/>
  <c r="CG252" i="4" s="1"/>
  <c r="DF252" i="4"/>
  <c r="DC252" i="4"/>
  <c r="CX252" i="4"/>
  <c r="CV252" i="4"/>
  <c r="CU252" i="4"/>
  <c r="CR252" i="4"/>
  <c r="CQ252" i="4"/>
  <c r="CN252" i="4"/>
  <c r="CM252" i="4"/>
  <c r="CJ252" i="4"/>
  <c r="CI252" i="4"/>
  <c r="CH252" i="4"/>
  <c r="CF252" i="4"/>
  <c r="CD252" i="4"/>
  <c r="CC252" i="4"/>
  <c r="D252" i="4"/>
  <c r="C252" i="4"/>
  <c r="DB252" i="4" s="1"/>
  <c r="DW251" i="4"/>
  <c r="DV251" i="4"/>
  <c r="DU251" i="4"/>
  <c r="DT251" i="4"/>
  <c r="DS251" i="4"/>
  <c r="DR251" i="4"/>
  <c r="DQ251" i="4"/>
  <c r="DP251" i="4"/>
  <c r="DO251" i="4"/>
  <c r="DN251" i="4"/>
  <c r="DM251" i="4"/>
  <c r="DL251" i="4"/>
  <c r="DK251" i="4"/>
  <c r="DJ251" i="4"/>
  <c r="DI251" i="4"/>
  <c r="DH251" i="4"/>
  <c r="DG251" i="4"/>
  <c r="DF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D251" i="4"/>
  <c r="C251" i="4"/>
  <c r="DV250" i="4"/>
  <c r="DU250" i="4"/>
  <c r="DT250" i="4"/>
  <c r="DS250" i="4"/>
  <c r="DR250" i="4"/>
  <c r="DQ250" i="4"/>
  <c r="DP250" i="4"/>
  <c r="DO250" i="4"/>
  <c r="DN250" i="4"/>
  <c r="DM250" i="4"/>
  <c r="DL250" i="4"/>
  <c r="DK250" i="4"/>
  <c r="DJ250" i="4"/>
  <c r="DI250" i="4"/>
  <c r="DH250" i="4"/>
  <c r="DG250" i="4"/>
  <c r="DF250" i="4"/>
  <c r="CV250" i="4"/>
  <c r="CU250" i="4"/>
  <c r="CT250" i="4"/>
  <c r="CS250" i="4"/>
  <c r="CR250" i="4"/>
  <c r="CQ250" i="4"/>
  <c r="CP250" i="4"/>
  <c r="CO250" i="4"/>
  <c r="CN250" i="4"/>
  <c r="CM250" i="4"/>
  <c r="CL250" i="4"/>
  <c r="CK250" i="4"/>
  <c r="CJ250" i="4"/>
  <c r="CI250" i="4"/>
  <c r="CH250" i="4"/>
  <c r="CG250" i="4"/>
  <c r="CF250" i="4"/>
  <c r="D250" i="4"/>
  <c r="DX250" i="4" s="1"/>
  <c r="CX250" i="4" s="1"/>
  <c r="C250" i="4"/>
  <c r="DB250" i="4" s="1"/>
  <c r="DX249" i="4"/>
  <c r="CX249" i="4" s="1"/>
  <c r="DV249" i="4"/>
  <c r="DU249" i="4"/>
  <c r="DT249" i="4"/>
  <c r="DS249" i="4"/>
  <c r="DR249" i="4"/>
  <c r="DQ249" i="4"/>
  <c r="DP249" i="4"/>
  <c r="DO249" i="4"/>
  <c r="DN249" i="4"/>
  <c r="DM249" i="4"/>
  <c r="DL249" i="4"/>
  <c r="DK249" i="4"/>
  <c r="DJ249" i="4"/>
  <c r="DI249" i="4"/>
  <c r="DH249" i="4"/>
  <c r="DG249" i="4"/>
  <c r="DF249" i="4"/>
  <c r="DE249" i="4"/>
  <c r="DD249" i="4"/>
  <c r="DA249" i="4"/>
  <c r="CA249" i="4" s="1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D249" i="4"/>
  <c r="C249" i="4"/>
  <c r="DW249" i="4" s="1"/>
  <c r="CW249" i="4" s="1"/>
  <c r="DW248" i="4"/>
  <c r="DV248" i="4"/>
  <c r="DU248" i="4"/>
  <c r="DT248" i="4"/>
  <c r="DS248" i="4"/>
  <c r="DR248" i="4"/>
  <c r="DQ248" i="4"/>
  <c r="DP248" i="4"/>
  <c r="DO248" i="4"/>
  <c r="DN248" i="4"/>
  <c r="DM248" i="4"/>
  <c r="DL248" i="4"/>
  <c r="DK248" i="4"/>
  <c r="DJ248" i="4"/>
  <c r="DI248" i="4"/>
  <c r="DH248" i="4"/>
  <c r="DG248" i="4"/>
  <c r="DF248" i="4"/>
  <c r="CW248" i="4"/>
  <c r="CV248" i="4"/>
  <c r="CU248" i="4"/>
  <c r="CT248" i="4"/>
  <c r="CS248" i="4"/>
  <c r="CR248" i="4"/>
  <c r="CQ248" i="4"/>
  <c r="CP248" i="4"/>
  <c r="CO248" i="4"/>
  <c r="CN248" i="4"/>
  <c r="CM248" i="4"/>
  <c r="CL248" i="4"/>
  <c r="CK248" i="4"/>
  <c r="CJ248" i="4"/>
  <c r="CI248" i="4"/>
  <c r="CH248" i="4"/>
  <c r="CG248" i="4"/>
  <c r="CF248" i="4"/>
  <c r="D248" i="4"/>
  <c r="C248" i="4"/>
  <c r="DW247" i="4"/>
  <c r="DV247" i="4"/>
  <c r="CV247" i="4" s="1"/>
  <c r="DU247" i="4"/>
  <c r="DT247" i="4"/>
  <c r="DS247" i="4"/>
  <c r="DR247" i="4"/>
  <c r="CR247" i="4" s="1"/>
  <c r="DQ247" i="4"/>
  <c r="DP247" i="4"/>
  <c r="DO247" i="4"/>
  <c r="DN247" i="4"/>
  <c r="CN247" i="4" s="1"/>
  <c r="DM247" i="4"/>
  <c r="DL247" i="4"/>
  <c r="DK247" i="4"/>
  <c r="DJ247" i="4"/>
  <c r="CJ247" i="4" s="1"/>
  <c r="DI247" i="4"/>
  <c r="DH247" i="4"/>
  <c r="DG247" i="4"/>
  <c r="DF247" i="4"/>
  <c r="DC247" i="4"/>
  <c r="CW247" i="4"/>
  <c r="CU247" i="4"/>
  <c r="CT247" i="4"/>
  <c r="CS247" i="4"/>
  <c r="CQ247" i="4"/>
  <c r="CP247" i="4"/>
  <c r="CO247" i="4"/>
  <c r="CM247" i="4"/>
  <c r="CL247" i="4"/>
  <c r="CK247" i="4"/>
  <c r="CI247" i="4"/>
  <c r="CH247" i="4"/>
  <c r="CG247" i="4"/>
  <c r="CF247" i="4"/>
  <c r="CD247" i="4"/>
  <c r="D247" i="4"/>
  <c r="C247" i="4"/>
  <c r="DV246" i="4"/>
  <c r="CV246" i="4" s="1"/>
  <c r="DU246" i="4"/>
  <c r="CU246" i="4" s="1"/>
  <c r="DT246" i="4"/>
  <c r="DS246" i="4"/>
  <c r="DR246" i="4"/>
  <c r="CR246" i="4" s="1"/>
  <c r="DQ246" i="4"/>
  <c r="CQ246" i="4" s="1"/>
  <c r="DP246" i="4"/>
  <c r="DO246" i="4"/>
  <c r="DN246" i="4"/>
  <c r="CN246" i="4" s="1"/>
  <c r="DM246" i="4"/>
  <c r="CM246" i="4" s="1"/>
  <c r="DL246" i="4"/>
  <c r="DK246" i="4"/>
  <c r="DJ246" i="4"/>
  <c r="CJ246" i="4" s="1"/>
  <c r="DI246" i="4"/>
  <c r="CI246" i="4" s="1"/>
  <c r="DH246" i="4"/>
  <c r="DG246" i="4"/>
  <c r="DF246" i="4"/>
  <c r="CT246" i="4"/>
  <c r="CS246" i="4"/>
  <c r="CP246" i="4"/>
  <c r="CO246" i="4"/>
  <c r="CL246" i="4"/>
  <c r="CK246" i="4"/>
  <c r="CH246" i="4"/>
  <c r="CG246" i="4"/>
  <c r="CF246" i="4"/>
  <c r="D246" i="4"/>
  <c r="DX246" i="4" s="1"/>
  <c r="CX246" i="4" s="1"/>
  <c r="C246" i="4"/>
  <c r="DX245" i="4"/>
  <c r="CX245" i="4" s="1"/>
  <c r="DV245" i="4"/>
  <c r="DU245" i="4"/>
  <c r="DT245" i="4"/>
  <c r="CT245" i="4" s="1"/>
  <c r="DS245" i="4"/>
  <c r="DR245" i="4"/>
  <c r="DQ245" i="4"/>
  <c r="DP245" i="4"/>
  <c r="CP245" i="4" s="1"/>
  <c r="DO245" i="4"/>
  <c r="DN245" i="4"/>
  <c r="DM245" i="4"/>
  <c r="DL245" i="4"/>
  <c r="CL245" i="4" s="1"/>
  <c r="DK245" i="4"/>
  <c r="DJ245" i="4"/>
  <c r="DI245" i="4"/>
  <c r="DH245" i="4"/>
  <c r="CH245" i="4" s="1"/>
  <c r="DG245" i="4"/>
  <c r="DF245" i="4"/>
  <c r="DD245" i="4"/>
  <c r="DB245" i="4"/>
  <c r="CV245" i="4"/>
  <c r="CU245" i="4"/>
  <c r="CS245" i="4"/>
  <c r="CR245" i="4"/>
  <c r="CQ245" i="4"/>
  <c r="CO245" i="4"/>
  <c r="CN245" i="4"/>
  <c r="CM245" i="4"/>
  <c r="CK245" i="4"/>
  <c r="CJ245" i="4"/>
  <c r="CI245" i="4"/>
  <c r="CG245" i="4"/>
  <c r="CF245" i="4"/>
  <c r="CE245" i="4"/>
  <c r="D245" i="4"/>
  <c r="C245" i="4"/>
  <c r="DX244" i="4"/>
  <c r="CX244" i="4" s="1"/>
  <c r="DW244" i="4"/>
  <c r="DV244" i="4"/>
  <c r="DU244" i="4"/>
  <c r="CU244" i="4" s="1"/>
  <c r="DT244" i="4"/>
  <c r="CT244" i="4" s="1"/>
  <c r="DS244" i="4"/>
  <c r="CS244" i="4" s="1"/>
  <c r="DR244" i="4"/>
  <c r="DQ244" i="4"/>
  <c r="CQ244" i="4" s="1"/>
  <c r="DP244" i="4"/>
  <c r="CP244" i="4" s="1"/>
  <c r="DO244" i="4"/>
  <c r="CO244" i="4" s="1"/>
  <c r="DN244" i="4"/>
  <c r="DM244" i="4"/>
  <c r="CM244" i="4" s="1"/>
  <c r="DL244" i="4"/>
  <c r="CL244" i="4" s="1"/>
  <c r="DK244" i="4"/>
  <c r="CK244" i="4" s="1"/>
  <c r="DJ244" i="4"/>
  <c r="DI244" i="4"/>
  <c r="CI244" i="4" s="1"/>
  <c r="DH244" i="4"/>
  <c r="CH244" i="4" s="1"/>
  <c r="DG244" i="4"/>
  <c r="CG244" i="4" s="1"/>
  <c r="DF244" i="4"/>
  <c r="DD244" i="4"/>
  <c r="DC244" i="4"/>
  <c r="CW244" i="4"/>
  <c r="CV244" i="4"/>
  <c r="CR244" i="4"/>
  <c r="CN244" i="4"/>
  <c r="CJ244" i="4"/>
  <c r="CF244" i="4"/>
  <c r="CC244" i="4"/>
  <c r="CA244" i="4"/>
  <c r="D244" i="4"/>
  <c r="DA244" i="4" s="1"/>
  <c r="C244" i="4"/>
  <c r="DB244" i="4" s="1"/>
  <c r="DX243" i="4"/>
  <c r="CX243" i="4" s="1"/>
  <c r="DV243" i="4"/>
  <c r="DU243" i="4"/>
  <c r="DT243" i="4"/>
  <c r="CT243" i="4" s="1"/>
  <c r="DS243" i="4"/>
  <c r="DR243" i="4"/>
  <c r="DQ243" i="4"/>
  <c r="DP243" i="4"/>
  <c r="CP243" i="4" s="1"/>
  <c r="DO243" i="4"/>
  <c r="DN243" i="4"/>
  <c r="DM243" i="4"/>
  <c r="DL243" i="4"/>
  <c r="CL243" i="4" s="1"/>
  <c r="DK243" i="4"/>
  <c r="DJ243" i="4"/>
  <c r="DI243" i="4"/>
  <c r="DH243" i="4"/>
  <c r="CH243" i="4" s="1"/>
  <c r="DG243" i="4"/>
  <c r="DF243" i="4"/>
  <c r="DD243" i="4"/>
  <c r="DC243" i="4"/>
  <c r="CV243" i="4"/>
  <c r="CU243" i="4"/>
  <c r="CS243" i="4"/>
  <c r="CR243" i="4"/>
  <c r="CQ243" i="4"/>
  <c r="CO243" i="4"/>
  <c r="CN243" i="4"/>
  <c r="CM243" i="4"/>
  <c r="CK243" i="4"/>
  <c r="CJ243" i="4"/>
  <c r="CI243" i="4"/>
  <c r="CG243" i="4"/>
  <c r="CF243" i="4"/>
  <c r="CB243" i="4"/>
  <c r="D243" i="4"/>
  <c r="C243" i="4"/>
  <c r="DW242" i="4"/>
  <c r="CW242" i="4" s="1"/>
  <c r="DV242" i="4"/>
  <c r="CV242" i="4" s="1"/>
  <c r="DU242" i="4"/>
  <c r="DT242" i="4"/>
  <c r="DS242" i="4"/>
  <c r="CS242" i="4" s="1"/>
  <c r="DR242" i="4"/>
  <c r="CR242" i="4" s="1"/>
  <c r="DQ242" i="4"/>
  <c r="DP242" i="4"/>
  <c r="DO242" i="4"/>
  <c r="CO242" i="4" s="1"/>
  <c r="DN242" i="4"/>
  <c r="CN242" i="4" s="1"/>
  <c r="DM242" i="4"/>
  <c r="DL242" i="4"/>
  <c r="DK242" i="4"/>
  <c r="CK242" i="4" s="1"/>
  <c r="DJ242" i="4"/>
  <c r="CJ242" i="4" s="1"/>
  <c r="DI242" i="4"/>
  <c r="DH242" i="4"/>
  <c r="DG242" i="4"/>
  <c r="CG242" i="4" s="1"/>
  <c r="DF242" i="4"/>
  <c r="DB242" i="4"/>
  <c r="DA242" i="4"/>
  <c r="CU242" i="4"/>
  <c r="CT242" i="4"/>
  <c r="CQ242" i="4"/>
  <c r="CP242" i="4"/>
  <c r="CM242" i="4"/>
  <c r="CL242" i="4"/>
  <c r="CI242" i="4"/>
  <c r="CH242" i="4"/>
  <c r="CF242" i="4"/>
  <c r="CE242" i="4"/>
  <c r="CD242" i="4"/>
  <c r="CA242" i="4"/>
  <c r="D242" i="4"/>
  <c r="DX242" i="4" s="1"/>
  <c r="CX242" i="4" s="1"/>
  <c r="C242" i="4"/>
  <c r="DD242" i="4" s="1"/>
  <c r="DV237" i="4"/>
  <c r="DU237" i="4"/>
  <c r="DT237" i="4"/>
  <c r="DS237" i="4"/>
  <c r="DR237" i="4"/>
  <c r="DQ237" i="4"/>
  <c r="DP237" i="4"/>
  <c r="DO237" i="4"/>
  <c r="DN237" i="4"/>
  <c r="DM237" i="4"/>
  <c r="DL237" i="4"/>
  <c r="DK237" i="4"/>
  <c r="DJ237" i="4"/>
  <c r="DI237" i="4"/>
  <c r="DH237" i="4"/>
  <c r="DG237" i="4"/>
  <c r="DF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237" i="4"/>
  <c r="B237" i="4"/>
  <c r="DV236" i="4"/>
  <c r="DU236" i="4"/>
  <c r="DT236" i="4"/>
  <c r="DS236" i="4"/>
  <c r="DR236" i="4"/>
  <c r="DQ236" i="4"/>
  <c r="DP236" i="4"/>
  <c r="DO236" i="4"/>
  <c r="DN236" i="4"/>
  <c r="DM236" i="4"/>
  <c r="DL236" i="4"/>
  <c r="DK236" i="4"/>
  <c r="DJ236" i="4"/>
  <c r="DI236" i="4"/>
  <c r="DH236" i="4"/>
  <c r="DG236" i="4"/>
  <c r="DF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D236" i="4"/>
  <c r="CC236" i="4"/>
  <c r="C236" i="4"/>
  <c r="B236" i="4"/>
  <c r="DV235" i="4"/>
  <c r="DU235" i="4"/>
  <c r="DT235" i="4"/>
  <c r="DS235" i="4"/>
  <c r="DR235" i="4"/>
  <c r="DQ235" i="4"/>
  <c r="DP235" i="4"/>
  <c r="DO235" i="4"/>
  <c r="DN235" i="4"/>
  <c r="DM235" i="4"/>
  <c r="DL235" i="4"/>
  <c r="DK235" i="4"/>
  <c r="DJ235" i="4"/>
  <c r="DI235" i="4"/>
  <c r="DH235" i="4"/>
  <c r="DG235" i="4"/>
  <c r="DF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E235" i="4"/>
  <c r="CD235" i="4"/>
  <c r="CB235" i="4"/>
  <c r="CA235" i="4"/>
  <c r="C235" i="4"/>
  <c r="B235" i="4"/>
  <c r="CC235" i="4" s="1"/>
  <c r="DV234" i="4"/>
  <c r="DU234" i="4"/>
  <c r="DT234" i="4"/>
  <c r="DS234" i="4"/>
  <c r="DR234" i="4"/>
  <c r="DQ234" i="4"/>
  <c r="DP234" i="4"/>
  <c r="DO234" i="4"/>
  <c r="DN234" i="4"/>
  <c r="DM234" i="4"/>
  <c r="DL234" i="4"/>
  <c r="DK234" i="4"/>
  <c r="DJ234" i="4"/>
  <c r="DI234" i="4"/>
  <c r="DH234" i="4"/>
  <c r="DG234" i="4"/>
  <c r="DF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B234" i="4"/>
  <c r="CA234" i="4"/>
  <c r="C234" i="4"/>
  <c r="B234" i="4"/>
  <c r="CD234" i="4" s="1"/>
  <c r="DV233" i="4"/>
  <c r="DU233" i="4"/>
  <c r="DT233" i="4"/>
  <c r="DS233" i="4"/>
  <c r="DR233" i="4"/>
  <c r="DQ233" i="4"/>
  <c r="DP233" i="4"/>
  <c r="DO233" i="4"/>
  <c r="DN233" i="4"/>
  <c r="DM233" i="4"/>
  <c r="DL233" i="4"/>
  <c r="DK233" i="4"/>
  <c r="DJ233" i="4"/>
  <c r="DI233" i="4"/>
  <c r="DH233" i="4"/>
  <c r="DG233" i="4"/>
  <c r="DF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233" i="4"/>
  <c r="B233" i="4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C232" i="4"/>
  <c r="C232" i="4"/>
  <c r="B232" i="4"/>
  <c r="CD232" i="4" s="1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D231" i="4"/>
  <c r="CB231" i="4"/>
  <c r="C231" i="4"/>
  <c r="CA231" i="4" s="1"/>
  <c r="B231" i="4"/>
  <c r="CC231" i="4" s="1"/>
  <c r="DV226" i="4"/>
  <c r="DU226" i="4"/>
  <c r="DT226" i="4"/>
  <c r="DS226" i="4"/>
  <c r="DR226" i="4"/>
  <c r="DQ226" i="4"/>
  <c r="DP226" i="4"/>
  <c r="DO226" i="4"/>
  <c r="DN226" i="4"/>
  <c r="DM226" i="4"/>
  <c r="DL226" i="4"/>
  <c r="DK226" i="4"/>
  <c r="DJ226" i="4"/>
  <c r="DI226" i="4"/>
  <c r="DH226" i="4"/>
  <c r="DG226" i="4"/>
  <c r="DF226" i="4"/>
  <c r="DE226" i="4"/>
  <c r="DD226" i="4"/>
  <c r="DA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C226" i="4"/>
  <c r="CB226" i="4"/>
  <c r="C226" i="4"/>
  <c r="B226" i="4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DD225" i="4"/>
  <c r="DC225" i="4"/>
  <c r="DB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B225" i="4"/>
  <c r="C225" i="4"/>
  <c r="CA225" i="4" s="1"/>
  <c r="B225" i="4"/>
  <c r="DE225" i="4" s="1"/>
  <c r="DV224" i="4"/>
  <c r="DU224" i="4"/>
  <c r="DT224" i="4"/>
  <c r="DS224" i="4"/>
  <c r="DR224" i="4"/>
  <c r="DQ224" i="4"/>
  <c r="DP224" i="4"/>
  <c r="DO224" i="4"/>
  <c r="DN224" i="4"/>
  <c r="DM224" i="4"/>
  <c r="DL224" i="4"/>
  <c r="DK224" i="4"/>
  <c r="DJ224" i="4"/>
  <c r="DI224" i="4"/>
  <c r="DH224" i="4"/>
  <c r="DG224" i="4"/>
  <c r="DF224" i="4"/>
  <c r="DE224" i="4"/>
  <c r="DD224" i="4"/>
  <c r="DA224" i="4"/>
  <c r="CV224" i="4"/>
  <c r="CU224" i="4"/>
  <c r="CT224" i="4"/>
  <c r="CS224" i="4"/>
  <c r="CR224" i="4"/>
  <c r="CQ224" i="4"/>
  <c r="CP224" i="4"/>
  <c r="CO224" i="4"/>
  <c r="CN224" i="4"/>
  <c r="CM224" i="4"/>
  <c r="CL224" i="4"/>
  <c r="CK224" i="4"/>
  <c r="CJ224" i="4"/>
  <c r="CI224" i="4"/>
  <c r="CH224" i="4"/>
  <c r="CG224" i="4"/>
  <c r="CF224" i="4"/>
  <c r="CC224" i="4"/>
  <c r="CB224" i="4"/>
  <c r="C224" i="4"/>
  <c r="B224" i="4"/>
  <c r="DV223" i="4"/>
  <c r="DU223" i="4"/>
  <c r="DT223" i="4"/>
  <c r="DS223" i="4"/>
  <c r="DR223" i="4"/>
  <c r="DQ223" i="4"/>
  <c r="DP223" i="4"/>
  <c r="DO223" i="4"/>
  <c r="DN223" i="4"/>
  <c r="DM223" i="4"/>
  <c r="DL223" i="4"/>
  <c r="DK223" i="4"/>
  <c r="DJ223" i="4"/>
  <c r="DI223" i="4"/>
  <c r="DH223" i="4"/>
  <c r="DG223" i="4"/>
  <c r="DF223" i="4"/>
  <c r="DD223" i="4"/>
  <c r="DC223" i="4"/>
  <c r="DB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E223" i="4"/>
  <c r="CD223" i="4"/>
  <c r="CB223" i="4"/>
  <c r="C223" i="4"/>
  <c r="CA223" i="4" s="1"/>
  <c r="B223" i="4"/>
  <c r="DE223" i="4" s="1"/>
  <c r="DV222" i="4"/>
  <c r="DU222" i="4"/>
  <c r="DT222" i="4"/>
  <c r="DS222" i="4"/>
  <c r="DR222" i="4"/>
  <c r="DQ222" i="4"/>
  <c r="DP222" i="4"/>
  <c r="DO222" i="4"/>
  <c r="DN222" i="4"/>
  <c r="DM222" i="4"/>
  <c r="DL222" i="4"/>
  <c r="DK222" i="4"/>
  <c r="DJ222" i="4"/>
  <c r="DI222" i="4"/>
  <c r="DH222" i="4"/>
  <c r="DG222" i="4"/>
  <c r="DF222" i="4"/>
  <c r="DE222" i="4"/>
  <c r="DD222" i="4"/>
  <c r="DA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C222" i="4"/>
  <c r="CB222" i="4"/>
  <c r="C222" i="4"/>
  <c r="B222" i="4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DD221" i="4"/>
  <c r="DC221" i="4"/>
  <c r="DB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B221" i="4"/>
  <c r="C221" i="4"/>
  <c r="CA221" i="4" s="1"/>
  <c r="B221" i="4"/>
  <c r="DE221" i="4" s="1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E220" i="4"/>
  <c r="DD220" i="4"/>
  <c r="DA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C220" i="4"/>
  <c r="CB220" i="4"/>
  <c r="C220" i="4"/>
  <c r="B220" i="4"/>
  <c r="DX209" i="4"/>
  <c r="DG209" i="4"/>
  <c r="CG209" i="4" s="1"/>
  <c r="DC209" i="4"/>
  <c r="CX209" i="4"/>
  <c r="CC209" i="4"/>
  <c r="D209" i="4"/>
  <c r="C209" i="4"/>
  <c r="DW208" i="4"/>
  <c r="CW208" i="4" s="1"/>
  <c r="DI208" i="4"/>
  <c r="CI208" i="4" s="1"/>
  <c r="DH208" i="4"/>
  <c r="DF208" i="4"/>
  <c r="CF208" i="4" s="1"/>
  <c r="DE208" i="4"/>
  <c r="CE208" i="4" s="1"/>
  <c r="DD208" i="4"/>
  <c r="DB208" i="4"/>
  <c r="CB208" i="4" s="1"/>
  <c r="DA208" i="4"/>
  <c r="CA208" i="4" s="1"/>
  <c r="CH208" i="4"/>
  <c r="CD208" i="4"/>
  <c r="D208" i="4"/>
  <c r="C208" i="4"/>
  <c r="DX207" i="4"/>
  <c r="CX207" i="4" s="1"/>
  <c r="DW207" i="4"/>
  <c r="CW207" i="4" s="1"/>
  <c r="DI207" i="4"/>
  <c r="DG207" i="4"/>
  <c r="CG207" i="4" s="1"/>
  <c r="DF207" i="4"/>
  <c r="CF207" i="4" s="1"/>
  <c r="DE207" i="4"/>
  <c r="DC207" i="4"/>
  <c r="CC207" i="4" s="1"/>
  <c r="DB207" i="4"/>
  <c r="CB207" i="4" s="1"/>
  <c r="DA207" i="4"/>
  <c r="CI207" i="4"/>
  <c r="CE207" i="4"/>
  <c r="CA207" i="4"/>
  <c r="D207" i="4"/>
  <c r="C207" i="4"/>
  <c r="DH207" i="4" s="1"/>
  <c r="CH207" i="4" s="1"/>
  <c r="DX206" i="4"/>
  <c r="CX206" i="4" s="1"/>
  <c r="DG206" i="4"/>
  <c r="CG206" i="4" s="1"/>
  <c r="DC206" i="4"/>
  <c r="CC206" i="4"/>
  <c r="D206" i="4"/>
  <c r="C206" i="4"/>
  <c r="DX205" i="4"/>
  <c r="CX205" i="4" s="1"/>
  <c r="DH205" i="4"/>
  <c r="CH205" i="4" s="1"/>
  <c r="DG205" i="4"/>
  <c r="DE205" i="4"/>
  <c r="CE205" i="4" s="1"/>
  <c r="DC205" i="4"/>
  <c r="CC205" i="4" s="1"/>
  <c r="DA205" i="4"/>
  <c r="CA205" i="4" s="1"/>
  <c r="CG205" i="4"/>
  <c r="D205" i="4"/>
  <c r="DI205" i="4" s="1"/>
  <c r="CI205" i="4" s="1"/>
  <c r="C205" i="4"/>
  <c r="DW204" i="4"/>
  <c r="CW204" i="4" s="1"/>
  <c r="DI204" i="4"/>
  <c r="CI204" i="4" s="1"/>
  <c r="DH204" i="4"/>
  <c r="DF204" i="4"/>
  <c r="CF204" i="4" s="1"/>
  <c r="DD204" i="4"/>
  <c r="DB204" i="4"/>
  <c r="CB204" i="4" s="1"/>
  <c r="CH204" i="4"/>
  <c r="CD204" i="4"/>
  <c r="D204" i="4"/>
  <c r="C204" i="4"/>
  <c r="DX203" i="4"/>
  <c r="CX203" i="4" s="1"/>
  <c r="DW203" i="4"/>
  <c r="DI203" i="4"/>
  <c r="CI203" i="4" s="1"/>
  <c r="DG203" i="4"/>
  <c r="CG203" i="4" s="1"/>
  <c r="DF203" i="4"/>
  <c r="CF203" i="4" s="1"/>
  <c r="DE203" i="4"/>
  <c r="DC203" i="4"/>
  <c r="CC203" i="4" s="1"/>
  <c r="DA203" i="4"/>
  <c r="CA203" i="4" s="1"/>
  <c r="CW203" i="4"/>
  <c r="CE203" i="4"/>
  <c r="D203" i="4"/>
  <c r="C203" i="4"/>
  <c r="D202" i="4"/>
  <c r="C202" i="4"/>
  <c r="DD201" i="4"/>
  <c r="CD201" i="4" s="1"/>
  <c r="D201" i="4"/>
  <c r="C201" i="4"/>
  <c r="DW200" i="4"/>
  <c r="CW200" i="4" s="1"/>
  <c r="DH200" i="4"/>
  <c r="CH200" i="4" s="1"/>
  <c r="DF200" i="4"/>
  <c r="CF200" i="4" s="1"/>
  <c r="DE200" i="4"/>
  <c r="DD200" i="4"/>
  <c r="DB200" i="4"/>
  <c r="CB200" i="4" s="1"/>
  <c r="DA200" i="4"/>
  <c r="CE200" i="4"/>
  <c r="CD200" i="4"/>
  <c r="CA200" i="4"/>
  <c r="D200" i="4"/>
  <c r="C200" i="4"/>
  <c r="DX199" i="4"/>
  <c r="CX199" i="4" s="1"/>
  <c r="DW199" i="4"/>
  <c r="CW199" i="4" s="1"/>
  <c r="DG199" i="4"/>
  <c r="CG199" i="4" s="1"/>
  <c r="DF199" i="4"/>
  <c r="DE199" i="4"/>
  <c r="CE199" i="4" s="1"/>
  <c r="DC199" i="4"/>
  <c r="CC199" i="4" s="1"/>
  <c r="DA199" i="4"/>
  <c r="CI199" i="4"/>
  <c r="CF199" i="4"/>
  <c r="CA199" i="4"/>
  <c r="D199" i="4"/>
  <c r="DI199" i="4" s="1"/>
  <c r="C199" i="4"/>
  <c r="DW198" i="4"/>
  <c r="CW198" i="4" s="1"/>
  <c r="D198" i="4"/>
  <c r="C198" i="4"/>
  <c r="DH197" i="4"/>
  <c r="DG197" i="4"/>
  <c r="DC197" i="4"/>
  <c r="DA197" i="4"/>
  <c r="CA197" i="4" s="1"/>
  <c r="CH197" i="4"/>
  <c r="CG197" i="4"/>
  <c r="CC197" i="4"/>
  <c r="D197" i="4"/>
  <c r="DX197" i="4" s="1"/>
  <c r="CX197" i="4" s="1"/>
  <c r="C197" i="4"/>
  <c r="DW196" i="4"/>
  <c r="CW196" i="4" s="1"/>
  <c r="DH196" i="4"/>
  <c r="DF196" i="4"/>
  <c r="CF196" i="4" s="1"/>
  <c r="DE196" i="4"/>
  <c r="DD196" i="4"/>
  <c r="DB196" i="4"/>
  <c r="CB196" i="4" s="1"/>
  <c r="DA196" i="4"/>
  <c r="CH196" i="4"/>
  <c r="CE196" i="4"/>
  <c r="CD196" i="4"/>
  <c r="CA196" i="4"/>
  <c r="D196" i="4"/>
  <c r="C196" i="4"/>
  <c r="DX195" i="4"/>
  <c r="CX195" i="4" s="1"/>
  <c r="DW195" i="4"/>
  <c r="CW195" i="4" s="1"/>
  <c r="DG195" i="4"/>
  <c r="CG195" i="4" s="1"/>
  <c r="DF195" i="4"/>
  <c r="CF195" i="4" s="1"/>
  <c r="DE195" i="4"/>
  <c r="CE195" i="4" s="1"/>
  <c r="DC195" i="4"/>
  <c r="CC195" i="4" s="1"/>
  <c r="DB195" i="4"/>
  <c r="CB195" i="4" s="1"/>
  <c r="DA195" i="4"/>
  <c r="CI195" i="4"/>
  <c r="CH195" i="4"/>
  <c r="CA195" i="4"/>
  <c r="D195" i="4"/>
  <c r="DI195" i="4" s="1"/>
  <c r="C195" i="4"/>
  <c r="DH195" i="4" s="1"/>
  <c r="DX194" i="4"/>
  <c r="CX194" i="4" s="1"/>
  <c r="DG194" i="4"/>
  <c r="CG194" i="4" s="1"/>
  <c r="DC194" i="4"/>
  <c r="CC194" i="4" s="1"/>
  <c r="D194" i="4"/>
  <c r="DI194" i="4" s="1"/>
  <c r="CI194" i="4" s="1"/>
  <c r="C194" i="4"/>
  <c r="DW194" i="4" s="1"/>
  <c r="CW194" i="4" s="1"/>
  <c r="DD193" i="4"/>
  <c r="CD193" i="4" s="1"/>
  <c r="D193" i="4"/>
  <c r="C193" i="4"/>
  <c r="DH193" i="4" s="1"/>
  <c r="CH193" i="4" s="1"/>
  <c r="DW192" i="4"/>
  <c r="CW192" i="4" s="1"/>
  <c r="DH192" i="4"/>
  <c r="DF192" i="4"/>
  <c r="CF192" i="4" s="1"/>
  <c r="DD192" i="4"/>
  <c r="CD192" i="4" s="1"/>
  <c r="DB192" i="4"/>
  <c r="CB192" i="4" s="1"/>
  <c r="CH192" i="4"/>
  <c r="D192" i="4"/>
  <c r="C192" i="4"/>
  <c r="DX191" i="4"/>
  <c r="CX191" i="4" s="1"/>
  <c r="DW191" i="4"/>
  <c r="CW191" i="4" s="1"/>
  <c r="DI191" i="4"/>
  <c r="DG191" i="4"/>
  <c r="CG191" i="4" s="1"/>
  <c r="DF191" i="4"/>
  <c r="CF191" i="4" s="1"/>
  <c r="DE191" i="4"/>
  <c r="CE191" i="4" s="1"/>
  <c r="DC191" i="4"/>
  <c r="CC191" i="4" s="1"/>
  <c r="DB191" i="4"/>
  <c r="CB191" i="4" s="1"/>
  <c r="DA191" i="4"/>
  <c r="CI191" i="4"/>
  <c r="CH191" i="4"/>
  <c r="CA191" i="4"/>
  <c r="D191" i="4"/>
  <c r="C191" i="4"/>
  <c r="DH191" i="4" s="1"/>
  <c r="DX190" i="4"/>
  <c r="CX190" i="4" s="1"/>
  <c r="DW190" i="4"/>
  <c r="CW190" i="4" s="1"/>
  <c r="DG190" i="4"/>
  <c r="CG190" i="4" s="1"/>
  <c r="DC190" i="4"/>
  <c r="CC190" i="4" s="1"/>
  <c r="D190" i="4"/>
  <c r="DI190" i="4" s="1"/>
  <c r="CI190" i="4" s="1"/>
  <c r="C190" i="4"/>
  <c r="DG189" i="4"/>
  <c r="CG189" i="4" s="1"/>
  <c r="DD189" i="4"/>
  <c r="CD189" i="4" s="1"/>
  <c r="D189" i="4"/>
  <c r="C189" i="4"/>
  <c r="DH189" i="4" s="1"/>
  <c r="CH189" i="4" s="1"/>
  <c r="DW188" i="4"/>
  <c r="CW188" i="4" s="1"/>
  <c r="DH188" i="4"/>
  <c r="DF188" i="4"/>
  <c r="CF188" i="4" s="1"/>
  <c r="DD188" i="4"/>
  <c r="CD188" i="4" s="1"/>
  <c r="DB188" i="4"/>
  <c r="CB188" i="4" s="1"/>
  <c r="CH188" i="4"/>
  <c r="D188" i="4"/>
  <c r="DI188" i="4" s="1"/>
  <c r="CI188" i="4" s="1"/>
  <c r="C188" i="4"/>
  <c r="DX187" i="4"/>
  <c r="CX187" i="4" s="1"/>
  <c r="DW187" i="4"/>
  <c r="CW187" i="4" s="1"/>
  <c r="DI187" i="4"/>
  <c r="CI187" i="4" s="1"/>
  <c r="DG187" i="4"/>
  <c r="CG187" i="4" s="1"/>
  <c r="DF187" i="4"/>
  <c r="CF187" i="4" s="1"/>
  <c r="DE187" i="4"/>
  <c r="CE187" i="4" s="1"/>
  <c r="DC187" i="4"/>
  <c r="CC187" i="4" s="1"/>
  <c r="DB187" i="4"/>
  <c r="CB187" i="4" s="1"/>
  <c r="DA187" i="4"/>
  <c r="CH187" i="4"/>
  <c r="CA187" i="4"/>
  <c r="D187" i="4"/>
  <c r="C187" i="4"/>
  <c r="DH187" i="4" s="1"/>
  <c r="DX182" i="4"/>
  <c r="CX182" i="4" s="1"/>
  <c r="DG182" i="4"/>
  <c r="CG182" i="4" s="1"/>
  <c r="DC182" i="4"/>
  <c r="CC182" i="4" s="1"/>
  <c r="D182" i="4"/>
  <c r="DI182" i="4" s="1"/>
  <c r="CI182" i="4" s="1"/>
  <c r="C182" i="4"/>
  <c r="DW182" i="4" s="1"/>
  <c r="CW182" i="4" s="1"/>
  <c r="DD181" i="4"/>
  <c r="CD181" i="4" s="1"/>
  <c r="D181" i="4"/>
  <c r="C181" i="4"/>
  <c r="DH181" i="4" s="1"/>
  <c r="CH181" i="4" s="1"/>
  <c r="DW180" i="4"/>
  <c r="CW180" i="4" s="1"/>
  <c r="DH180" i="4"/>
  <c r="DF180" i="4"/>
  <c r="CF180" i="4" s="1"/>
  <c r="DD180" i="4"/>
  <c r="CD180" i="4" s="1"/>
  <c r="DB180" i="4"/>
  <c r="CB180" i="4" s="1"/>
  <c r="CH180" i="4"/>
  <c r="D180" i="4"/>
  <c r="C180" i="4"/>
  <c r="DX179" i="4"/>
  <c r="CX179" i="4" s="1"/>
  <c r="DW179" i="4"/>
  <c r="CW179" i="4" s="1"/>
  <c r="DI179" i="4"/>
  <c r="DG179" i="4"/>
  <c r="CG179" i="4" s="1"/>
  <c r="DF179" i="4"/>
  <c r="CF179" i="4" s="1"/>
  <c r="DE179" i="4"/>
  <c r="CE179" i="4" s="1"/>
  <c r="DC179" i="4"/>
  <c r="CC179" i="4" s="1"/>
  <c r="DB179" i="4"/>
  <c r="CB179" i="4" s="1"/>
  <c r="DA179" i="4"/>
  <c r="CI179" i="4"/>
  <c r="CH179" i="4"/>
  <c r="CA179" i="4"/>
  <c r="D179" i="4"/>
  <c r="C179" i="4"/>
  <c r="DH179" i="4" s="1"/>
  <c r="DX178" i="4"/>
  <c r="CX178" i="4" s="1"/>
  <c r="DW178" i="4"/>
  <c r="CW178" i="4" s="1"/>
  <c r="DG178" i="4"/>
  <c r="CG178" i="4" s="1"/>
  <c r="DC178" i="4"/>
  <c r="CC178" i="4" s="1"/>
  <c r="D178" i="4"/>
  <c r="DI178" i="4" s="1"/>
  <c r="CI178" i="4" s="1"/>
  <c r="C178" i="4"/>
  <c r="DG177" i="4"/>
  <c r="CG177" i="4" s="1"/>
  <c r="DD177" i="4"/>
  <c r="CD177" i="4" s="1"/>
  <c r="D177" i="4"/>
  <c r="C177" i="4"/>
  <c r="DH177" i="4" s="1"/>
  <c r="CH177" i="4" s="1"/>
  <c r="DW176" i="4"/>
  <c r="CW176" i="4" s="1"/>
  <c r="DH176" i="4"/>
  <c r="DF176" i="4"/>
  <c r="CF176" i="4" s="1"/>
  <c r="DD176" i="4"/>
  <c r="CD176" i="4" s="1"/>
  <c r="DB176" i="4"/>
  <c r="CB176" i="4" s="1"/>
  <c r="CH176" i="4"/>
  <c r="D176" i="4"/>
  <c r="C176" i="4"/>
  <c r="DX175" i="4"/>
  <c r="CX175" i="4" s="1"/>
  <c r="DW175" i="4"/>
  <c r="CW175" i="4" s="1"/>
  <c r="DI175" i="4"/>
  <c r="CI175" i="4" s="1"/>
  <c r="DG175" i="4"/>
  <c r="CG175" i="4" s="1"/>
  <c r="DF175" i="4"/>
  <c r="CF175" i="4" s="1"/>
  <c r="DE175" i="4"/>
  <c r="CE175" i="4" s="1"/>
  <c r="DC175" i="4"/>
  <c r="CC175" i="4" s="1"/>
  <c r="DB175" i="4"/>
  <c r="CB175" i="4" s="1"/>
  <c r="DA175" i="4"/>
  <c r="CH175" i="4"/>
  <c r="CA175" i="4"/>
  <c r="D175" i="4"/>
  <c r="C175" i="4"/>
  <c r="DH175" i="4" s="1"/>
  <c r="DX174" i="4"/>
  <c r="CX174" i="4" s="1"/>
  <c r="DG174" i="4"/>
  <c r="CG174" i="4" s="1"/>
  <c r="DC174" i="4"/>
  <c r="CC174" i="4" s="1"/>
  <c r="D174" i="4"/>
  <c r="DI174" i="4" s="1"/>
  <c r="CI174" i="4" s="1"/>
  <c r="C174" i="4"/>
  <c r="DW174" i="4" s="1"/>
  <c r="CW174" i="4" s="1"/>
  <c r="DD173" i="4"/>
  <c r="CD173" i="4" s="1"/>
  <c r="D173" i="4"/>
  <c r="C173" i="4"/>
  <c r="DH173" i="4" s="1"/>
  <c r="CH173" i="4" s="1"/>
  <c r="DG172" i="4"/>
  <c r="DE172" i="4"/>
  <c r="CE172" i="4" s="1"/>
  <c r="DC172" i="4"/>
  <c r="CC172" i="4" s="1"/>
  <c r="CX172" i="4"/>
  <c r="CG172" i="4"/>
  <c r="D172" i="4"/>
  <c r="DX172" i="4" s="1"/>
  <c r="C172" i="4"/>
  <c r="DW171" i="4"/>
  <c r="CW171" i="4" s="1"/>
  <c r="DH171" i="4"/>
  <c r="DF171" i="4"/>
  <c r="CF171" i="4" s="1"/>
  <c r="DE171" i="4"/>
  <c r="CE171" i="4" s="1"/>
  <c r="DD171" i="4"/>
  <c r="DB171" i="4"/>
  <c r="CB171" i="4" s="1"/>
  <c r="DA171" i="4"/>
  <c r="CA171" i="4" s="1"/>
  <c r="CH171" i="4"/>
  <c r="CD171" i="4"/>
  <c r="D171" i="4"/>
  <c r="C171" i="4"/>
  <c r="DX170" i="4"/>
  <c r="CX170" i="4" s="1"/>
  <c r="DW170" i="4"/>
  <c r="DI170" i="4"/>
  <c r="DG170" i="4"/>
  <c r="CG170" i="4" s="1"/>
  <c r="DF170" i="4"/>
  <c r="DE170" i="4"/>
  <c r="DC170" i="4"/>
  <c r="CC170" i="4" s="1"/>
  <c r="DA170" i="4"/>
  <c r="CA170" i="4" s="1"/>
  <c r="CW170" i="4"/>
  <c r="CI170" i="4"/>
  <c r="CF170" i="4"/>
  <c r="CE170" i="4"/>
  <c r="D170" i="4"/>
  <c r="C170" i="4"/>
  <c r="DX169" i="4"/>
  <c r="DW169" i="4"/>
  <c r="DF169" i="4"/>
  <c r="DD169" i="4"/>
  <c r="CD169" i="4" s="1"/>
  <c r="CX169" i="4"/>
  <c r="CW169" i="4"/>
  <c r="CF169" i="4"/>
  <c r="D169" i="4"/>
  <c r="C169" i="4"/>
  <c r="DB169" i="4" s="1"/>
  <c r="CB169" i="4" s="1"/>
  <c r="D168" i="4"/>
  <c r="C168" i="4"/>
  <c r="DD168" i="4" s="1"/>
  <c r="CD168" i="4" s="1"/>
  <c r="DW167" i="4"/>
  <c r="CW167" i="4" s="1"/>
  <c r="DH167" i="4"/>
  <c r="CH167" i="4" s="1"/>
  <c r="DF167" i="4"/>
  <c r="CF167" i="4" s="1"/>
  <c r="DE167" i="4"/>
  <c r="DD167" i="4"/>
  <c r="DB167" i="4"/>
  <c r="CB167" i="4" s="1"/>
  <c r="DA167" i="4"/>
  <c r="CA167" i="4" s="1"/>
  <c r="CE167" i="4"/>
  <c r="CD167" i="4"/>
  <c r="D167" i="4"/>
  <c r="C167" i="4"/>
  <c r="DX166" i="4"/>
  <c r="CX166" i="4" s="1"/>
  <c r="DI166" i="4"/>
  <c r="DG166" i="4"/>
  <c r="CG166" i="4" s="1"/>
  <c r="DE166" i="4"/>
  <c r="DC166" i="4"/>
  <c r="CC166" i="4" s="1"/>
  <c r="CI166" i="4"/>
  <c r="CE166" i="4"/>
  <c r="D166" i="4"/>
  <c r="C166" i="4"/>
  <c r="DB166" i="4" s="1"/>
  <c r="CB166" i="4" s="1"/>
  <c r="DX165" i="4"/>
  <c r="DW165" i="4"/>
  <c r="DG165" i="4"/>
  <c r="CG165" i="4" s="1"/>
  <c r="DF165" i="4"/>
  <c r="CF165" i="4" s="1"/>
  <c r="DD165" i="4"/>
  <c r="CD165" i="4" s="1"/>
  <c r="DB165" i="4"/>
  <c r="CX165" i="4"/>
  <c r="CW165" i="4"/>
  <c r="CB165" i="4"/>
  <c r="D165" i="4"/>
  <c r="DC165" i="4" s="1"/>
  <c r="CC165" i="4" s="1"/>
  <c r="C165" i="4"/>
  <c r="DX164" i="4"/>
  <c r="DI164" i="4"/>
  <c r="CI164" i="4" s="1"/>
  <c r="CX164" i="4"/>
  <c r="D164" i="4"/>
  <c r="C164" i="4"/>
  <c r="DI163" i="4"/>
  <c r="CI163" i="4" s="1"/>
  <c r="DH163" i="4"/>
  <c r="CH163" i="4" s="1"/>
  <c r="DE163" i="4"/>
  <c r="CE163" i="4" s="1"/>
  <c r="DD163" i="4"/>
  <c r="DA163" i="4"/>
  <c r="CA163" i="4" s="1"/>
  <c r="CD163" i="4"/>
  <c r="D163" i="4"/>
  <c r="C163" i="4"/>
  <c r="DW163" i="4" s="1"/>
  <c r="CW163" i="4" s="1"/>
  <c r="DW162" i="4"/>
  <c r="CW162" i="4" s="1"/>
  <c r="DI162" i="4"/>
  <c r="DH162" i="4"/>
  <c r="DF162" i="4"/>
  <c r="CF162" i="4" s="1"/>
  <c r="DE162" i="4"/>
  <c r="CE162" i="4" s="1"/>
  <c r="DD162" i="4"/>
  <c r="DB162" i="4"/>
  <c r="CB162" i="4" s="1"/>
  <c r="DA162" i="4"/>
  <c r="CI162" i="4"/>
  <c r="CH162" i="4"/>
  <c r="CD162" i="4"/>
  <c r="CA162" i="4"/>
  <c r="D162" i="4"/>
  <c r="DX162" i="4" s="1"/>
  <c r="CX162" i="4" s="1"/>
  <c r="C162" i="4"/>
  <c r="DX161" i="4"/>
  <c r="CX161" i="4" s="1"/>
  <c r="DI161" i="4"/>
  <c r="DG161" i="4"/>
  <c r="CG161" i="4" s="1"/>
  <c r="DF161" i="4"/>
  <c r="CF161" i="4" s="1"/>
  <c r="DE161" i="4"/>
  <c r="DC161" i="4"/>
  <c r="CC161" i="4" s="1"/>
  <c r="CI161" i="4"/>
  <c r="CE161" i="4"/>
  <c r="D161" i="4"/>
  <c r="C161" i="4"/>
  <c r="DX160" i="4"/>
  <c r="CX160" i="4" s="1"/>
  <c r="DC160" i="4"/>
  <c r="CC160" i="4" s="1"/>
  <c r="D160" i="4"/>
  <c r="C160" i="4"/>
  <c r="DE155" i="4"/>
  <c r="DD155" i="4"/>
  <c r="DC155" i="4"/>
  <c r="DB155" i="4"/>
  <c r="DA155" i="4"/>
  <c r="CE155" i="4"/>
  <c r="CD155" i="4"/>
  <c r="CC155" i="4"/>
  <c r="Q155" i="4" s="1"/>
  <c r="CB155" i="4"/>
  <c r="CA155" i="4"/>
  <c r="DE154" i="4"/>
  <c r="DD154" i="4"/>
  <c r="DC154" i="4"/>
  <c r="DB154" i="4"/>
  <c r="DA154" i="4"/>
  <c r="CE154" i="4"/>
  <c r="CD154" i="4"/>
  <c r="CC154" i="4"/>
  <c r="CB154" i="4"/>
  <c r="CA154" i="4"/>
  <c r="DE153" i="4"/>
  <c r="DD153" i="4"/>
  <c r="DC153" i="4"/>
  <c r="DB153" i="4"/>
  <c r="DA153" i="4"/>
  <c r="CE153" i="4"/>
  <c r="CD153" i="4"/>
  <c r="CC153" i="4"/>
  <c r="CB153" i="4"/>
  <c r="CA153" i="4"/>
  <c r="Q153" i="4" s="1"/>
  <c r="DE152" i="4"/>
  <c r="DD152" i="4"/>
  <c r="DC152" i="4"/>
  <c r="DB152" i="4"/>
  <c r="DA152" i="4"/>
  <c r="CE152" i="4"/>
  <c r="CD152" i="4"/>
  <c r="CC152" i="4"/>
  <c r="CB152" i="4"/>
  <c r="CA152" i="4"/>
  <c r="Q152" i="4" s="1"/>
  <c r="DE151" i="4"/>
  <c r="DD151" i="4"/>
  <c r="DC151" i="4"/>
  <c r="DB151" i="4"/>
  <c r="DA151" i="4"/>
  <c r="CE151" i="4"/>
  <c r="CD151" i="4"/>
  <c r="CC151" i="4"/>
  <c r="CB151" i="4"/>
  <c r="CA151" i="4"/>
  <c r="Q151" i="4"/>
  <c r="DE147" i="4"/>
  <c r="DD147" i="4"/>
  <c r="DC147" i="4"/>
  <c r="DB147" i="4"/>
  <c r="DA147" i="4"/>
  <c r="CE147" i="4"/>
  <c r="CD147" i="4"/>
  <c r="CC147" i="4"/>
  <c r="CB147" i="4"/>
  <c r="CA147" i="4"/>
  <c r="Q147" i="4" s="1"/>
  <c r="DE146" i="4"/>
  <c r="DD146" i="4"/>
  <c r="DC146" i="4"/>
  <c r="DB146" i="4"/>
  <c r="DA146" i="4"/>
  <c r="CE146" i="4"/>
  <c r="CD146" i="4"/>
  <c r="CC146" i="4"/>
  <c r="CB146" i="4"/>
  <c r="CA146" i="4"/>
  <c r="DE145" i="4"/>
  <c r="DD145" i="4"/>
  <c r="DC145" i="4"/>
  <c r="DB145" i="4"/>
  <c r="DA145" i="4"/>
  <c r="CE145" i="4"/>
  <c r="CD145" i="4"/>
  <c r="CC145" i="4"/>
  <c r="CB145" i="4"/>
  <c r="CA145" i="4"/>
  <c r="Q145" i="4"/>
  <c r="DE144" i="4"/>
  <c r="DD144" i="4"/>
  <c r="DC144" i="4"/>
  <c r="DB144" i="4"/>
  <c r="DA144" i="4"/>
  <c r="CE144" i="4"/>
  <c r="CD144" i="4"/>
  <c r="CC144" i="4"/>
  <c r="Q144" i="4" s="1"/>
  <c r="CB144" i="4"/>
  <c r="CA144" i="4"/>
  <c r="DE143" i="4"/>
  <c r="DD143" i="4"/>
  <c r="DC143" i="4"/>
  <c r="DB143" i="4"/>
  <c r="DA143" i="4"/>
  <c r="CE143" i="4"/>
  <c r="CD143" i="4"/>
  <c r="CC143" i="4"/>
  <c r="CB143" i="4"/>
  <c r="CA143" i="4"/>
  <c r="DZ139" i="4"/>
  <c r="DY139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E139" i="4"/>
  <c r="DB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D139" i="4"/>
  <c r="CC139" i="4"/>
  <c r="C139" i="4"/>
  <c r="DA139" i="4" s="1"/>
  <c r="B139" i="4"/>
  <c r="DD139" i="4" s="1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DD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C138" i="4"/>
  <c r="CB138" i="4"/>
  <c r="C138" i="4"/>
  <c r="DA138" i="4" s="1"/>
  <c r="B138" i="4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D137" i="4"/>
  <c r="DC137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B137" i="4"/>
  <c r="CA137" i="4"/>
  <c r="C137" i="4"/>
  <c r="B137" i="4"/>
  <c r="DZ136" i="4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C136" i="4"/>
  <c r="DB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A136" i="4"/>
  <c r="C136" i="4"/>
  <c r="DA136" i="4" s="1"/>
  <c r="B136" i="4"/>
  <c r="DD136" i="4" s="1"/>
  <c r="DZ135" i="4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E135" i="4"/>
  <c r="DB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D135" i="4"/>
  <c r="CC135" i="4"/>
  <c r="C135" i="4"/>
  <c r="DA135" i="4" s="1"/>
  <c r="B135" i="4"/>
  <c r="DD135" i="4" s="1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E134" i="4"/>
  <c r="DD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C134" i="4"/>
  <c r="CB134" i="4"/>
  <c r="C134" i="4"/>
  <c r="DA134" i="4" s="1"/>
  <c r="B134" i="4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D133" i="4"/>
  <c r="DC133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B133" i="4"/>
  <c r="CA133" i="4"/>
  <c r="C133" i="4"/>
  <c r="B133" i="4"/>
  <c r="DZ132" i="4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E132" i="4"/>
  <c r="DC132" i="4"/>
  <c r="DB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A132" i="4"/>
  <c r="C132" i="4"/>
  <c r="DA132" i="4" s="1"/>
  <c r="B132" i="4"/>
  <c r="DD132" i="4" s="1"/>
  <c r="DZ131" i="4"/>
  <c r="DY131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E131" i="4"/>
  <c r="DB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D131" i="4"/>
  <c r="CC131" i="4"/>
  <c r="C131" i="4"/>
  <c r="DA131" i="4" s="1"/>
  <c r="B131" i="4"/>
  <c r="DD131" i="4" s="1"/>
  <c r="DY130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DE130" i="4"/>
  <c r="DD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C130" i="4"/>
  <c r="CB130" i="4"/>
  <c r="C130" i="4"/>
  <c r="DA130" i="4" s="1"/>
  <c r="B130" i="4"/>
  <c r="DY129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D129" i="4"/>
  <c r="DC129" i="4"/>
  <c r="CZ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B129" i="4"/>
  <c r="CA129" i="4"/>
  <c r="C129" i="4"/>
  <c r="B129" i="4"/>
  <c r="DZ128" i="4"/>
  <c r="DY128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DE128" i="4"/>
  <c r="DC128" i="4"/>
  <c r="DB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A128" i="4"/>
  <c r="C128" i="4"/>
  <c r="DA128" i="4" s="1"/>
  <c r="B128" i="4"/>
  <c r="DD128" i="4" s="1"/>
  <c r="DZ127" i="4"/>
  <c r="DY127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E127" i="4"/>
  <c r="DB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D127" i="4"/>
  <c r="CC127" i="4"/>
  <c r="C127" i="4"/>
  <c r="DA127" i="4" s="1"/>
  <c r="B127" i="4"/>
  <c r="DD127" i="4" s="1"/>
  <c r="DY126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E126" i="4"/>
  <c r="DD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C126" i="4"/>
  <c r="CB126" i="4"/>
  <c r="C126" i="4"/>
  <c r="DA126" i="4" s="1"/>
  <c r="B126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D125" i="4"/>
  <c r="DC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B125" i="4"/>
  <c r="CA125" i="4"/>
  <c r="C125" i="4"/>
  <c r="B125" i="4"/>
  <c r="DZ124" i="4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E124" i="4"/>
  <c r="DC124" i="4"/>
  <c r="DB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A124" i="4"/>
  <c r="C124" i="4"/>
  <c r="DA124" i="4" s="1"/>
  <c r="B124" i="4"/>
  <c r="DD124" i="4" s="1"/>
  <c r="DZ123" i="4"/>
  <c r="DY123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DE123" i="4"/>
  <c r="DB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D123" i="4"/>
  <c r="CC123" i="4"/>
  <c r="C123" i="4"/>
  <c r="DA123" i="4" s="1"/>
  <c r="B123" i="4"/>
  <c r="DD123" i="4" s="1"/>
  <c r="DY122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E122" i="4"/>
  <c r="DD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C122" i="4"/>
  <c r="CB122" i="4"/>
  <c r="C122" i="4"/>
  <c r="DA122" i="4" s="1"/>
  <c r="B122" i="4"/>
  <c r="DY117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DD117" i="4"/>
  <c r="DC117" i="4"/>
  <c r="CZ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B117" i="4"/>
  <c r="CA117" i="4"/>
  <c r="C117" i="4"/>
  <c r="B117" i="4"/>
  <c r="DZ116" i="4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C116" i="4"/>
  <c r="DB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A116" i="4"/>
  <c r="C116" i="4"/>
  <c r="DA116" i="4" s="1"/>
  <c r="B116" i="4"/>
  <c r="DD116" i="4" s="1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B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D115" i="4"/>
  <c r="CC115" i="4"/>
  <c r="C115" i="4"/>
  <c r="DA115" i="4" s="1"/>
  <c r="B115" i="4"/>
  <c r="DD115" i="4" s="1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C114" i="4"/>
  <c r="CB114" i="4"/>
  <c r="C114" i="4"/>
  <c r="DA114" i="4" s="1"/>
  <c r="B114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D113" i="4"/>
  <c r="DC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B113" i="4"/>
  <c r="CA113" i="4"/>
  <c r="C113" i="4"/>
  <c r="B113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C112" i="4"/>
  <c r="DB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A112" i="4"/>
  <c r="C112" i="4"/>
  <c r="DA112" i="4" s="1"/>
  <c r="B112" i="4"/>
  <c r="DD112" i="4" s="1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B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D111" i="4"/>
  <c r="CC111" i="4"/>
  <c r="C111" i="4"/>
  <c r="DA111" i="4" s="1"/>
  <c r="B111" i="4"/>
  <c r="DD111" i="4" s="1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C110" i="4"/>
  <c r="CB110" i="4"/>
  <c r="C110" i="4"/>
  <c r="DA110" i="4" s="1"/>
  <c r="B110" i="4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D109" i="4"/>
  <c r="DC109" i="4"/>
  <c r="CZ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B109" i="4"/>
  <c r="CA109" i="4"/>
  <c r="C109" i="4"/>
  <c r="B109" i="4"/>
  <c r="DZ108" i="4"/>
  <c r="DY108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E108" i="4"/>
  <c r="DC108" i="4"/>
  <c r="DB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A108" i="4"/>
  <c r="C108" i="4"/>
  <c r="DA108" i="4" s="1"/>
  <c r="B108" i="4"/>
  <c r="DD108" i="4" s="1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E107" i="4"/>
  <c r="DB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D107" i="4"/>
  <c r="CC107" i="4"/>
  <c r="C107" i="4"/>
  <c r="DA107" i="4" s="1"/>
  <c r="B107" i="4"/>
  <c r="DD107" i="4" s="1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E106" i="4"/>
  <c r="DD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C106" i="4"/>
  <c r="CB106" i="4"/>
  <c r="C106" i="4"/>
  <c r="DA106" i="4" s="1"/>
  <c r="B106" i="4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D105" i="4"/>
  <c r="DC105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B105" i="4"/>
  <c r="CA105" i="4"/>
  <c r="C105" i="4"/>
  <c r="B105" i="4"/>
  <c r="DZ104" i="4"/>
  <c r="DY104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DE104" i="4"/>
  <c r="DC104" i="4"/>
  <c r="DB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A104" i="4"/>
  <c r="C104" i="4"/>
  <c r="DA104" i="4" s="1"/>
  <c r="B104" i="4"/>
  <c r="DD104" i="4" s="1"/>
  <c r="DZ103" i="4"/>
  <c r="DY103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DE103" i="4"/>
  <c r="DB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D103" i="4"/>
  <c r="CC103" i="4"/>
  <c r="C103" i="4"/>
  <c r="DA103" i="4" s="1"/>
  <c r="B103" i="4"/>
  <c r="DD103" i="4" s="1"/>
  <c r="DY102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DE102" i="4"/>
  <c r="DD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C102" i="4"/>
  <c r="CB102" i="4"/>
  <c r="C102" i="4"/>
  <c r="DA102" i="4" s="1"/>
  <c r="B102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DD101" i="4"/>
  <c r="DC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B101" i="4"/>
  <c r="CA101" i="4"/>
  <c r="C101" i="4"/>
  <c r="B101" i="4"/>
  <c r="DZ100" i="4"/>
  <c r="DY100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DE100" i="4"/>
  <c r="DC100" i="4"/>
  <c r="DB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A100" i="4"/>
  <c r="C100" i="4"/>
  <c r="DA100" i="4" s="1"/>
  <c r="B100" i="4"/>
  <c r="DD100" i="4" s="1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B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D95" i="4"/>
  <c r="CC95" i="4"/>
  <c r="C95" i="4"/>
  <c r="DA95" i="4" s="1"/>
  <c r="B95" i="4"/>
  <c r="DD95" i="4" s="1"/>
  <c r="DY94" i="4"/>
  <c r="DX94" i="4"/>
  <c r="DW94" i="4"/>
  <c r="DV94" i="4"/>
  <c r="DU94" i="4"/>
  <c r="DT94" i="4"/>
  <c r="DS94" i="4"/>
  <c r="DR94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DE94" i="4"/>
  <c r="DD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C94" i="4"/>
  <c r="CB94" i="4"/>
  <c r="C94" i="4"/>
  <c r="DA94" i="4" s="1"/>
  <c r="B94" i="4"/>
  <c r="DY93" i="4"/>
  <c r="DX93" i="4"/>
  <c r="DW93" i="4"/>
  <c r="DV93" i="4"/>
  <c r="DU93" i="4"/>
  <c r="DT93" i="4"/>
  <c r="DS93" i="4"/>
  <c r="DR93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D93" i="4"/>
  <c r="DC93" i="4"/>
  <c r="CZ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B93" i="4"/>
  <c r="CA93" i="4"/>
  <c r="C93" i="4"/>
  <c r="B93" i="4"/>
  <c r="DZ92" i="4"/>
  <c r="DY92" i="4"/>
  <c r="DX92" i="4"/>
  <c r="DW92" i="4"/>
  <c r="DV92" i="4"/>
  <c r="DU92" i="4"/>
  <c r="DT92" i="4"/>
  <c r="DS92" i="4"/>
  <c r="DR92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DE92" i="4"/>
  <c r="DC92" i="4"/>
  <c r="DB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A92" i="4"/>
  <c r="C92" i="4"/>
  <c r="DA92" i="4" s="1"/>
  <c r="B92" i="4"/>
  <c r="DD92" i="4" s="1"/>
  <c r="DZ91" i="4"/>
  <c r="DY91" i="4"/>
  <c r="DX91" i="4"/>
  <c r="DW91" i="4"/>
  <c r="DV91" i="4"/>
  <c r="DU91" i="4"/>
  <c r="DT91" i="4"/>
  <c r="DS91" i="4"/>
  <c r="DR91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E91" i="4"/>
  <c r="DB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D91" i="4"/>
  <c r="CC91" i="4"/>
  <c r="C91" i="4"/>
  <c r="DA91" i="4" s="1"/>
  <c r="B91" i="4"/>
  <c r="DD91" i="4" s="1"/>
  <c r="DY90" i="4"/>
  <c r="DX90" i="4"/>
  <c r="DW90" i="4"/>
  <c r="DV90" i="4"/>
  <c r="DU90" i="4"/>
  <c r="DT90" i="4"/>
  <c r="DS90" i="4"/>
  <c r="DR90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E90" i="4"/>
  <c r="DD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C90" i="4"/>
  <c r="CB90" i="4"/>
  <c r="C90" i="4"/>
  <c r="DA90" i="4" s="1"/>
  <c r="B90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DD89" i="4"/>
  <c r="DC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B89" i="4"/>
  <c r="CA89" i="4"/>
  <c r="C89" i="4"/>
  <c r="B89" i="4"/>
  <c r="DZ88" i="4"/>
  <c r="DY88" i="4"/>
  <c r="DX88" i="4"/>
  <c r="DW88" i="4"/>
  <c r="DV88" i="4"/>
  <c r="DU88" i="4"/>
  <c r="DT88" i="4"/>
  <c r="DS88" i="4"/>
  <c r="DR88" i="4"/>
  <c r="DQ88" i="4"/>
  <c r="DP88" i="4"/>
  <c r="DO88" i="4"/>
  <c r="DN88" i="4"/>
  <c r="DM88" i="4"/>
  <c r="DL88" i="4"/>
  <c r="DK88" i="4"/>
  <c r="DJ88" i="4"/>
  <c r="DI88" i="4"/>
  <c r="DH88" i="4"/>
  <c r="DG88" i="4"/>
  <c r="DF88" i="4"/>
  <c r="DE88" i="4"/>
  <c r="DC88" i="4"/>
  <c r="DB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A88" i="4"/>
  <c r="C88" i="4"/>
  <c r="DA88" i="4" s="1"/>
  <c r="B88" i="4"/>
  <c r="DD88" i="4" s="1"/>
  <c r="DZ87" i="4"/>
  <c r="DY87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4"/>
  <c r="DF87" i="4"/>
  <c r="DE87" i="4"/>
  <c r="DB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D87" i="4"/>
  <c r="CC87" i="4"/>
  <c r="C87" i="4"/>
  <c r="DA87" i="4" s="1"/>
  <c r="B87" i="4"/>
  <c r="DD87" i="4" s="1"/>
  <c r="DY86" i="4"/>
  <c r="DX86" i="4"/>
  <c r="DW86" i="4"/>
  <c r="DV86" i="4"/>
  <c r="DU86" i="4"/>
  <c r="DT86" i="4"/>
  <c r="DS86" i="4"/>
  <c r="DR86" i="4"/>
  <c r="DQ86" i="4"/>
  <c r="DP86" i="4"/>
  <c r="DO86" i="4"/>
  <c r="DN86" i="4"/>
  <c r="DM86" i="4"/>
  <c r="DL86" i="4"/>
  <c r="DK86" i="4"/>
  <c r="DJ86" i="4"/>
  <c r="DI86" i="4"/>
  <c r="DH86" i="4"/>
  <c r="DG86" i="4"/>
  <c r="DF86" i="4"/>
  <c r="DE86" i="4"/>
  <c r="DD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C86" i="4"/>
  <c r="CB86" i="4"/>
  <c r="C86" i="4"/>
  <c r="DA86" i="4" s="1"/>
  <c r="B86" i="4"/>
  <c r="DY85" i="4"/>
  <c r="DX85" i="4"/>
  <c r="DW85" i="4"/>
  <c r="DV85" i="4"/>
  <c r="DU85" i="4"/>
  <c r="DT85" i="4"/>
  <c r="DS85" i="4"/>
  <c r="DR85" i="4"/>
  <c r="DQ85" i="4"/>
  <c r="DP85" i="4"/>
  <c r="DO85" i="4"/>
  <c r="DN85" i="4"/>
  <c r="DM85" i="4"/>
  <c r="DL85" i="4"/>
  <c r="DK85" i="4"/>
  <c r="DJ85" i="4"/>
  <c r="DI85" i="4"/>
  <c r="DH85" i="4"/>
  <c r="DG85" i="4"/>
  <c r="DF85" i="4"/>
  <c r="DD85" i="4"/>
  <c r="DC85" i="4"/>
  <c r="CZ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B85" i="4"/>
  <c r="CA85" i="4"/>
  <c r="C85" i="4"/>
  <c r="B85" i="4"/>
  <c r="DZ84" i="4"/>
  <c r="DY84" i="4"/>
  <c r="DX84" i="4"/>
  <c r="DW84" i="4"/>
  <c r="DV84" i="4"/>
  <c r="DU84" i="4"/>
  <c r="DT84" i="4"/>
  <c r="DS84" i="4"/>
  <c r="DR84" i="4"/>
  <c r="DQ84" i="4"/>
  <c r="DP84" i="4"/>
  <c r="DO84" i="4"/>
  <c r="DN84" i="4"/>
  <c r="DM84" i="4"/>
  <c r="DL84" i="4"/>
  <c r="DK84" i="4"/>
  <c r="DJ84" i="4"/>
  <c r="DI84" i="4"/>
  <c r="DH84" i="4"/>
  <c r="DG84" i="4"/>
  <c r="DF84" i="4"/>
  <c r="DE84" i="4"/>
  <c r="DC84" i="4"/>
  <c r="DB84" i="4"/>
  <c r="DA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A84" i="4"/>
  <c r="C84" i="4"/>
  <c r="B84" i="4"/>
  <c r="DD84" i="4" s="1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H83" i="4"/>
  <c r="DG83" i="4"/>
  <c r="DF83" i="4"/>
  <c r="DE83" i="4"/>
  <c r="DD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D83" i="4"/>
  <c r="CB83" i="4"/>
  <c r="C83" i="4"/>
  <c r="B83" i="4"/>
  <c r="DY82" i="4"/>
  <c r="DX82" i="4"/>
  <c r="DW82" i="4"/>
  <c r="DV82" i="4"/>
  <c r="DU82" i="4"/>
  <c r="DT82" i="4"/>
  <c r="DS82" i="4"/>
  <c r="DR82" i="4"/>
  <c r="DQ82" i="4"/>
  <c r="DP82" i="4"/>
  <c r="DO82" i="4"/>
  <c r="DN82" i="4"/>
  <c r="DM82" i="4"/>
  <c r="DL82" i="4"/>
  <c r="DK82" i="4"/>
  <c r="DJ82" i="4"/>
  <c r="DI82" i="4"/>
  <c r="DH82" i="4"/>
  <c r="DG82" i="4"/>
  <c r="DF82" i="4"/>
  <c r="DE82" i="4"/>
  <c r="DD82" i="4"/>
  <c r="CZ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82" i="4"/>
  <c r="CA82" i="4" s="1"/>
  <c r="B82" i="4"/>
  <c r="DA82" i="4" s="1"/>
  <c r="DY81" i="4"/>
  <c r="DX81" i="4"/>
  <c r="DW81" i="4"/>
  <c r="DV81" i="4"/>
  <c r="DU81" i="4"/>
  <c r="DT81" i="4"/>
  <c r="DS81" i="4"/>
  <c r="DR81" i="4"/>
  <c r="DQ81" i="4"/>
  <c r="DP81" i="4"/>
  <c r="DO81" i="4"/>
  <c r="DN81" i="4"/>
  <c r="DM81" i="4"/>
  <c r="DL81" i="4"/>
  <c r="DK81" i="4"/>
  <c r="DJ81" i="4"/>
  <c r="DI81" i="4"/>
  <c r="DH81" i="4"/>
  <c r="DG81" i="4"/>
  <c r="DF81" i="4"/>
  <c r="DD81" i="4"/>
  <c r="DC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81" i="4"/>
  <c r="B81" i="4"/>
  <c r="DZ81" i="4" s="1"/>
  <c r="DZ80" i="4"/>
  <c r="DY80" i="4"/>
  <c r="DX80" i="4"/>
  <c r="DW80" i="4"/>
  <c r="DV80" i="4"/>
  <c r="DU80" i="4"/>
  <c r="DT80" i="4"/>
  <c r="DS80" i="4"/>
  <c r="DR80" i="4"/>
  <c r="DQ80" i="4"/>
  <c r="DP80" i="4"/>
  <c r="DO80" i="4"/>
  <c r="DN80" i="4"/>
  <c r="DM80" i="4"/>
  <c r="DL80" i="4"/>
  <c r="DK80" i="4"/>
  <c r="DJ80" i="4"/>
  <c r="DI80" i="4"/>
  <c r="DH80" i="4"/>
  <c r="DG80" i="4"/>
  <c r="DF80" i="4"/>
  <c r="DE80" i="4"/>
  <c r="DC80" i="4"/>
  <c r="DB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80" i="4"/>
  <c r="DA80" i="4" s="1"/>
  <c r="B80" i="4"/>
  <c r="DD80" i="4" s="1"/>
  <c r="DY79" i="4"/>
  <c r="DX79" i="4"/>
  <c r="DW79" i="4"/>
  <c r="DV79" i="4"/>
  <c r="DU79" i="4"/>
  <c r="DT79" i="4"/>
  <c r="DS79" i="4"/>
  <c r="DR79" i="4"/>
  <c r="DQ79" i="4"/>
  <c r="DP79" i="4"/>
  <c r="DO79" i="4"/>
  <c r="DN79" i="4"/>
  <c r="DM79" i="4"/>
  <c r="DL79" i="4"/>
  <c r="DK79" i="4"/>
  <c r="DJ79" i="4"/>
  <c r="DI79" i="4"/>
  <c r="DH79" i="4"/>
  <c r="DG79" i="4"/>
  <c r="DF79" i="4"/>
  <c r="DE79" i="4"/>
  <c r="DD79" i="4"/>
  <c r="CZ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D79" i="4"/>
  <c r="C79" i="4"/>
  <c r="B79" i="4"/>
  <c r="DZ79" i="4" s="1"/>
  <c r="DY78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78" i="4"/>
  <c r="B78" i="4"/>
  <c r="DE78" i="4" s="1"/>
  <c r="DY73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DL73" i="4"/>
  <c r="DK73" i="4"/>
  <c r="DJ73" i="4"/>
  <c r="DI73" i="4"/>
  <c r="DH73" i="4"/>
  <c r="DG73" i="4"/>
  <c r="DF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73" i="4"/>
  <c r="B73" i="4"/>
  <c r="DZ72" i="4"/>
  <c r="DY72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DL72" i="4"/>
  <c r="DK72" i="4"/>
  <c r="DJ72" i="4"/>
  <c r="DI72" i="4"/>
  <c r="DH72" i="4"/>
  <c r="DG72" i="4"/>
  <c r="DF72" i="4"/>
  <c r="DE72" i="4"/>
  <c r="DC72" i="4"/>
  <c r="DB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72" i="4"/>
  <c r="DA72" i="4" s="1"/>
  <c r="B72" i="4"/>
  <c r="DD72" i="4" s="1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H71" i="4"/>
  <c r="DG71" i="4"/>
  <c r="DF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71" i="4"/>
  <c r="B71" i="4"/>
  <c r="DE71" i="4" s="1"/>
  <c r="DY70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DL70" i="4"/>
  <c r="DK70" i="4"/>
  <c r="DJ70" i="4"/>
  <c r="DI70" i="4"/>
  <c r="DH70" i="4"/>
  <c r="DG70" i="4"/>
  <c r="DF70" i="4"/>
  <c r="DA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B70" i="4"/>
  <c r="C70" i="4"/>
  <c r="B70" i="4"/>
  <c r="DD70" i="4" s="1"/>
  <c r="DZ69" i="4"/>
  <c r="DY69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CZ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A69" i="4"/>
  <c r="C69" i="4"/>
  <c r="B69" i="4"/>
  <c r="DC69" i="4" s="1"/>
  <c r="DZ68" i="4"/>
  <c r="DY68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DL68" i="4"/>
  <c r="DK68" i="4"/>
  <c r="DJ68" i="4"/>
  <c r="DI68" i="4"/>
  <c r="DH68" i="4"/>
  <c r="DG68" i="4"/>
  <c r="DF68" i="4"/>
  <c r="DE68" i="4"/>
  <c r="DC68" i="4"/>
  <c r="DB68" i="4"/>
  <c r="DA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A68" i="4"/>
  <c r="C68" i="4"/>
  <c r="B68" i="4"/>
  <c r="DD68" i="4" s="1"/>
  <c r="DZ67" i="4"/>
  <c r="DY67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DL67" i="4"/>
  <c r="DK67" i="4"/>
  <c r="DJ67" i="4"/>
  <c r="DI67" i="4"/>
  <c r="DH67" i="4"/>
  <c r="DG67" i="4"/>
  <c r="DF67" i="4"/>
  <c r="DA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B67" i="4"/>
  <c r="C67" i="4"/>
  <c r="B67" i="4"/>
  <c r="DD67" i="4" s="1"/>
  <c r="DY66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A66" i="4"/>
  <c r="CZ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B66" i="4"/>
  <c r="CA66" i="4"/>
  <c r="C66" i="4"/>
  <c r="B66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DD65" i="4"/>
  <c r="DC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A65" i="4"/>
  <c r="C65" i="4"/>
  <c r="B65" i="4"/>
  <c r="DZ64" i="4"/>
  <c r="DY64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DE64" i="4"/>
  <c r="DC64" i="4"/>
  <c r="DB64" i="4"/>
  <c r="DA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A64" i="4"/>
  <c r="C64" i="4"/>
  <c r="B64" i="4"/>
  <c r="DD64" i="4" s="1"/>
  <c r="DZ63" i="4"/>
  <c r="DY63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DE63" i="4"/>
  <c r="DD63" i="4"/>
  <c r="DA63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D63" i="4"/>
  <c r="CB63" i="4"/>
  <c r="C63" i="4"/>
  <c r="B63" i="4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62" i="4"/>
  <c r="CA62" i="4" s="1"/>
  <c r="B62" i="4"/>
  <c r="DA62" i="4" s="1"/>
  <c r="DY61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DD61" i="4"/>
  <c r="DC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61" i="4"/>
  <c r="B61" i="4"/>
  <c r="DZ61" i="4" s="1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C60" i="4"/>
  <c r="DB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60" i="4"/>
  <c r="DA60" i="4" s="1"/>
  <c r="B60" i="4"/>
  <c r="DD60" i="4" s="1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D59" i="4"/>
  <c r="DB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D59" i="4"/>
  <c r="CC59" i="4"/>
  <c r="CA59" i="4"/>
  <c r="C59" i="4"/>
  <c r="B59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B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D58" i="4"/>
  <c r="CC58" i="4"/>
  <c r="C58" i="4"/>
  <c r="DA58" i="4" s="1"/>
  <c r="B58" i="4"/>
  <c r="DD58" i="4" s="1"/>
  <c r="DY57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57" i="4"/>
  <c r="B57" i="4"/>
  <c r="DC57" i="4" s="1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C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A56" i="4"/>
  <c r="C56" i="4"/>
  <c r="B56" i="4"/>
  <c r="DZ56" i="4" s="1"/>
  <c r="DZ51" i="4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C51" i="4"/>
  <c r="DB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A51" i="4"/>
  <c r="C51" i="4"/>
  <c r="DA51" i="4" s="1"/>
  <c r="B51" i="4"/>
  <c r="DD51" i="4" s="1"/>
  <c r="DZ50" i="4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B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D50" i="4"/>
  <c r="CC50" i="4"/>
  <c r="C50" i="4"/>
  <c r="DA50" i="4" s="1"/>
  <c r="B50" i="4"/>
  <c r="DD50" i="4" s="1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49" i="4"/>
  <c r="B49" i="4"/>
  <c r="DC49" i="4" s="1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C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A48" i="4"/>
  <c r="C48" i="4"/>
  <c r="B48" i="4"/>
  <c r="DZ48" i="4" s="1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C47" i="4"/>
  <c r="DB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A47" i="4"/>
  <c r="C47" i="4"/>
  <c r="DA47" i="4" s="1"/>
  <c r="B47" i="4"/>
  <c r="DD47" i="4" s="1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B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D46" i="4"/>
  <c r="CC46" i="4"/>
  <c r="C46" i="4"/>
  <c r="DA46" i="4" s="1"/>
  <c r="B46" i="4"/>
  <c r="DD46" i="4" s="1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45" i="4"/>
  <c r="B45" i="4"/>
  <c r="DC45" i="4" s="1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C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A44" i="4"/>
  <c r="C44" i="4"/>
  <c r="B44" i="4"/>
  <c r="DZ44" i="4" s="1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C43" i="4"/>
  <c r="DB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A43" i="4"/>
  <c r="C43" i="4"/>
  <c r="DA43" i="4" s="1"/>
  <c r="B43" i="4"/>
  <c r="DD43" i="4" s="1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B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D42" i="4"/>
  <c r="CC42" i="4"/>
  <c r="C42" i="4"/>
  <c r="DA42" i="4" s="1"/>
  <c r="B42" i="4"/>
  <c r="DD42" i="4" s="1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41" i="4"/>
  <c r="B41" i="4"/>
  <c r="DC41" i="4" s="1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C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A40" i="4"/>
  <c r="C40" i="4"/>
  <c r="B40" i="4"/>
  <c r="DZ40" i="4" s="1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C39" i="4"/>
  <c r="DB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A39" i="4"/>
  <c r="C39" i="4"/>
  <c r="DA39" i="4" s="1"/>
  <c r="B39" i="4"/>
  <c r="DD39" i="4" s="1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B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D38" i="4"/>
  <c r="CC38" i="4"/>
  <c r="C38" i="4"/>
  <c r="DA38" i="4" s="1"/>
  <c r="B38" i="4"/>
  <c r="DD38" i="4" s="1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37" i="4"/>
  <c r="B37" i="4"/>
  <c r="DC37" i="4" s="1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C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A36" i="4"/>
  <c r="C36" i="4"/>
  <c r="B36" i="4"/>
  <c r="DZ36" i="4" s="1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C35" i="4"/>
  <c r="DB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C35" i="4"/>
  <c r="DA35" i="4" s="1"/>
  <c r="B35" i="4"/>
  <c r="DD35" i="4" s="1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B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D34" i="4"/>
  <c r="CC34" i="4"/>
  <c r="C34" i="4"/>
  <c r="DA34" i="4" s="1"/>
  <c r="B34" i="4"/>
  <c r="DD34" i="4" s="1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29" i="4"/>
  <c r="B29" i="4"/>
  <c r="DC29" i="4" s="1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C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A28" i="4"/>
  <c r="C28" i="4"/>
  <c r="B28" i="4"/>
  <c r="DZ28" i="4" s="1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C27" i="4"/>
  <c r="DB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A27" i="4"/>
  <c r="C27" i="4"/>
  <c r="DA27" i="4" s="1"/>
  <c r="B27" i="4"/>
  <c r="DD27" i="4" s="1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B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D26" i="4"/>
  <c r="CC26" i="4"/>
  <c r="C26" i="4"/>
  <c r="DA26" i="4" s="1"/>
  <c r="B26" i="4"/>
  <c r="DD26" i="4" s="1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25" i="4"/>
  <c r="B25" i="4"/>
  <c r="DC25" i="4" s="1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C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A24" i="4"/>
  <c r="C24" i="4"/>
  <c r="B24" i="4"/>
  <c r="DZ24" i="4" s="1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C23" i="4"/>
  <c r="DB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A23" i="4"/>
  <c r="C23" i="4"/>
  <c r="DA23" i="4" s="1"/>
  <c r="B23" i="4"/>
  <c r="DD23" i="4" s="1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B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D22" i="4"/>
  <c r="CC22" i="4"/>
  <c r="C22" i="4"/>
  <c r="DA22" i="4" s="1"/>
  <c r="B22" i="4"/>
  <c r="DD22" i="4" s="1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21" i="4"/>
  <c r="B21" i="4"/>
  <c r="DC21" i="4" s="1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C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A20" i="4"/>
  <c r="C20" i="4"/>
  <c r="B20" i="4"/>
  <c r="DZ20" i="4" s="1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C19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C19" i="4"/>
  <c r="DA19" i="4" s="1"/>
  <c r="B19" i="4"/>
  <c r="DD19" i="4" s="1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B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D18" i="4"/>
  <c r="CC18" i="4"/>
  <c r="C18" i="4"/>
  <c r="DA18" i="4" s="1"/>
  <c r="B18" i="4"/>
  <c r="DD18" i="4" s="1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17" i="4"/>
  <c r="B17" i="4"/>
  <c r="DC17" i="4" s="1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C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A16" i="4"/>
  <c r="C16" i="4"/>
  <c r="B16" i="4"/>
  <c r="DZ16" i="4" s="1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C15" i="4"/>
  <c r="DB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A15" i="4"/>
  <c r="C15" i="4"/>
  <c r="DA15" i="4" s="1"/>
  <c r="B15" i="4"/>
  <c r="DD15" i="4" s="1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B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D14" i="4"/>
  <c r="CC14" i="4"/>
  <c r="C14" i="4"/>
  <c r="DA14" i="4" s="1"/>
  <c r="B14" i="4"/>
  <c r="DD14" i="4" s="1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13" i="4"/>
  <c r="B13" i="4"/>
  <c r="DC13" i="4" s="1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C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A12" i="4"/>
  <c r="C12" i="4"/>
  <c r="B12" i="4"/>
  <c r="A5" i="4"/>
  <c r="A4" i="4"/>
  <c r="A3" i="4"/>
  <c r="A2" i="4"/>
  <c r="AY258" i="13" l="1"/>
  <c r="AY260" i="13"/>
  <c r="AY262" i="13"/>
  <c r="AY257" i="13"/>
  <c r="AY249" i="13"/>
  <c r="AY203" i="13"/>
  <c r="AY187" i="13"/>
  <c r="AY244" i="13"/>
  <c r="AY194" i="13"/>
  <c r="AY181" i="13"/>
  <c r="AX110" i="13"/>
  <c r="AX80" i="13"/>
  <c r="AY173" i="13"/>
  <c r="AY160" i="13"/>
  <c r="AX48" i="13"/>
  <c r="AX103" i="13"/>
  <c r="AX139" i="13"/>
  <c r="AX126" i="13"/>
  <c r="AX94" i="13"/>
  <c r="AX42" i="13"/>
  <c r="AY199" i="13"/>
  <c r="AY182" i="13"/>
  <c r="AX67" i="13"/>
  <c r="AX36" i="13"/>
  <c r="AX16" i="13"/>
  <c r="AX12" i="13"/>
  <c r="AY171" i="13"/>
  <c r="AX106" i="13"/>
  <c r="AY256" i="13"/>
  <c r="AY254" i="13"/>
  <c r="AY250" i="13"/>
  <c r="AY202" i="13"/>
  <c r="AY261" i="13"/>
  <c r="AY243" i="13"/>
  <c r="AY242" i="13"/>
  <c r="AY170" i="13"/>
  <c r="AX102" i="13"/>
  <c r="AY190" i="13"/>
  <c r="AY174" i="13"/>
  <c r="AX100" i="13"/>
  <c r="AX83" i="13"/>
  <c r="AY176" i="13"/>
  <c r="AY175" i="13"/>
  <c r="AX91" i="13"/>
  <c r="AX51" i="13"/>
  <c r="AX90" i="13"/>
  <c r="AX87" i="13"/>
  <c r="AX38" i="13"/>
  <c r="AX34" i="13"/>
  <c r="AX26" i="13"/>
  <c r="AX22" i="13"/>
  <c r="AX18" i="13"/>
  <c r="AX14" i="13"/>
  <c r="B283" i="13"/>
  <c r="AX95" i="13"/>
  <c r="AX92" i="13"/>
  <c r="AX72" i="13"/>
  <c r="AX47" i="13"/>
  <c r="AX41" i="13"/>
  <c r="AX28" i="13"/>
  <c r="AY201" i="13"/>
  <c r="AX135" i="13"/>
  <c r="AX114" i="13"/>
  <c r="AX81" i="13"/>
  <c r="AX61" i="13"/>
  <c r="AY200" i="13"/>
  <c r="AY172" i="13"/>
  <c r="AY193" i="13"/>
  <c r="AX134" i="13"/>
  <c r="AX44" i="13"/>
  <c r="AX105" i="13"/>
  <c r="AY169" i="13"/>
  <c r="AX84" i="13"/>
  <c r="AX56" i="13"/>
  <c r="AX24" i="13"/>
  <c r="AY188" i="13"/>
  <c r="AY247" i="13"/>
  <c r="AY263" i="13"/>
  <c r="AY196" i="13"/>
  <c r="AY209" i="13"/>
  <c r="AY191" i="13"/>
  <c r="AX138" i="13"/>
  <c r="AY204" i="13"/>
  <c r="AY198" i="13"/>
  <c r="AY177" i="13"/>
  <c r="AX116" i="13"/>
  <c r="AX78" i="13"/>
  <c r="AX60" i="13"/>
  <c r="AX68" i="13"/>
  <c r="AX132" i="13"/>
  <c r="AX115" i="13"/>
  <c r="AX79" i="13"/>
  <c r="AX70" i="13"/>
  <c r="AX109" i="13"/>
  <c r="AX108" i="13"/>
  <c r="AY192" i="13"/>
  <c r="AX130" i="13"/>
  <c r="AX123" i="13"/>
  <c r="AX93" i="13"/>
  <c r="AX64" i="13"/>
  <c r="AX40" i="13"/>
  <c r="AX20" i="13"/>
  <c r="AX137" i="13"/>
  <c r="AX136" i="13"/>
  <c r="AX125" i="13"/>
  <c r="DD13" i="4"/>
  <c r="DD17" i="4"/>
  <c r="CB21" i="4"/>
  <c r="CZ21" i="4"/>
  <c r="CB25" i="4"/>
  <c r="CZ25" i="4"/>
  <c r="CZ37" i="4"/>
  <c r="CB41" i="4"/>
  <c r="CZ41" i="4"/>
  <c r="DD45" i="4"/>
  <c r="CB49" i="4"/>
  <c r="CZ49" i="4"/>
  <c r="DD57" i="4"/>
  <c r="DE73" i="4"/>
  <c r="DA73" i="4"/>
  <c r="CC73" i="4"/>
  <c r="DB73" i="4"/>
  <c r="CC78" i="4"/>
  <c r="AX101" i="4"/>
  <c r="DW160" i="4"/>
  <c r="CW160" i="4" s="1"/>
  <c r="DF160" i="4"/>
  <c r="CF160" i="4" s="1"/>
  <c r="DB160" i="4"/>
  <c r="CB160" i="4" s="1"/>
  <c r="DA160" i="4"/>
  <c r="CA160" i="4" s="1"/>
  <c r="DF166" i="4"/>
  <c r="CF166" i="4" s="1"/>
  <c r="DG168" i="4"/>
  <c r="CG168" i="4" s="1"/>
  <c r="DX168" i="4"/>
  <c r="CX168" i="4" s="1"/>
  <c r="DE168" i="4"/>
  <c r="CE168" i="4" s="1"/>
  <c r="DI168" i="4"/>
  <c r="CI168" i="4" s="1"/>
  <c r="CE233" i="4"/>
  <c r="CA233" i="4"/>
  <c r="CD233" i="4"/>
  <c r="CB233" i="4"/>
  <c r="CC233" i="4"/>
  <c r="A283" i="4"/>
  <c r="DD12" i="4"/>
  <c r="DE13" i="4"/>
  <c r="DE17" i="4"/>
  <c r="CC21" i="4"/>
  <c r="DA21" i="4"/>
  <c r="CZ24" i="4"/>
  <c r="DE25" i="4"/>
  <c r="CB28" i="4"/>
  <c r="DD28" i="4"/>
  <c r="CC29" i="4"/>
  <c r="DA29" i="4"/>
  <c r="DD36" i="4"/>
  <c r="DA41" i="4"/>
  <c r="CB44" i="4"/>
  <c r="AX44" i="4" s="1"/>
  <c r="CZ44" i="4"/>
  <c r="CC45" i="4"/>
  <c r="DA45" i="4"/>
  <c r="CZ48" i="4"/>
  <c r="DA49" i="4"/>
  <c r="CB56" i="4"/>
  <c r="AX56" i="4" s="1"/>
  <c r="CZ56" i="4"/>
  <c r="DD56" i="4"/>
  <c r="CC57" i="4"/>
  <c r="DE57" i="4"/>
  <c r="DB67" i="4"/>
  <c r="CB69" i="4"/>
  <c r="AX69" i="4" s="1"/>
  <c r="CC70" i="4"/>
  <c r="DC70" i="4"/>
  <c r="CD71" i="4"/>
  <c r="CD73" i="4"/>
  <c r="DD78" i="4"/>
  <c r="DI160" i="4"/>
  <c r="CI160" i="4" s="1"/>
  <c r="DE160" i="4"/>
  <c r="CE160" i="4" s="1"/>
  <c r="DD160" i="4"/>
  <c r="CD160" i="4" s="1"/>
  <c r="DA161" i="4"/>
  <c r="CA161" i="4" s="1"/>
  <c r="DH161" i="4"/>
  <c r="CH161" i="4" s="1"/>
  <c r="DD161" i="4"/>
  <c r="CD161" i="4" s="1"/>
  <c r="DB161" i="4"/>
  <c r="CB161" i="4" s="1"/>
  <c r="DC168" i="4"/>
  <c r="CC168" i="4" s="1"/>
  <c r="DI173" i="4"/>
  <c r="CI173" i="4" s="1"/>
  <c r="DE173" i="4"/>
  <c r="CE173" i="4" s="1"/>
  <c r="DX173" i="4"/>
  <c r="CX173" i="4" s="1"/>
  <c r="DC173" i="4"/>
  <c r="CC173" i="4" s="1"/>
  <c r="DA178" i="4"/>
  <c r="CA178" i="4" s="1"/>
  <c r="DH178" i="4"/>
  <c r="CH178" i="4" s="1"/>
  <c r="DD178" i="4"/>
  <c r="CD178" i="4" s="1"/>
  <c r="DF178" i="4"/>
  <c r="CF178" i="4" s="1"/>
  <c r="DB178" i="4"/>
  <c r="CB178" i="4" s="1"/>
  <c r="DI181" i="4"/>
  <c r="CI181" i="4" s="1"/>
  <c r="DE181" i="4"/>
  <c r="CE181" i="4" s="1"/>
  <c r="DX181" i="4"/>
  <c r="CX181" i="4" s="1"/>
  <c r="DC181" i="4"/>
  <c r="CC181" i="4" s="1"/>
  <c r="DA190" i="4"/>
  <c r="CA190" i="4" s="1"/>
  <c r="DH190" i="4"/>
  <c r="CH190" i="4" s="1"/>
  <c r="DD190" i="4"/>
  <c r="CD190" i="4" s="1"/>
  <c r="DF190" i="4"/>
  <c r="CF190" i="4" s="1"/>
  <c r="DB190" i="4"/>
  <c r="CB190" i="4" s="1"/>
  <c r="DI193" i="4"/>
  <c r="CI193" i="4" s="1"/>
  <c r="DE193" i="4"/>
  <c r="CE193" i="4" s="1"/>
  <c r="DX193" i="4"/>
  <c r="CX193" i="4" s="1"/>
  <c r="DC193" i="4"/>
  <c r="CC193" i="4" s="1"/>
  <c r="DX201" i="4"/>
  <c r="CX201" i="4" s="1"/>
  <c r="DE201" i="4"/>
  <c r="CE201" i="4" s="1"/>
  <c r="DG201" i="4"/>
  <c r="CG201" i="4" s="1"/>
  <c r="DI201" i="4"/>
  <c r="CI201" i="4" s="1"/>
  <c r="DA202" i="4"/>
  <c r="CA202" i="4" s="1"/>
  <c r="DB202" i="4"/>
  <c r="CB202" i="4" s="1"/>
  <c r="DD202" i="4"/>
  <c r="CD202" i="4" s="1"/>
  <c r="DW202" i="4"/>
  <c r="CW202" i="4" s="1"/>
  <c r="DH202" i="4"/>
  <c r="CH202" i="4" s="1"/>
  <c r="DF202" i="4"/>
  <c r="CF202" i="4" s="1"/>
  <c r="CC12" i="4"/>
  <c r="DA12" i="4"/>
  <c r="DE12" i="4"/>
  <c r="CD13" i="4"/>
  <c r="DB13" i="4"/>
  <c r="DZ13" i="4"/>
  <c r="CA14" i="4"/>
  <c r="CE14" i="4"/>
  <c r="DC14" i="4"/>
  <c r="CB15" i="4"/>
  <c r="AX15" i="4" s="1"/>
  <c r="CZ15" i="4"/>
  <c r="CC16" i="4"/>
  <c r="DA16" i="4"/>
  <c r="DE16" i="4"/>
  <c r="CD17" i="4"/>
  <c r="DB17" i="4"/>
  <c r="DZ17" i="4"/>
  <c r="CA18" i="4"/>
  <c r="AX18" i="4" s="1"/>
  <c r="CE18" i="4"/>
  <c r="DC18" i="4"/>
  <c r="CB19" i="4"/>
  <c r="CZ19" i="4"/>
  <c r="CC20" i="4"/>
  <c r="DA20" i="4"/>
  <c r="DE20" i="4"/>
  <c r="CD21" i="4"/>
  <c r="DB21" i="4"/>
  <c r="DZ21" i="4"/>
  <c r="CA22" i="4"/>
  <c r="CE22" i="4"/>
  <c r="DC22" i="4"/>
  <c r="CB23" i="4"/>
  <c r="CZ23" i="4"/>
  <c r="CC24" i="4"/>
  <c r="DA24" i="4"/>
  <c r="DE24" i="4"/>
  <c r="CD25" i="4"/>
  <c r="DB25" i="4"/>
  <c r="DZ25" i="4"/>
  <c r="CA26" i="4"/>
  <c r="CE26" i="4"/>
  <c r="DC26" i="4"/>
  <c r="CB27" i="4"/>
  <c r="CZ27" i="4"/>
  <c r="CC28" i="4"/>
  <c r="DA28" i="4"/>
  <c r="DE28" i="4"/>
  <c r="CD29" i="4"/>
  <c r="DB29" i="4"/>
  <c r="DZ29" i="4"/>
  <c r="CA34" i="4"/>
  <c r="CE34" i="4"/>
  <c r="DC34" i="4"/>
  <c r="CB35" i="4"/>
  <c r="AX35" i="4" s="1"/>
  <c r="CZ35" i="4"/>
  <c r="CC36" i="4"/>
  <c r="DA36" i="4"/>
  <c r="DE36" i="4"/>
  <c r="CD37" i="4"/>
  <c r="DB37" i="4"/>
  <c r="DZ37" i="4"/>
  <c r="CA38" i="4"/>
  <c r="AX38" i="4" s="1"/>
  <c r="CE38" i="4"/>
  <c r="DC38" i="4"/>
  <c r="CB39" i="4"/>
  <c r="CZ39" i="4"/>
  <c r="CC40" i="4"/>
  <c r="DA40" i="4"/>
  <c r="DE40" i="4"/>
  <c r="CD41" i="4"/>
  <c r="DB41" i="4"/>
  <c r="DZ41" i="4"/>
  <c r="CA42" i="4"/>
  <c r="CE42" i="4"/>
  <c r="DC42" i="4"/>
  <c r="CB43" i="4"/>
  <c r="CZ43" i="4"/>
  <c r="CC44" i="4"/>
  <c r="DA44" i="4"/>
  <c r="DE44" i="4"/>
  <c r="CD45" i="4"/>
  <c r="DB45" i="4"/>
  <c r="DZ45" i="4"/>
  <c r="CA46" i="4"/>
  <c r="CE46" i="4"/>
  <c r="DC46" i="4"/>
  <c r="CB47" i="4"/>
  <c r="CZ47" i="4"/>
  <c r="CC48" i="4"/>
  <c r="DA48" i="4"/>
  <c r="DE48" i="4"/>
  <c r="CD49" i="4"/>
  <c r="DB49" i="4"/>
  <c r="DZ49" i="4"/>
  <c r="CA50" i="4"/>
  <c r="CE50" i="4"/>
  <c r="DC50" i="4"/>
  <c r="CB51" i="4"/>
  <c r="AX51" i="4" s="1"/>
  <c r="CZ51" i="4"/>
  <c r="CC56" i="4"/>
  <c r="DA56" i="4"/>
  <c r="DE56" i="4"/>
  <c r="CD57" i="4"/>
  <c r="DB57" i="4"/>
  <c r="DZ57" i="4"/>
  <c r="CA58" i="4"/>
  <c r="AX58" i="4" s="1"/>
  <c r="CE58" i="4"/>
  <c r="DC58" i="4"/>
  <c r="DC59" i="4"/>
  <c r="CE59" i="4"/>
  <c r="CB59" i="4"/>
  <c r="DA59" i="4"/>
  <c r="DZ59" i="4"/>
  <c r="CA60" i="4"/>
  <c r="CA61" i="4"/>
  <c r="CZ61" i="4"/>
  <c r="CB62" i="4"/>
  <c r="DC63" i="4"/>
  <c r="CE63" i="4"/>
  <c r="CA63" i="4"/>
  <c r="CC63" i="4"/>
  <c r="DB63" i="4"/>
  <c r="DE65" i="4"/>
  <c r="DA65" i="4"/>
  <c r="CC65" i="4"/>
  <c r="CB65" i="4"/>
  <c r="AX65" i="4" s="1"/>
  <c r="DB65" i="4"/>
  <c r="DZ66" i="4"/>
  <c r="DB66" i="4"/>
  <c r="CD66" i="4"/>
  <c r="AX66" i="4" s="1"/>
  <c r="CC66" i="4"/>
  <c r="DC66" i="4"/>
  <c r="CD67" i="4"/>
  <c r="CD69" i="4"/>
  <c r="CE70" i="4"/>
  <c r="CZ71" i="4"/>
  <c r="CE73" i="4"/>
  <c r="DD73" i="4"/>
  <c r="CA78" i="4"/>
  <c r="CZ78" i="4"/>
  <c r="CB79" i="4"/>
  <c r="DA79" i="4"/>
  <c r="CA80" i="4"/>
  <c r="CA81" i="4"/>
  <c r="CZ81" i="4"/>
  <c r="CB82" i="4"/>
  <c r="AX82" i="4" s="1"/>
  <c r="DC83" i="4"/>
  <c r="CE83" i="4"/>
  <c r="CA83" i="4"/>
  <c r="CC83" i="4"/>
  <c r="DB83" i="4"/>
  <c r="DZ85" i="4"/>
  <c r="DB85" i="4"/>
  <c r="CD85" i="4"/>
  <c r="DE85" i="4"/>
  <c r="DA85" i="4"/>
  <c r="CC85" i="4"/>
  <c r="AX85" i="4" s="1"/>
  <c r="CE85" i="4"/>
  <c r="DC86" i="4"/>
  <c r="CE86" i="4"/>
  <c r="CA86" i="4"/>
  <c r="AX86" i="4" s="1"/>
  <c r="DZ86" i="4"/>
  <c r="DB86" i="4"/>
  <c r="CD86" i="4"/>
  <c r="CZ86" i="4"/>
  <c r="DZ89" i="4"/>
  <c r="DB89" i="4"/>
  <c r="CD89" i="4"/>
  <c r="DE89" i="4"/>
  <c r="DA89" i="4"/>
  <c r="CC89" i="4"/>
  <c r="AX89" i="4" s="1"/>
  <c r="CE89" i="4"/>
  <c r="DC90" i="4"/>
  <c r="CE90" i="4"/>
  <c r="CA90" i="4"/>
  <c r="DZ90" i="4"/>
  <c r="DB90" i="4"/>
  <c r="CD90" i="4"/>
  <c r="CZ90" i="4"/>
  <c r="DZ93" i="4"/>
  <c r="DB93" i="4"/>
  <c r="CD93" i="4"/>
  <c r="DE93" i="4"/>
  <c r="DA93" i="4"/>
  <c r="CC93" i="4"/>
  <c r="AX93" i="4" s="1"/>
  <c r="CE93" i="4"/>
  <c r="DC94" i="4"/>
  <c r="CE94" i="4"/>
  <c r="CA94" i="4"/>
  <c r="DZ94" i="4"/>
  <c r="DB94" i="4"/>
  <c r="CD94" i="4"/>
  <c r="CZ94" i="4"/>
  <c r="DZ101" i="4"/>
  <c r="DB101" i="4"/>
  <c r="CD101" i="4"/>
  <c r="DE101" i="4"/>
  <c r="DA101" i="4"/>
  <c r="CC101" i="4"/>
  <c r="CE101" i="4"/>
  <c r="DC102" i="4"/>
  <c r="CE102" i="4"/>
  <c r="CA102" i="4"/>
  <c r="DZ102" i="4"/>
  <c r="DB102" i="4"/>
  <c r="CD102" i="4"/>
  <c r="CZ102" i="4"/>
  <c r="DZ105" i="4"/>
  <c r="DB105" i="4"/>
  <c r="CD105" i="4"/>
  <c r="DE105" i="4"/>
  <c r="DA105" i="4"/>
  <c r="CC105" i="4"/>
  <c r="AX105" i="4" s="1"/>
  <c r="CE105" i="4"/>
  <c r="DC106" i="4"/>
  <c r="CE106" i="4"/>
  <c r="CA106" i="4"/>
  <c r="DZ106" i="4"/>
  <c r="DB106" i="4"/>
  <c r="CD106" i="4"/>
  <c r="CZ106" i="4"/>
  <c r="DZ109" i="4"/>
  <c r="DB109" i="4"/>
  <c r="CD109" i="4"/>
  <c r="DE109" i="4"/>
  <c r="DA109" i="4"/>
  <c r="CC109" i="4"/>
  <c r="CE109" i="4"/>
  <c r="DC110" i="4"/>
  <c r="CE110" i="4"/>
  <c r="CA110" i="4"/>
  <c r="DZ110" i="4"/>
  <c r="DB110" i="4"/>
  <c r="CD110" i="4"/>
  <c r="CZ110" i="4"/>
  <c r="DZ113" i="4"/>
  <c r="DB113" i="4"/>
  <c r="CD113" i="4"/>
  <c r="DE113" i="4"/>
  <c r="DA113" i="4"/>
  <c r="CC113" i="4"/>
  <c r="CE113" i="4"/>
  <c r="DC114" i="4"/>
  <c r="CE114" i="4"/>
  <c r="CA114" i="4"/>
  <c r="DZ114" i="4"/>
  <c r="DB114" i="4"/>
  <c r="CD114" i="4"/>
  <c r="CZ114" i="4"/>
  <c r="DZ117" i="4"/>
  <c r="DB117" i="4"/>
  <c r="CD117" i="4"/>
  <c r="DE117" i="4"/>
  <c r="DA117" i="4"/>
  <c r="CC117" i="4"/>
  <c r="CE117" i="4"/>
  <c r="DC122" i="4"/>
  <c r="CE122" i="4"/>
  <c r="CA122" i="4"/>
  <c r="DZ122" i="4"/>
  <c r="DB122" i="4"/>
  <c r="CD122" i="4"/>
  <c r="CZ122" i="4"/>
  <c r="DZ125" i="4"/>
  <c r="DB125" i="4"/>
  <c r="CD125" i="4"/>
  <c r="AX125" i="4" s="1"/>
  <c r="DE125" i="4"/>
  <c r="DA125" i="4"/>
  <c r="CC125" i="4"/>
  <c r="CE125" i="4"/>
  <c r="DC126" i="4"/>
  <c r="CE126" i="4"/>
  <c r="CA126" i="4"/>
  <c r="DZ126" i="4"/>
  <c r="DB126" i="4"/>
  <c r="CD126" i="4"/>
  <c r="CZ126" i="4"/>
  <c r="DZ129" i="4"/>
  <c r="DB129" i="4"/>
  <c r="CD129" i="4"/>
  <c r="DE129" i="4"/>
  <c r="DA129" i="4"/>
  <c r="CC129" i="4"/>
  <c r="CE129" i="4"/>
  <c r="DC130" i="4"/>
  <c r="CE130" i="4"/>
  <c r="CA130" i="4"/>
  <c r="DZ130" i="4"/>
  <c r="DB130" i="4"/>
  <c r="CD130" i="4"/>
  <c r="CZ130" i="4"/>
  <c r="DZ133" i="4"/>
  <c r="DB133" i="4"/>
  <c r="CD133" i="4"/>
  <c r="DE133" i="4"/>
  <c r="DA133" i="4"/>
  <c r="CC133" i="4"/>
  <c r="AX133" i="4" s="1"/>
  <c r="CE133" i="4"/>
  <c r="DC134" i="4"/>
  <c r="CE134" i="4"/>
  <c r="CA134" i="4"/>
  <c r="DZ134" i="4"/>
  <c r="DB134" i="4"/>
  <c r="CD134" i="4"/>
  <c r="CZ134" i="4"/>
  <c r="DZ137" i="4"/>
  <c r="DB137" i="4"/>
  <c r="CD137" i="4"/>
  <c r="DE137" i="4"/>
  <c r="DA137" i="4"/>
  <c r="CC137" i="4"/>
  <c r="AX137" i="4" s="1"/>
  <c r="CE137" i="4"/>
  <c r="DC138" i="4"/>
  <c r="CE138" i="4"/>
  <c r="CA138" i="4"/>
  <c r="DZ138" i="4"/>
  <c r="DB138" i="4"/>
  <c r="CD138" i="4"/>
  <c r="CZ138" i="4"/>
  <c r="DG160" i="4"/>
  <c r="CG160" i="4" s="1"/>
  <c r="DX163" i="4"/>
  <c r="CX163" i="4" s="1"/>
  <c r="DG163" i="4"/>
  <c r="CG163" i="4" s="1"/>
  <c r="DC163" i="4"/>
  <c r="CC163" i="4" s="1"/>
  <c r="DW164" i="4"/>
  <c r="CW164" i="4" s="1"/>
  <c r="DF164" i="4"/>
  <c r="CF164" i="4" s="1"/>
  <c r="DB164" i="4"/>
  <c r="CB164" i="4" s="1"/>
  <c r="DH164" i="4"/>
  <c r="CH164" i="4" s="1"/>
  <c r="DA164" i="4"/>
  <c r="CA164" i="4" s="1"/>
  <c r="DD164" i="4"/>
  <c r="CD164" i="4" s="1"/>
  <c r="DI169" i="4"/>
  <c r="CI169" i="4" s="1"/>
  <c r="DE169" i="4"/>
  <c r="CE169" i="4" s="1"/>
  <c r="DC169" i="4"/>
  <c r="CC169" i="4" s="1"/>
  <c r="DG169" i="4"/>
  <c r="CG169" i="4" s="1"/>
  <c r="DG173" i="4"/>
  <c r="CG173" i="4" s="1"/>
  <c r="DX180" i="4"/>
  <c r="CX180" i="4" s="1"/>
  <c r="DG180" i="4"/>
  <c r="CG180" i="4" s="1"/>
  <c r="DC180" i="4"/>
  <c r="CC180" i="4" s="1"/>
  <c r="DA180" i="4"/>
  <c r="CA180" i="4" s="1"/>
  <c r="AY180" i="4" s="1"/>
  <c r="DE180" i="4"/>
  <c r="CE180" i="4" s="1"/>
  <c r="DI180" i="4"/>
  <c r="CI180" i="4" s="1"/>
  <c r="DG181" i="4"/>
  <c r="CG181" i="4" s="1"/>
  <c r="DX192" i="4"/>
  <c r="CX192" i="4" s="1"/>
  <c r="DG192" i="4"/>
  <c r="CG192" i="4" s="1"/>
  <c r="DC192" i="4"/>
  <c r="CC192" i="4" s="1"/>
  <c r="DA192" i="4"/>
  <c r="CA192" i="4" s="1"/>
  <c r="DE192" i="4"/>
  <c r="CE192" i="4" s="1"/>
  <c r="DI192" i="4"/>
  <c r="CI192" i="4" s="1"/>
  <c r="DG193" i="4"/>
  <c r="CG193" i="4" s="1"/>
  <c r="DE251" i="4"/>
  <c r="DX251" i="4"/>
  <c r="CX251" i="4" s="1"/>
  <c r="DC251" i="4"/>
  <c r="CC251" i="4"/>
  <c r="CB251" i="4"/>
  <c r="DB251" i="4"/>
  <c r="CB13" i="4"/>
  <c r="CZ13" i="4"/>
  <c r="CB17" i="4"/>
  <c r="CZ17" i="4"/>
  <c r="DD21" i="4"/>
  <c r="DD25" i="4"/>
  <c r="CB29" i="4"/>
  <c r="CZ29" i="4"/>
  <c r="DD29" i="4"/>
  <c r="CB37" i="4"/>
  <c r="DD37" i="4"/>
  <c r="DD41" i="4"/>
  <c r="CB45" i="4"/>
  <c r="CZ45" i="4"/>
  <c r="DD49" i="4"/>
  <c r="CB57" i="4"/>
  <c r="CZ57" i="4"/>
  <c r="DC71" i="4"/>
  <c r="CE71" i="4"/>
  <c r="CA71" i="4"/>
  <c r="CC71" i="4"/>
  <c r="DB71" i="4"/>
  <c r="CB73" i="4"/>
  <c r="DZ78" i="4"/>
  <c r="DB78" i="4"/>
  <c r="CD78" i="4"/>
  <c r="DC78" i="4"/>
  <c r="AX109" i="4"/>
  <c r="AX113" i="4"/>
  <c r="AX117" i="4"/>
  <c r="AX129" i="4"/>
  <c r="DH166" i="4"/>
  <c r="CH166" i="4" s="1"/>
  <c r="DD166" i="4"/>
  <c r="CD166" i="4" s="1"/>
  <c r="DW166" i="4"/>
  <c r="CW166" i="4" s="1"/>
  <c r="DA166" i="4"/>
  <c r="CA166" i="4" s="1"/>
  <c r="DW172" i="4"/>
  <c r="CW172" i="4" s="1"/>
  <c r="DF172" i="4"/>
  <c r="CF172" i="4" s="1"/>
  <c r="DB172" i="4"/>
  <c r="CB172" i="4" s="1"/>
  <c r="DD172" i="4"/>
  <c r="CD172" i="4" s="1"/>
  <c r="DX176" i="4"/>
  <c r="CX176" i="4" s="1"/>
  <c r="DG176" i="4"/>
  <c r="CG176" i="4" s="1"/>
  <c r="DC176" i="4"/>
  <c r="CC176" i="4" s="1"/>
  <c r="DA176" i="4"/>
  <c r="CA176" i="4" s="1"/>
  <c r="DE176" i="4"/>
  <c r="CE176" i="4" s="1"/>
  <c r="DI176" i="4"/>
  <c r="CI176" i="4" s="1"/>
  <c r="DX188" i="4"/>
  <c r="CX188" i="4" s="1"/>
  <c r="DG188" i="4"/>
  <c r="CG188" i="4" s="1"/>
  <c r="DC188" i="4"/>
  <c r="CC188" i="4" s="1"/>
  <c r="DA188" i="4"/>
  <c r="CA188" i="4" s="1"/>
  <c r="AY188" i="4" s="1"/>
  <c r="DE188" i="4"/>
  <c r="CE188" i="4" s="1"/>
  <c r="DI198" i="4"/>
  <c r="CI198" i="4" s="1"/>
  <c r="DE198" i="4"/>
  <c r="CE198" i="4" s="1"/>
  <c r="DG198" i="4"/>
  <c r="CG198" i="4" s="1"/>
  <c r="DX198" i="4"/>
  <c r="CX198" i="4" s="1"/>
  <c r="DC198" i="4"/>
  <c r="CC198" i="4" s="1"/>
  <c r="DW209" i="4"/>
  <c r="CW209" i="4" s="1"/>
  <c r="DF209" i="4"/>
  <c r="CF209" i="4" s="1"/>
  <c r="DB209" i="4"/>
  <c r="CB209" i="4" s="1"/>
  <c r="DA209" i="4"/>
  <c r="CA209" i="4" s="1"/>
  <c r="DD209" i="4"/>
  <c r="CD209" i="4" s="1"/>
  <c r="DH209" i="4"/>
  <c r="CH209" i="4" s="1"/>
  <c r="CB12" i="4"/>
  <c r="AX12" i="4" s="1"/>
  <c r="CZ12" i="4"/>
  <c r="CC13" i="4"/>
  <c r="DA13" i="4"/>
  <c r="CB16" i="4"/>
  <c r="AX16" i="4" s="1"/>
  <c r="CZ16" i="4"/>
  <c r="DD16" i="4"/>
  <c r="CC17" i="4"/>
  <c r="DA17" i="4"/>
  <c r="CB20" i="4"/>
  <c r="CZ20" i="4"/>
  <c r="DD20" i="4"/>
  <c r="DE21" i="4"/>
  <c r="CB24" i="4"/>
  <c r="AX24" i="4" s="1"/>
  <c r="DD24" i="4"/>
  <c r="CC25" i="4"/>
  <c r="DA25" i="4"/>
  <c r="CZ28" i="4"/>
  <c r="DE29" i="4"/>
  <c r="CB36" i="4"/>
  <c r="AX36" i="4" s="1"/>
  <c r="CZ36" i="4"/>
  <c r="CC37" i="4"/>
  <c r="DA37" i="4"/>
  <c r="DE37" i="4"/>
  <c r="CB40" i="4"/>
  <c r="AX40" i="4" s="1"/>
  <c r="CZ40" i="4"/>
  <c r="DD40" i="4"/>
  <c r="CC41" i="4"/>
  <c r="DE41" i="4"/>
  <c r="DD44" i="4"/>
  <c r="DE45" i="4"/>
  <c r="CB48" i="4"/>
  <c r="AX48" i="4" s="1"/>
  <c r="DD48" i="4"/>
  <c r="CC49" i="4"/>
  <c r="DE49" i="4"/>
  <c r="DA57" i="4"/>
  <c r="DC67" i="4"/>
  <c r="CE67" i="4"/>
  <c r="CA67" i="4"/>
  <c r="CC67" i="4"/>
  <c r="DE69" i="4"/>
  <c r="DA69" i="4"/>
  <c r="CC69" i="4"/>
  <c r="DB69" i="4"/>
  <c r="DZ70" i="4"/>
  <c r="DB70" i="4"/>
  <c r="CD70" i="4"/>
  <c r="DD71" i="4"/>
  <c r="DC73" i="4"/>
  <c r="CE78" i="4"/>
  <c r="CD12" i="4"/>
  <c r="DB12" i="4"/>
  <c r="DZ12" i="4"/>
  <c r="CA13" i="4"/>
  <c r="CE13" i="4"/>
  <c r="CB14" i="4"/>
  <c r="CZ14" i="4"/>
  <c r="CD16" i="4"/>
  <c r="DB16" i="4"/>
  <c r="CA17" i="4"/>
  <c r="AX17" i="4" s="1"/>
  <c r="CE17" i="4"/>
  <c r="CB18" i="4"/>
  <c r="CZ18" i="4"/>
  <c r="CD20" i="4"/>
  <c r="AX20" i="4" s="1"/>
  <c r="DB20" i="4"/>
  <c r="CA21" i="4"/>
  <c r="CE21" i="4"/>
  <c r="CB22" i="4"/>
  <c r="CZ22" i="4"/>
  <c r="CD24" i="4"/>
  <c r="DB24" i="4"/>
  <c r="CA25" i="4"/>
  <c r="AX25" i="4" s="1"/>
  <c r="CE25" i="4"/>
  <c r="CB26" i="4"/>
  <c r="CZ26" i="4"/>
  <c r="CD28" i="4"/>
  <c r="AX28" i="4" s="1"/>
  <c r="DB28" i="4"/>
  <c r="CA29" i="4"/>
  <c r="CE29" i="4"/>
  <c r="CB34" i="4"/>
  <c r="CZ34" i="4"/>
  <c r="CD36" i="4"/>
  <c r="DB36" i="4"/>
  <c r="CA37" i="4"/>
  <c r="AX37" i="4" s="1"/>
  <c r="CE37" i="4"/>
  <c r="CB38" i="4"/>
  <c r="CZ38" i="4"/>
  <c r="CD40" i="4"/>
  <c r="DB40" i="4"/>
  <c r="CA41" i="4"/>
  <c r="CE41" i="4"/>
  <c r="CB42" i="4"/>
  <c r="CZ42" i="4"/>
  <c r="CD44" i="4"/>
  <c r="DB44" i="4"/>
  <c r="CA45" i="4"/>
  <c r="AX45" i="4" s="1"/>
  <c r="CE45" i="4"/>
  <c r="CB46" i="4"/>
  <c r="CZ46" i="4"/>
  <c r="CD48" i="4"/>
  <c r="DB48" i="4"/>
  <c r="CA49" i="4"/>
  <c r="CE49" i="4"/>
  <c r="CB50" i="4"/>
  <c r="CZ50" i="4"/>
  <c r="CD56" i="4"/>
  <c r="DB56" i="4"/>
  <c r="CA57" i="4"/>
  <c r="AX57" i="4" s="1"/>
  <c r="CE57" i="4"/>
  <c r="CB58" i="4"/>
  <c r="CZ58" i="4"/>
  <c r="DE61" i="4"/>
  <c r="DA61" i="4"/>
  <c r="CC61" i="4"/>
  <c r="CB61" i="4"/>
  <c r="DB61" i="4"/>
  <c r="DZ62" i="4"/>
  <c r="DB62" i="4"/>
  <c r="CD62" i="4"/>
  <c r="CC62" i="4"/>
  <c r="AX62" i="4" s="1"/>
  <c r="DC62" i="4"/>
  <c r="CZ67" i="4"/>
  <c r="DE67" i="4"/>
  <c r="CE69" i="4"/>
  <c r="DD69" i="4"/>
  <c r="CA70" i="4"/>
  <c r="CZ70" i="4"/>
  <c r="DE70" i="4"/>
  <c r="CB71" i="4"/>
  <c r="DA71" i="4"/>
  <c r="DZ71" i="4"/>
  <c r="CA72" i="4"/>
  <c r="AX72" i="4" s="1"/>
  <c r="CA73" i="4"/>
  <c r="CZ73" i="4"/>
  <c r="DZ73" i="4"/>
  <c r="CB78" i="4"/>
  <c r="DA78" i="4"/>
  <c r="DC79" i="4"/>
  <c r="CE79" i="4"/>
  <c r="CA79" i="4"/>
  <c r="AX79" i="4" s="1"/>
  <c r="CC79" i="4"/>
  <c r="DB79" i="4"/>
  <c r="DE81" i="4"/>
  <c r="DA81" i="4"/>
  <c r="CC81" i="4"/>
  <c r="CB81" i="4"/>
  <c r="DB81" i="4"/>
  <c r="DZ82" i="4"/>
  <c r="DB82" i="4"/>
  <c r="CD82" i="4"/>
  <c r="CC82" i="4"/>
  <c r="DC82" i="4"/>
  <c r="Q143" i="4"/>
  <c r="Q146" i="4"/>
  <c r="Q154" i="4"/>
  <c r="DH160" i="4"/>
  <c r="CH160" i="4" s="1"/>
  <c r="DW161" i="4"/>
  <c r="CW161" i="4" s="1"/>
  <c r="DC164" i="4"/>
  <c r="CC164" i="4" s="1"/>
  <c r="DG164" i="4"/>
  <c r="CG164" i="4" s="1"/>
  <c r="DE164" i="4"/>
  <c r="CE164" i="4" s="1"/>
  <c r="DW168" i="4"/>
  <c r="CW168" i="4" s="1"/>
  <c r="DF168" i="4"/>
  <c r="CF168" i="4" s="1"/>
  <c r="DB168" i="4"/>
  <c r="CB168" i="4" s="1"/>
  <c r="DA168" i="4"/>
  <c r="CA168" i="4" s="1"/>
  <c r="AY168" i="4" s="1"/>
  <c r="DH168" i="4"/>
  <c r="CH168" i="4" s="1"/>
  <c r="DA172" i="4"/>
  <c r="CA172" i="4" s="1"/>
  <c r="DH172" i="4"/>
  <c r="CH172" i="4" s="1"/>
  <c r="DA174" i="4"/>
  <c r="CA174" i="4" s="1"/>
  <c r="DH174" i="4"/>
  <c r="CH174" i="4" s="1"/>
  <c r="DD174" i="4"/>
  <c r="CD174" i="4" s="1"/>
  <c r="DF174" i="4"/>
  <c r="CF174" i="4" s="1"/>
  <c r="DB174" i="4"/>
  <c r="CB174" i="4" s="1"/>
  <c r="DI177" i="4"/>
  <c r="CI177" i="4" s="1"/>
  <c r="DE177" i="4"/>
  <c r="CE177" i="4" s="1"/>
  <c r="DX177" i="4"/>
  <c r="CX177" i="4" s="1"/>
  <c r="DC177" i="4"/>
  <c r="CC177" i="4" s="1"/>
  <c r="DA182" i="4"/>
  <c r="CA182" i="4" s="1"/>
  <c r="DH182" i="4"/>
  <c r="CH182" i="4" s="1"/>
  <c r="DD182" i="4"/>
  <c r="CD182" i="4" s="1"/>
  <c r="DF182" i="4"/>
  <c r="CF182" i="4" s="1"/>
  <c r="DB182" i="4"/>
  <c r="CB182" i="4" s="1"/>
  <c r="DI189" i="4"/>
  <c r="CI189" i="4" s="1"/>
  <c r="DE189" i="4"/>
  <c r="CE189" i="4" s="1"/>
  <c r="DX189" i="4"/>
  <c r="CX189" i="4" s="1"/>
  <c r="DC189" i="4"/>
  <c r="CC189" i="4" s="1"/>
  <c r="DA194" i="4"/>
  <c r="CA194" i="4" s="1"/>
  <c r="DH194" i="4"/>
  <c r="CH194" i="4" s="1"/>
  <c r="DD194" i="4"/>
  <c r="CD194" i="4" s="1"/>
  <c r="DF194" i="4"/>
  <c r="CF194" i="4" s="1"/>
  <c r="DB194" i="4"/>
  <c r="CB194" i="4" s="1"/>
  <c r="DA198" i="4"/>
  <c r="CA198" i="4" s="1"/>
  <c r="AY198" i="4" s="1"/>
  <c r="DB198" i="4"/>
  <c r="CB198" i="4" s="1"/>
  <c r="DF198" i="4"/>
  <c r="CF198" i="4" s="1"/>
  <c r="DD198" i="4"/>
  <c r="CD198" i="4" s="1"/>
  <c r="DH198" i="4"/>
  <c r="CH198" i="4" s="1"/>
  <c r="DC201" i="4"/>
  <c r="CC201" i="4" s="1"/>
  <c r="DD246" i="4"/>
  <c r="CD246" i="4"/>
  <c r="DC246" i="4"/>
  <c r="DW246" i="4"/>
  <c r="CW246" i="4" s="1"/>
  <c r="DB246" i="4"/>
  <c r="CE246" i="4"/>
  <c r="DE246" i="4"/>
  <c r="CC246" i="4"/>
  <c r="DA246" i="4"/>
  <c r="CA246" i="4" s="1"/>
  <c r="CB246" i="4"/>
  <c r="CB60" i="4"/>
  <c r="CZ60" i="4"/>
  <c r="CB64" i="4"/>
  <c r="CZ64" i="4"/>
  <c r="CB68" i="4"/>
  <c r="AX68" i="4" s="1"/>
  <c r="CZ68" i="4"/>
  <c r="CB72" i="4"/>
  <c r="CZ72" i="4"/>
  <c r="CB80" i="4"/>
  <c r="CZ80" i="4"/>
  <c r="CB84" i="4"/>
  <c r="CZ84" i="4"/>
  <c r="CA87" i="4"/>
  <c r="CE87" i="4"/>
  <c r="DC87" i="4"/>
  <c r="CB88" i="4"/>
  <c r="CZ88" i="4"/>
  <c r="CA91" i="4"/>
  <c r="CE91" i="4"/>
  <c r="DC91" i="4"/>
  <c r="CB92" i="4"/>
  <c r="AX92" i="4" s="1"/>
  <c r="CZ92" i="4"/>
  <c r="CA95" i="4"/>
  <c r="CE95" i="4"/>
  <c r="DC95" i="4"/>
  <c r="CB100" i="4"/>
  <c r="CZ100" i="4"/>
  <c r="CA103" i="4"/>
  <c r="CE103" i="4"/>
  <c r="DC103" i="4"/>
  <c r="CB104" i="4"/>
  <c r="CZ104" i="4"/>
  <c r="CA107" i="4"/>
  <c r="CE107" i="4"/>
  <c r="DC107" i="4"/>
  <c r="CB108" i="4"/>
  <c r="CZ108" i="4"/>
  <c r="CA111" i="4"/>
  <c r="CE111" i="4"/>
  <c r="DC111" i="4"/>
  <c r="CB112" i="4"/>
  <c r="AX112" i="4" s="1"/>
  <c r="CZ112" i="4"/>
  <c r="CA115" i="4"/>
  <c r="CE115" i="4"/>
  <c r="DC115" i="4"/>
  <c r="CB116" i="4"/>
  <c r="CZ116" i="4"/>
  <c r="CA123" i="4"/>
  <c r="CE123" i="4"/>
  <c r="DC123" i="4"/>
  <c r="CB124" i="4"/>
  <c r="CZ124" i="4"/>
  <c r="CA127" i="4"/>
  <c r="CE127" i="4"/>
  <c r="DC127" i="4"/>
  <c r="CB128" i="4"/>
  <c r="CZ128" i="4"/>
  <c r="CA131" i="4"/>
  <c r="CE131" i="4"/>
  <c r="DC131" i="4"/>
  <c r="CB132" i="4"/>
  <c r="AX132" i="4" s="1"/>
  <c r="CZ132" i="4"/>
  <c r="CA135" i="4"/>
  <c r="CE135" i="4"/>
  <c r="DC135" i="4"/>
  <c r="CB136" i="4"/>
  <c r="AX136" i="4" s="1"/>
  <c r="CZ136" i="4"/>
  <c r="CA139" i="4"/>
  <c r="CE139" i="4"/>
  <c r="DC139" i="4"/>
  <c r="DC162" i="4"/>
  <c r="CC162" i="4" s="1"/>
  <c r="AY162" i="4" s="1"/>
  <c r="DG162" i="4"/>
  <c r="CG162" i="4" s="1"/>
  <c r="DB163" i="4"/>
  <c r="CB163" i="4" s="1"/>
  <c r="AY163" i="4" s="1"/>
  <c r="DF163" i="4"/>
  <c r="CF163" i="4" s="1"/>
  <c r="DA165" i="4"/>
  <c r="CA165" i="4" s="1"/>
  <c r="DH165" i="4"/>
  <c r="CH165" i="4" s="1"/>
  <c r="DX167" i="4"/>
  <c r="CX167" i="4" s="1"/>
  <c r="DG167" i="4"/>
  <c r="CG167" i="4" s="1"/>
  <c r="DC167" i="4"/>
  <c r="CC167" i="4" s="1"/>
  <c r="AY167" i="4" s="1"/>
  <c r="DI167" i="4"/>
  <c r="CI167" i="4" s="1"/>
  <c r="DH170" i="4"/>
  <c r="CH170" i="4" s="1"/>
  <c r="AY170" i="4" s="1"/>
  <c r="DD170" i="4"/>
  <c r="CD170" i="4" s="1"/>
  <c r="DB170" i="4"/>
  <c r="CB170" i="4" s="1"/>
  <c r="DI172" i="4"/>
  <c r="CI172" i="4" s="1"/>
  <c r="DW197" i="4"/>
  <c r="CW197" i="4" s="1"/>
  <c r="DF197" i="4"/>
  <c r="CF197" i="4" s="1"/>
  <c r="DB197" i="4"/>
  <c r="CB197" i="4" s="1"/>
  <c r="DD197" i="4"/>
  <c r="CD197" i="4" s="1"/>
  <c r="AY197" i="4" s="1"/>
  <c r="DE259" i="4"/>
  <c r="DX259" i="4"/>
  <c r="CX259" i="4" s="1"/>
  <c r="CB259" i="4"/>
  <c r="CB87" i="4"/>
  <c r="CZ87" i="4"/>
  <c r="CB91" i="4"/>
  <c r="CZ91" i="4"/>
  <c r="CB95" i="4"/>
  <c r="CZ95" i="4"/>
  <c r="CB103" i="4"/>
  <c r="CZ103" i="4"/>
  <c r="CB107" i="4"/>
  <c r="CZ107" i="4"/>
  <c r="CB111" i="4"/>
  <c r="CZ111" i="4"/>
  <c r="CB115" i="4"/>
  <c r="CZ115" i="4"/>
  <c r="CB123" i="4"/>
  <c r="CZ123" i="4"/>
  <c r="CB127" i="4"/>
  <c r="CZ127" i="4"/>
  <c r="CB131" i="4"/>
  <c r="CZ131" i="4"/>
  <c r="CB135" i="4"/>
  <c r="CZ135" i="4"/>
  <c r="CB139" i="4"/>
  <c r="CZ139" i="4"/>
  <c r="DI165" i="4"/>
  <c r="CI165" i="4" s="1"/>
  <c r="DE165" i="4"/>
  <c r="CE165" i="4" s="1"/>
  <c r="DA169" i="4"/>
  <c r="CA169" i="4" s="1"/>
  <c r="DH169" i="4"/>
  <c r="CH169" i="4" s="1"/>
  <c r="DX171" i="4"/>
  <c r="CX171" i="4" s="1"/>
  <c r="DG171" i="4"/>
  <c r="CG171" i="4" s="1"/>
  <c r="DC171" i="4"/>
  <c r="CC171" i="4" s="1"/>
  <c r="DI171" i="4"/>
  <c r="CI171" i="4" s="1"/>
  <c r="AY171" i="4" s="1"/>
  <c r="DW173" i="4"/>
  <c r="CW173" i="4" s="1"/>
  <c r="DF173" i="4"/>
  <c r="CF173" i="4" s="1"/>
  <c r="DB173" i="4"/>
  <c r="CB173" i="4" s="1"/>
  <c r="DA173" i="4"/>
  <c r="CA173" i="4" s="1"/>
  <c r="DW177" i="4"/>
  <c r="CW177" i="4" s="1"/>
  <c r="DF177" i="4"/>
  <c r="CF177" i="4" s="1"/>
  <c r="DB177" i="4"/>
  <c r="CB177" i="4" s="1"/>
  <c r="DA177" i="4"/>
  <c r="CA177" i="4" s="1"/>
  <c r="DW181" i="4"/>
  <c r="CW181" i="4" s="1"/>
  <c r="DF181" i="4"/>
  <c r="CF181" i="4" s="1"/>
  <c r="DB181" i="4"/>
  <c r="CB181" i="4" s="1"/>
  <c r="DA181" i="4"/>
  <c r="CA181" i="4" s="1"/>
  <c r="DW189" i="4"/>
  <c r="CW189" i="4" s="1"/>
  <c r="DF189" i="4"/>
  <c r="CF189" i="4" s="1"/>
  <c r="DB189" i="4"/>
  <c r="CB189" i="4" s="1"/>
  <c r="DA189" i="4"/>
  <c r="CA189" i="4" s="1"/>
  <c r="DW193" i="4"/>
  <c r="CW193" i="4" s="1"/>
  <c r="DF193" i="4"/>
  <c r="CF193" i="4" s="1"/>
  <c r="DB193" i="4"/>
  <c r="CB193" i="4" s="1"/>
  <c r="DA193" i="4"/>
  <c r="CA193" i="4" s="1"/>
  <c r="AY207" i="4"/>
  <c r="DI197" i="4"/>
  <c r="CI197" i="4" s="1"/>
  <c r="DI202" i="4"/>
  <c r="CI202" i="4" s="1"/>
  <c r="DE202" i="4"/>
  <c r="CE202" i="4" s="1"/>
  <c r="DG202" i="4"/>
  <c r="CG202" i="4" s="1"/>
  <c r="DC202" i="4"/>
  <c r="CC202" i="4" s="1"/>
  <c r="DX204" i="4"/>
  <c r="CX204" i="4" s="1"/>
  <c r="DG204" i="4"/>
  <c r="CG204" i="4" s="1"/>
  <c r="DC204" i="4"/>
  <c r="CC204" i="4" s="1"/>
  <c r="DE204" i="4"/>
  <c r="CE204" i="4" s="1"/>
  <c r="DA206" i="4"/>
  <c r="CA206" i="4" s="1"/>
  <c r="DH206" i="4"/>
  <c r="CH206" i="4" s="1"/>
  <c r="DD206" i="4"/>
  <c r="CD206" i="4" s="1"/>
  <c r="DW206" i="4"/>
  <c r="CW206" i="4" s="1"/>
  <c r="DB206" i="4"/>
  <c r="CB206" i="4" s="1"/>
  <c r="DE264" i="4"/>
  <c r="DX264" i="4"/>
  <c r="CX264" i="4" s="1"/>
  <c r="DC264" i="4"/>
  <c r="CD264" i="4"/>
  <c r="CC264" i="4"/>
  <c r="DE174" i="4"/>
  <c r="CE174" i="4" s="1"/>
  <c r="DD175" i="4"/>
  <c r="CD175" i="4" s="1"/>
  <c r="AY175" i="4" s="1"/>
  <c r="DE178" i="4"/>
  <c r="CE178" i="4" s="1"/>
  <c r="DD179" i="4"/>
  <c r="CD179" i="4" s="1"/>
  <c r="AY179" i="4" s="1"/>
  <c r="DE182" i="4"/>
  <c r="CE182" i="4" s="1"/>
  <c r="DD187" i="4"/>
  <c r="CD187" i="4" s="1"/>
  <c r="AY187" i="4" s="1"/>
  <c r="DE190" i="4"/>
  <c r="CE190" i="4" s="1"/>
  <c r="DD191" i="4"/>
  <c r="CD191" i="4" s="1"/>
  <c r="AY191" i="4" s="1"/>
  <c r="DE194" i="4"/>
  <c r="CE194" i="4" s="1"/>
  <c r="DD195" i="4"/>
  <c r="CD195" i="4" s="1"/>
  <c r="AY195" i="4" s="1"/>
  <c r="DX196" i="4"/>
  <c r="CX196" i="4" s="1"/>
  <c r="DG196" i="4"/>
  <c r="CG196" i="4" s="1"/>
  <c r="DC196" i="4"/>
  <c r="CC196" i="4" s="1"/>
  <c r="DI196" i="4"/>
  <c r="CI196" i="4" s="1"/>
  <c r="DE197" i="4"/>
  <c r="CE197" i="4" s="1"/>
  <c r="DH199" i="4"/>
  <c r="CH199" i="4" s="1"/>
  <c r="DD199" i="4"/>
  <c r="CD199" i="4" s="1"/>
  <c r="DB199" i="4"/>
  <c r="CB199" i="4" s="1"/>
  <c r="AY199" i="4" s="1"/>
  <c r="DW201" i="4"/>
  <c r="CW201" i="4" s="1"/>
  <c r="DF201" i="4"/>
  <c r="CF201" i="4" s="1"/>
  <c r="DB201" i="4"/>
  <c r="CB201" i="4" s="1"/>
  <c r="DA201" i="4"/>
  <c r="CA201" i="4" s="1"/>
  <c r="AY201" i="4" s="1"/>
  <c r="DH201" i="4"/>
  <c r="CH201" i="4" s="1"/>
  <c r="DX202" i="4"/>
  <c r="CX202" i="4" s="1"/>
  <c r="DA204" i="4"/>
  <c r="CA204" i="4" s="1"/>
  <c r="DW205" i="4"/>
  <c r="CW205" i="4" s="1"/>
  <c r="DF205" i="4"/>
  <c r="CF205" i="4" s="1"/>
  <c r="DB205" i="4"/>
  <c r="CB205" i="4" s="1"/>
  <c r="DD205" i="4"/>
  <c r="CD205" i="4" s="1"/>
  <c r="DI206" i="4"/>
  <c r="CI206" i="4" s="1"/>
  <c r="DE206" i="4"/>
  <c r="CE206" i="4" s="1"/>
  <c r="DF206" i="4"/>
  <c r="CF206" i="4" s="1"/>
  <c r="CE237" i="4"/>
  <c r="CA237" i="4"/>
  <c r="CD237" i="4"/>
  <c r="CC237" i="4"/>
  <c r="CB237" i="4"/>
  <c r="DD250" i="4"/>
  <c r="CD250" i="4"/>
  <c r="DW250" i="4"/>
  <c r="CW250" i="4" s="1"/>
  <c r="DC250" i="4"/>
  <c r="CC250" i="4"/>
  <c r="DA250" i="4"/>
  <c r="CA250" i="4" s="1"/>
  <c r="CE250" i="4"/>
  <c r="DE250" i="4"/>
  <c r="CB250" i="4"/>
  <c r="DX200" i="4"/>
  <c r="CX200" i="4" s="1"/>
  <c r="DG200" i="4"/>
  <c r="CG200" i="4" s="1"/>
  <c r="DC200" i="4"/>
  <c r="CC200" i="4" s="1"/>
  <c r="DI200" i="4"/>
  <c r="CI200" i="4" s="1"/>
  <c r="DH203" i="4"/>
  <c r="CH203" i="4" s="1"/>
  <c r="DD203" i="4"/>
  <c r="CD203" i="4" s="1"/>
  <c r="DB203" i="4"/>
  <c r="CB203" i="4" s="1"/>
  <c r="AY203" i="4" s="1"/>
  <c r="DX208" i="4"/>
  <c r="CX208" i="4" s="1"/>
  <c r="AY208" i="4" s="1"/>
  <c r="DG208" i="4"/>
  <c r="CG208" i="4" s="1"/>
  <c r="DC208" i="4"/>
  <c r="CC208" i="4" s="1"/>
  <c r="DI209" i="4"/>
  <c r="CI209" i="4" s="1"/>
  <c r="DE209" i="4"/>
  <c r="CE209" i="4" s="1"/>
  <c r="DC220" i="4"/>
  <c r="CE220" i="4"/>
  <c r="CA220" i="4"/>
  <c r="DB220" i="4"/>
  <c r="CD220" i="4"/>
  <c r="DC222" i="4"/>
  <c r="CE222" i="4"/>
  <c r="CA222" i="4"/>
  <c r="DB222" i="4"/>
  <c r="CD222" i="4"/>
  <c r="DC224" i="4"/>
  <c r="CE224" i="4"/>
  <c r="CA224" i="4"/>
  <c r="DB224" i="4"/>
  <c r="CD224" i="4"/>
  <c r="DC226" i="4"/>
  <c r="CE226" i="4"/>
  <c r="CA226" i="4"/>
  <c r="DB226" i="4"/>
  <c r="CD226" i="4"/>
  <c r="CB236" i="4"/>
  <c r="CE236" i="4"/>
  <c r="CA236" i="4"/>
  <c r="DE247" i="4"/>
  <c r="DX247" i="4"/>
  <c r="CX247" i="4" s="1"/>
  <c r="CB247" i="4"/>
  <c r="DE256" i="4"/>
  <c r="DA256" i="4"/>
  <c r="CA256" i="4" s="1"/>
  <c r="CE256" i="4"/>
  <c r="DX256" i="4"/>
  <c r="CX256" i="4" s="1"/>
  <c r="DC256" i="4"/>
  <c r="CD256" i="4"/>
  <c r="CC256" i="4"/>
  <c r="DD256" i="4"/>
  <c r="DA263" i="4"/>
  <c r="CA263" i="4" s="1"/>
  <c r="CE263" i="4"/>
  <c r="DD263" i="4"/>
  <c r="CD263" i="4"/>
  <c r="DB263" i="4"/>
  <c r="CB263" i="4"/>
  <c r="DW263" i="4"/>
  <c r="CW263" i="4" s="1"/>
  <c r="DC263" i="4"/>
  <c r="CB232" i="4"/>
  <c r="CE232" i="4"/>
  <c r="CA232" i="4"/>
  <c r="DE248" i="4"/>
  <c r="DA248" i="4"/>
  <c r="CA248" i="4" s="1"/>
  <c r="CE248" i="4"/>
  <c r="DX248" i="4"/>
  <c r="CX248" i="4" s="1"/>
  <c r="DC248" i="4"/>
  <c r="CD248" i="4"/>
  <c r="CC248" i="4"/>
  <c r="DD248" i="4"/>
  <c r="DA255" i="4"/>
  <c r="CA255" i="4" s="1"/>
  <c r="AY255" i="4" s="1"/>
  <c r="CE255" i="4"/>
  <c r="DD255" i="4"/>
  <c r="CD255" i="4"/>
  <c r="DB255" i="4"/>
  <c r="CB255" i="4"/>
  <c r="DW255" i="4"/>
  <c r="CW255" i="4" s="1"/>
  <c r="DC255" i="4"/>
  <c r="DD258" i="4"/>
  <c r="CD258" i="4"/>
  <c r="DW258" i="4"/>
  <c r="CW258" i="4" s="1"/>
  <c r="DC258" i="4"/>
  <c r="CC258" i="4"/>
  <c r="DA258" i="4"/>
  <c r="CA258" i="4" s="1"/>
  <c r="DC259" i="4"/>
  <c r="CC234" i="4"/>
  <c r="CB242" i="4"/>
  <c r="DC242" i="4"/>
  <c r="DA243" i="4"/>
  <c r="CA243" i="4" s="1"/>
  <c r="CE243" i="4"/>
  <c r="CC243" i="4"/>
  <c r="CD244" i="4"/>
  <c r="DE244" i="4"/>
  <c r="DW245" i="4"/>
  <c r="CW245" i="4" s="1"/>
  <c r="DC245" i="4"/>
  <c r="CC245" i="4"/>
  <c r="CB245" i="4"/>
  <c r="DE245" i="4"/>
  <c r="DE252" i="4"/>
  <c r="DA252" i="4"/>
  <c r="CA252" i="4" s="1"/>
  <c r="CE252" i="4"/>
  <c r="DD252" i="4"/>
  <c r="DE255" i="4"/>
  <c r="DX255" i="4"/>
  <c r="CX255" i="4" s="1"/>
  <c r="CC259" i="4"/>
  <c r="DE260" i="4"/>
  <c r="DA260" i="4"/>
  <c r="CA260" i="4" s="1"/>
  <c r="AY260" i="4" s="1"/>
  <c r="CE260" i="4"/>
  <c r="DD260" i="4"/>
  <c r="DE263" i="4"/>
  <c r="DX263" i="4"/>
  <c r="CX263" i="4" s="1"/>
  <c r="DD207" i="4"/>
  <c r="CD207" i="4" s="1"/>
  <c r="CC221" i="4"/>
  <c r="DA221" i="4"/>
  <c r="CC223" i="4"/>
  <c r="DA223" i="4"/>
  <c r="CC225" i="4"/>
  <c r="DA225" i="4"/>
  <c r="CC242" i="4"/>
  <c r="DE242" i="4"/>
  <c r="DE243" i="4"/>
  <c r="CD243" i="4"/>
  <c r="DB243" i="4"/>
  <c r="DW243" i="4"/>
  <c r="CW243" i="4" s="1"/>
  <c r="CE244" i="4"/>
  <c r="CD245" i="4"/>
  <c r="DA245" i="4"/>
  <c r="CA245" i="4" s="1"/>
  <c r="AY245" i="4" s="1"/>
  <c r="DA247" i="4"/>
  <c r="CA247" i="4" s="1"/>
  <c r="CE247" i="4"/>
  <c r="DD247" i="4"/>
  <c r="CC247" i="4"/>
  <c r="DB247" i="4"/>
  <c r="DB248" i="4"/>
  <c r="DA251" i="4"/>
  <c r="CA251" i="4" s="1"/>
  <c r="CE251" i="4"/>
  <c r="DD251" i="4"/>
  <c r="CD251" i="4"/>
  <c r="DD254" i="4"/>
  <c r="CD254" i="4"/>
  <c r="AY254" i="4" s="1"/>
  <c r="DW254" i="4"/>
  <c r="CW254" i="4" s="1"/>
  <c r="DC254" i="4"/>
  <c r="CC254" i="4"/>
  <c r="CE254" i="4"/>
  <c r="DE254" i="4"/>
  <c r="DB256" i="4"/>
  <c r="DA259" i="4"/>
  <c r="CA259" i="4" s="1"/>
  <c r="CE259" i="4"/>
  <c r="DD259" i="4"/>
  <c r="CD259" i="4"/>
  <c r="DD262" i="4"/>
  <c r="CD262" i="4"/>
  <c r="DW262" i="4"/>
  <c r="CW262" i="4" s="1"/>
  <c r="DC262" i="4"/>
  <c r="CC262" i="4"/>
  <c r="AY262" i="4" s="1"/>
  <c r="CE262" i="4"/>
  <c r="DE262" i="4"/>
  <c r="DB264" i="4"/>
  <c r="CB249" i="4"/>
  <c r="AY249" i="4" s="1"/>
  <c r="DB249" i="4"/>
  <c r="CB253" i="4"/>
  <c r="AY253" i="4" s="1"/>
  <c r="DB253" i="4"/>
  <c r="CB257" i="4"/>
  <c r="AY257" i="4" s="1"/>
  <c r="DB257" i="4"/>
  <c r="CB261" i="4"/>
  <c r="DB261" i="4"/>
  <c r="CE264" i="4"/>
  <c r="DA264" i="4"/>
  <c r="CA264" i="4" s="1"/>
  <c r="AY264" i="4" s="1"/>
  <c r="CB244" i="4"/>
  <c r="AY244" i="4" s="1"/>
  <c r="CB248" i="4"/>
  <c r="CC249" i="4"/>
  <c r="DC249" i="4"/>
  <c r="CB252" i="4"/>
  <c r="CC253" i="4"/>
  <c r="DC253" i="4"/>
  <c r="CB256" i="4"/>
  <c r="CC257" i="4"/>
  <c r="DC257" i="4"/>
  <c r="CB260" i="4"/>
  <c r="CC261" i="4"/>
  <c r="AY261" i="4" s="1"/>
  <c r="DC261" i="4"/>
  <c r="CB264" i="4"/>
  <c r="AY248" i="4" l="1"/>
  <c r="AX127" i="4"/>
  <c r="B283" i="4"/>
  <c r="AY251" i="4"/>
  <c r="AY200" i="4"/>
  <c r="AY196" i="4"/>
  <c r="AY206" i="4"/>
  <c r="AY193" i="4"/>
  <c r="AY181" i="4"/>
  <c r="AY173" i="4"/>
  <c r="AX139" i="4"/>
  <c r="AX88" i="4"/>
  <c r="AX67" i="4"/>
  <c r="AX134" i="4"/>
  <c r="AX126" i="4"/>
  <c r="AX114" i="4"/>
  <c r="AX106" i="4"/>
  <c r="AX94" i="4"/>
  <c r="AX42" i="4"/>
  <c r="AX39" i="4"/>
  <c r="AX22" i="4"/>
  <c r="AX19" i="4"/>
  <c r="AY190" i="4"/>
  <c r="AY243" i="4"/>
  <c r="AY205" i="4"/>
  <c r="AY169" i="4"/>
  <c r="AY165" i="4"/>
  <c r="AX135" i="4"/>
  <c r="AX124" i="4"/>
  <c r="AX115" i="4"/>
  <c r="AX104" i="4"/>
  <c r="AX95" i="4"/>
  <c r="AX84" i="4"/>
  <c r="AX64" i="4"/>
  <c r="AY246" i="4"/>
  <c r="AY194" i="4"/>
  <c r="AY172" i="4"/>
  <c r="AX70" i="4"/>
  <c r="AX49" i="4"/>
  <c r="AX41" i="4"/>
  <c r="AX29" i="4"/>
  <c r="AX21" i="4"/>
  <c r="AX13" i="4"/>
  <c r="AY209" i="4"/>
  <c r="AY176" i="4"/>
  <c r="AY166" i="4"/>
  <c r="AY164" i="4"/>
  <c r="AX81" i="4"/>
  <c r="AX63" i="4"/>
  <c r="AX46" i="4"/>
  <c r="AX43" i="4"/>
  <c r="AX26" i="4"/>
  <c r="AX23" i="4"/>
  <c r="AY178" i="4"/>
  <c r="AY160" i="4"/>
  <c r="AY242" i="4"/>
  <c r="AY263" i="4"/>
  <c r="AY256" i="4"/>
  <c r="AX107" i="4"/>
  <c r="AX87" i="4"/>
  <c r="AY174" i="4"/>
  <c r="AX60" i="4"/>
  <c r="AY202" i="4"/>
  <c r="AY259" i="4"/>
  <c r="AY204" i="4"/>
  <c r="AY189" i="4"/>
  <c r="AY177" i="4"/>
  <c r="AX128" i="4"/>
  <c r="AX123" i="4"/>
  <c r="AX108" i="4"/>
  <c r="AX103" i="4"/>
  <c r="AY192" i="4"/>
  <c r="AX83" i="4"/>
  <c r="AY247" i="4"/>
  <c r="AY252" i="4"/>
  <c r="AY258" i="4"/>
  <c r="AY250" i="4"/>
  <c r="AX131" i="4"/>
  <c r="AX116" i="4"/>
  <c r="AX111" i="4"/>
  <c r="AX100" i="4"/>
  <c r="AX91" i="4"/>
  <c r="AY182" i="4"/>
  <c r="AX73" i="4"/>
  <c r="AX71" i="4"/>
  <c r="AX138" i="4"/>
  <c r="AX130" i="4"/>
  <c r="AX122" i="4"/>
  <c r="AX110" i="4"/>
  <c r="AX102" i="4"/>
  <c r="AX90" i="4"/>
  <c r="AX80" i="4"/>
  <c r="AX78" i="4"/>
  <c r="AX61" i="4"/>
  <c r="AX59" i="4"/>
  <c r="AX50" i="4"/>
  <c r="AX47" i="4"/>
  <c r="AX34" i="4"/>
  <c r="AX27" i="4"/>
  <c r="AX14" i="4"/>
  <c r="AY161" i="4"/>
  <c r="DX264" i="5" l="1"/>
  <c r="CX264" i="5" s="1"/>
  <c r="DW264" i="5"/>
  <c r="DV264" i="5"/>
  <c r="DU264" i="5"/>
  <c r="DT264" i="5"/>
  <c r="CT264" i="5" s="1"/>
  <c r="DS264" i="5"/>
  <c r="DR264" i="5"/>
  <c r="DQ264" i="5"/>
  <c r="DP264" i="5"/>
  <c r="CP264" i="5" s="1"/>
  <c r="DO264" i="5"/>
  <c r="CO264" i="5" s="1"/>
  <c r="DN264" i="5"/>
  <c r="DM264" i="5"/>
  <c r="DL264" i="5"/>
  <c r="CL264" i="5" s="1"/>
  <c r="DK264" i="5"/>
  <c r="DJ264" i="5"/>
  <c r="DI264" i="5"/>
  <c r="DH264" i="5"/>
  <c r="CH264" i="5" s="1"/>
  <c r="DG264" i="5"/>
  <c r="DF264" i="5"/>
  <c r="DD264" i="5"/>
  <c r="DC264" i="5"/>
  <c r="DA264" i="5"/>
  <c r="CW264" i="5"/>
  <c r="CV264" i="5"/>
  <c r="CU264" i="5"/>
  <c r="CS264" i="5"/>
  <c r="CR264" i="5"/>
  <c r="CQ264" i="5"/>
  <c r="CN264" i="5"/>
  <c r="CM264" i="5"/>
  <c r="CK264" i="5"/>
  <c r="CJ264" i="5"/>
  <c r="CI264" i="5"/>
  <c r="CG264" i="5"/>
  <c r="CF264" i="5"/>
  <c r="CE264" i="5"/>
  <c r="CC264" i="5"/>
  <c r="CA264" i="5"/>
  <c r="D264" i="5"/>
  <c r="DE264" i="5" s="1"/>
  <c r="C264" i="5"/>
  <c r="DB264" i="5" s="1"/>
  <c r="DW263" i="5"/>
  <c r="CW263" i="5" s="1"/>
  <c r="DV263" i="5"/>
  <c r="DU263" i="5"/>
  <c r="DT263" i="5"/>
  <c r="CT263" i="5" s="1"/>
  <c r="DS263" i="5"/>
  <c r="CS263" i="5" s="1"/>
  <c r="DR263" i="5"/>
  <c r="DQ263" i="5"/>
  <c r="DP263" i="5"/>
  <c r="CP263" i="5" s="1"/>
  <c r="DO263" i="5"/>
  <c r="CO263" i="5" s="1"/>
  <c r="DN263" i="5"/>
  <c r="DM263" i="5"/>
  <c r="DL263" i="5"/>
  <c r="CL263" i="5" s="1"/>
  <c r="DK263" i="5"/>
  <c r="DJ263" i="5"/>
  <c r="DI263" i="5"/>
  <c r="DH263" i="5"/>
  <c r="CH263" i="5" s="1"/>
  <c r="DG263" i="5"/>
  <c r="CG263" i="5" s="1"/>
  <c r="DF263" i="5"/>
  <c r="DB263" i="5"/>
  <c r="CV263" i="5"/>
  <c r="CU263" i="5"/>
  <c r="CR263" i="5"/>
  <c r="CQ263" i="5"/>
  <c r="CN263" i="5"/>
  <c r="CM263" i="5"/>
  <c r="CK263" i="5"/>
  <c r="CJ263" i="5"/>
  <c r="CI263" i="5"/>
  <c r="CF263" i="5"/>
  <c r="CD263" i="5"/>
  <c r="D263" i="5"/>
  <c r="DE263" i="5" s="1"/>
  <c r="C263" i="5"/>
  <c r="DV262" i="5"/>
  <c r="CV262" i="5" s="1"/>
  <c r="DU262" i="5"/>
  <c r="CU262" i="5" s="1"/>
  <c r="DT262" i="5"/>
  <c r="DS262" i="5"/>
  <c r="DR262" i="5"/>
  <c r="CR262" i="5" s="1"/>
  <c r="DQ262" i="5"/>
  <c r="CQ262" i="5" s="1"/>
  <c r="DP262" i="5"/>
  <c r="DO262" i="5"/>
  <c r="CO262" i="5" s="1"/>
  <c r="DN262" i="5"/>
  <c r="CN262" i="5" s="1"/>
  <c r="DM262" i="5"/>
  <c r="DL262" i="5"/>
  <c r="DK262" i="5"/>
  <c r="DJ262" i="5"/>
  <c r="CJ262" i="5" s="1"/>
  <c r="DI262" i="5"/>
  <c r="CI262" i="5" s="1"/>
  <c r="DH262" i="5"/>
  <c r="DG262" i="5"/>
  <c r="CG262" i="5" s="1"/>
  <c r="DF262" i="5"/>
  <c r="DB262" i="5"/>
  <c r="CT262" i="5"/>
  <c r="CS262" i="5"/>
  <c r="CP262" i="5"/>
  <c r="CM262" i="5"/>
  <c r="CL262" i="5"/>
  <c r="CK262" i="5"/>
  <c r="CH262" i="5"/>
  <c r="CF262" i="5"/>
  <c r="D262" i="5"/>
  <c r="DX262" i="5" s="1"/>
  <c r="CX262" i="5" s="1"/>
  <c r="C262" i="5"/>
  <c r="DX261" i="5"/>
  <c r="CX261" i="5" s="1"/>
  <c r="DV261" i="5"/>
  <c r="DU261" i="5"/>
  <c r="DT261" i="5"/>
  <c r="CT261" i="5" s="1"/>
  <c r="DS261" i="5"/>
  <c r="DR261" i="5"/>
  <c r="DQ261" i="5"/>
  <c r="CQ261" i="5" s="1"/>
  <c r="DP261" i="5"/>
  <c r="CP261" i="5" s="1"/>
  <c r="DO261" i="5"/>
  <c r="DN261" i="5"/>
  <c r="DM261" i="5"/>
  <c r="CM261" i="5" s="1"/>
  <c r="DL261" i="5"/>
  <c r="CL261" i="5" s="1"/>
  <c r="DK261" i="5"/>
  <c r="DJ261" i="5"/>
  <c r="DI261" i="5"/>
  <c r="DH261" i="5"/>
  <c r="CH261" i="5" s="1"/>
  <c r="DG261" i="5"/>
  <c r="DF261" i="5"/>
  <c r="DE261" i="5"/>
  <c r="DD261" i="5"/>
  <c r="DB261" i="5"/>
  <c r="CV261" i="5"/>
  <c r="CU261" i="5"/>
  <c r="CS261" i="5"/>
  <c r="CR261" i="5"/>
  <c r="CO261" i="5"/>
  <c r="CN261" i="5"/>
  <c r="CK261" i="5"/>
  <c r="CJ261" i="5"/>
  <c r="CI261" i="5"/>
  <c r="CG261" i="5"/>
  <c r="CF261" i="5"/>
  <c r="CB261" i="5"/>
  <c r="D261" i="5"/>
  <c r="C261" i="5"/>
  <c r="DW260" i="5"/>
  <c r="DV260" i="5"/>
  <c r="DU260" i="5"/>
  <c r="CU260" i="5" s="1"/>
  <c r="DT260" i="5"/>
  <c r="DS260" i="5"/>
  <c r="DR260" i="5"/>
  <c r="DQ260" i="5"/>
  <c r="CQ260" i="5" s="1"/>
  <c r="DP260" i="5"/>
  <c r="DO260" i="5"/>
  <c r="CO260" i="5" s="1"/>
  <c r="DN260" i="5"/>
  <c r="DM260" i="5"/>
  <c r="CM260" i="5" s="1"/>
  <c r="DL260" i="5"/>
  <c r="DK260" i="5"/>
  <c r="CK260" i="5" s="1"/>
  <c r="DJ260" i="5"/>
  <c r="DI260" i="5"/>
  <c r="CI260" i="5" s="1"/>
  <c r="DH260" i="5"/>
  <c r="DG260" i="5"/>
  <c r="DF260" i="5"/>
  <c r="DE260" i="5"/>
  <c r="DC260" i="5"/>
  <c r="CW260" i="5"/>
  <c r="CV260" i="5"/>
  <c r="CT260" i="5"/>
  <c r="CS260" i="5"/>
  <c r="CR260" i="5"/>
  <c r="CP260" i="5"/>
  <c r="CN260" i="5"/>
  <c r="CL260" i="5"/>
  <c r="CJ260" i="5"/>
  <c r="CH260" i="5"/>
  <c r="CG260" i="5"/>
  <c r="CF260" i="5"/>
  <c r="CD260" i="5"/>
  <c r="CC260" i="5"/>
  <c r="D260" i="5"/>
  <c r="C260" i="5"/>
  <c r="DB260" i="5" s="1"/>
  <c r="DX259" i="5"/>
  <c r="DV259" i="5"/>
  <c r="CV259" i="5" s="1"/>
  <c r="DU259" i="5"/>
  <c r="DT259" i="5"/>
  <c r="CT259" i="5" s="1"/>
  <c r="DS259" i="5"/>
  <c r="DR259" i="5"/>
  <c r="CR259" i="5" s="1"/>
  <c r="DQ259" i="5"/>
  <c r="DP259" i="5"/>
  <c r="CP259" i="5" s="1"/>
  <c r="DO259" i="5"/>
  <c r="DN259" i="5"/>
  <c r="CN259" i="5" s="1"/>
  <c r="DM259" i="5"/>
  <c r="DL259" i="5"/>
  <c r="CL259" i="5" s="1"/>
  <c r="DK259" i="5"/>
  <c r="DJ259" i="5"/>
  <c r="CJ259" i="5" s="1"/>
  <c r="DI259" i="5"/>
  <c r="DH259" i="5"/>
  <c r="CH259" i="5" s="1"/>
  <c r="DG259" i="5"/>
  <c r="DF259" i="5"/>
  <c r="CX259" i="5"/>
  <c r="CU259" i="5"/>
  <c r="CS259" i="5"/>
  <c r="CQ259" i="5"/>
  <c r="CO259" i="5"/>
  <c r="CM259" i="5"/>
  <c r="CK259" i="5"/>
  <c r="CI259" i="5"/>
  <c r="CG259" i="5"/>
  <c r="CF259" i="5"/>
  <c r="D259" i="5"/>
  <c r="C259" i="5"/>
  <c r="CC259" i="5" s="1"/>
  <c r="DW258" i="5"/>
  <c r="CW258" i="5" s="1"/>
  <c r="DV258" i="5"/>
  <c r="DU258" i="5"/>
  <c r="DT258" i="5"/>
  <c r="DS258" i="5"/>
  <c r="CS258" i="5" s="1"/>
  <c r="DR258" i="5"/>
  <c r="DQ258" i="5"/>
  <c r="DP258" i="5"/>
  <c r="DO258" i="5"/>
  <c r="CO258" i="5" s="1"/>
  <c r="DN258" i="5"/>
  <c r="DM258" i="5"/>
  <c r="DL258" i="5"/>
  <c r="DK258" i="5"/>
  <c r="CK258" i="5" s="1"/>
  <c r="DJ258" i="5"/>
  <c r="CJ258" i="5" s="1"/>
  <c r="DI258" i="5"/>
  <c r="DH258" i="5"/>
  <c r="DG258" i="5"/>
  <c r="CG258" i="5" s="1"/>
  <c r="DF258" i="5"/>
  <c r="DA258" i="5"/>
  <c r="CA258" i="5" s="1"/>
  <c r="CV258" i="5"/>
  <c r="CU258" i="5"/>
  <c r="CT258" i="5"/>
  <c r="CR258" i="5"/>
  <c r="CQ258" i="5"/>
  <c r="CP258" i="5"/>
  <c r="CN258" i="5"/>
  <c r="CM258" i="5"/>
  <c r="CL258" i="5"/>
  <c r="CI258" i="5"/>
  <c r="CH258" i="5"/>
  <c r="CF258" i="5"/>
  <c r="CC258" i="5"/>
  <c r="D258" i="5"/>
  <c r="C258" i="5"/>
  <c r="DX257" i="5"/>
  <c r="DV257" i="5"/>
  <c r="DU257" i="5"/>
  <c r="CU257" i="5" s="1"/>
  <c r="DT257" i="5"/>
  <c r="DS257" i="5"/>
  <c r="DR257" i="5"/>
  <c r="DQ257" i="5"/>
  <c r="CQ257" i="5" s="1"/>
  <c r="DP257" i="5"/>
  <c r="DO257" i="5"/>
  <c r="DN257" i="5"/>
  <c r="DM257" i="5"/>
  <c r="CM257" i="5" s="1"/>
  <c r="DL257" i="5"/>
  <c r="DK257" i="5"/>
  <c r="DJ257" i="5"/>
  <c r="CJ257" i="5" s="1"/>
  <c r="DI257" i="5"/>
  <c r="CI257" i="5" s="1"/>
  <c r="DH257" i="5"/>
  <c r="DG257" i="5"/>
  <c r="DF257" i="5"/>
  <c r="DE257" i="5"/>
  <c r="DA257" i="5"/>
  <c r="CA257" i="5" s="1"/>
  <c r="CX257" i="5"/>
  <c r="CV257" i="5"/>
  <c r="CT257" i="5"/>
  <c r="CS257" i="5"/>
  <c r="CR257" i="5"/>
  <c r="CP257" i="5"/>
  <c r="CO257" i="5"/>
  <c r="CN257" i="5"/>
  <c r="CL257" i="5"/>
  <c r="CK257" i="5"/>
  <c r="CH257" i="5"/>
  <c r="CG257" i="5"/>
  <c r="CF257" i="5"/>
  <c r="CB257" i="5"/>
  <c r="D257" i="5"/>
  <c r="C257" i="5"/>
  <c r="DW256" i="5"/>
  <c r="DV256" i="5"/>
  <c r="DU256" i="5"/>
  <c r="DT256" i="5"/>
  <c r="DS256" i="5"/>
  <c r="DR256" i="5"/>
  <c r="DQ256" i="5"/>
  <c r="DP256" i="5"/>
  <c r="DO256" i="5"/>
  <c r="DN256" i="5"/>
  <c r="DM256" i="5"/>
  <c r="DL256" i="5"/>
  <c r="DK256" i="5"/>
  <c r="DJ256" i="5"/>
  <c r="DI256" i="5"/>
  <c r="DH256" i="5"/>
  <c r="DG256" i="5"/>
  <c r="DF256" i="5"/>
  <c r="CW256" i="5"/>
  <c r="CV256" i="5"/>
  <c r="CU256" i="5"/>
  <c r="CT256" i="5"/>
  <c r="CS256" i="5"/>
  <c r="CR256" i="5"/>
  <c r="CQ256" i="5"/>
  <c r="CP256" i="5"/>
  <c r="CO256" i="5"/>
  <c r="CN256" i="5"/>
  <c r="CM256" i="5"/>
  <c r="CL256" i="5"/>
  <c r="CK256" i="5"/>
  <c r="CJ256" i="5"/>
  <c r="CI256" i="5"/>
  <c r="CH256" i="5"/>
  <c r="CG256" i="5"/>
  <c r="CF256" i="5"/>
  <c r="D256" i="5"/>
  <c r="C256" i="5"/>
  <c r="DV255" i="5"/>
  <c r="CV255" i="5" s="1"/>
  <c r="DU255" i="5"/>
  <c r="DT255" i="5"/>
  <c r="DS255" i="5"/>
  <c r="DR255" i="5"/>
  <c r="CR255" i="5" s="1"/>
  <c r="DQ255" i="5"/>
  <c r="DP255" i="5"/>
  <c r="DO255" i="5"/>
  <c r="DN255" i="5"/>
  <c r="CN255" i="5" s="1"/>
  <c r="DM255" i="5"/>
  <c r="DL255" i="5"/>
  <c r="DK255" i="5"/>
  <c r="DJ255" i="5"/>
  <c r="CJ255" i="5" s="1"/>
  <c r="DI255" i="5"/>
  <c r="DH255" i="5"/>
  <c r="DG255" i="5"/>
  <c r="DF255" i="5"/>
  <c r="DD255" i="5"/>
  <c r="DB255" i="5"/>
  <c r="CU255" i="5"/>
  <c r="CT255" i="5"/>
  <c r="CS255" i="5"/>
  <c r="CQ255" i="5"/>
  <c r="CP255" i="5"/>
  <c r="CO255" i="5"/>
  <c r="CM255" i="5"/>
  <c r="CL255" i="5"/>
  <c r="CK255" i="5"/>
  <c r="CI255" i="5"/>
  <c r="CH255" i="5"/>
  <c r="CG255" i="5"/>
  <c r="CF255" i="5"/>
  <c r="CD255" i="5"/>
  <c r="CB255" i="5"/>
  <c r="D255" i="5"/>
  <c r="C255" i="5"/>
  <c r="DW254" i="5"/>
  <c r="DV254" i="5"/>
  <c r="DU254" i="5"/>
  <c r="DT254" i="5"/>
  <c r="DS254" i="5"/>
  <c r="DR254" i="5"/>
  <c r="DQ254" i="5"/>
  <c r="DP254" i="5"/>
  <c r="DO254" i="5"/>
  <c r="DN254" i="5"/>
  <c r="DM254" i="5"/>
  <c r="DL254" i="5"/>
  <c r="DK254" i="5"/>
  <c r="DJ254" i="5"/>
  <c r="DI254" i="5"/>
  <c r="DH254" i="5"/>
  <c r="DG254" i="5"/>
  <c r="DF254" i="5"/>
  <c r="CW254" i="5"/>
  <c r="CV254" i="5"/>
  <c r="CU254" i="5"/>
  <c r="CT254" i="5"/>
  <c r="CS254" i="5"/>
  <c r="CR254" i="5"/>
  <c r="CQ254" i="5"/>
  <c r="CP254" i="5"/>
  <c r="CO254" i="5"/>
  <c r="CN254" i="5"/>
  <c r="CM254" i="5"/>
  <c r="CL254" i="5"/>
  <c r="CK254" i="5"/>
  <c r="CJ254" i="5"/>
  <c r="CI254" i="5"/>
  <c r="CH254" i="5"/>
  <c r="CG254" i="5"/>
  <c r="CF254" i="5"/>
  <c r="D254" i="5"/>
  <c r="C254" i="5"/>
  <c r="DX253" i="5"/>
  <c r="DV253" i="5"/>
  <c r="CV253" i="5" s="1"/>
  <c r="DU253" i="5"/>
  <c r="CU253" i="5" s="1"/>
  <c r="DT253" i="5"/>
  <c r="DS253" i="5"/>
  <c r="DR253" i="5"/>
  <c r="CR253" i="5" s="1"/>
  <c r="DQ253" i="5"/>
  <c r="CQ253" i="5" s="1"/>
  <c r="DP253" i="5"/>
  <c r="DO253" i="5"/>
  <c r="DN253" i="5"/>
  <c r="CN253" i="5" s="1"/>
  <c r="DM253" i="5"/>
  <c r="CM253" i="5" s="1"/>
  <c r="DL253" i="5"/>
  <c r="DK253" i="5"/>
  <c r="DJ253" i="5"/>
  <c r="CJ253" i="5" s="1"/>
  <c r="DI253" i="5"/>
  <c r="CI253" i="5" s="1"/>
  <c r="DH253" i="5"/>
  <c r="DG253" i="5"/>
  <c r="DF253" i="5"/>
  <c r="DE253" i="5"/>
  <c r="DB253" i="5"/>
  <c r="CX253" i="5"/>
  <c r="CT253" i="5"/>
  <c r="CS253" i="5"/>
  <c r="CP253" i="5"/>
  <c r="CO253" i="5"/>
  <c r="CL253" i="5"/>
  <c r="CK253" i="5"/>
  <c r="CH253" i="5"/>
  <c r="CG253" i="5"/>
  <c r="CF253" i="5"/>
  <c r="CE253" i="5"/>
  <c r="CB253" i="5"/>
  <c r="D253" i="5"/>
  <c r="C253" i="5"/>
  <c r="DW252" i="5"/>
  <c r="CW252" i="5" s="1"/>
  <c r="DV252" i="5"/>
  <c r="DU252" i="5"/>
  <c r="CU252" i="5" s="1"/>
  <c r="DT252" i="5"/>
  <c r="DS252" i="5"/>
  <c r="CS252" i="5" s="1"/>
  <c r="DR252" i="5"/>
  <c r="DQ252" i="5"/>
  <c r="DP252" i="5"/>
  <c r="DO252" i="5"/>
  <c r="CO252" i="5" s="1"/>
  <c r="DN252" i="5"/>
  <c r="DM252" i="5"/>
  <c r="DL252" i="5"/>
  <c r="DK252" i="5"/>
  <c r="CK252" i="5" s="1"/>
  <c r="DJ252" i="5"/>
  <c r="DI252" i="5"/>
  <c r="DH252" i="5"/>
  <c r="DG252" i="5"/>
  <c r="CG252" i="5" s="1"/>
  <c r="DF252" i="5"/>
  <c r="DE252" i="5"/>
  <c r="DA252" i="5"/>
  <c r="CA252" i="5" s="1"/>
  <c r="CV252" i="5"/>
  <c r="CT252" i="5"/>
  <c r="CR252" i="5"/>
  <c r="CQ252" i="5"/>
  <c r="CP252" i="5"/>
  <c r="CN252" i="5"/>
  <c r="CM252" i="5"/>
  <c r="CL252" i="5"/>
  <c r="CJ252" i="5"/>
  <c r="CI252" i="5"/>
  <c r="CH252" i="5"/>
  <c r="CF252" i="5"/>
  <c r="CD252" i="5"/>
  <c r="D252" i="5"/>
  <c r="C252" i="5"/>
  <c r="DX251" i="5"/>
  <c r="DV251" i="5"/>
  <c r="DU251" i="5"/>
  <c r="DT251" i="5"/>
  <c r="DS251" i="5"/>
  <c r="CS251" i="5" s="1"/>
  <c r="DR251" i="5"/>
  <c r="DQ251" i="5"/>
  <c r="DP251" i="5"/>
  <c r="DO251" i="5"/>
  <c r="CO251" i="5" s="1"/>
  <c r="DN251" i="5"/>
  <c r="DM251" i="5"/>
  <c r="DL251" i="5"/>
  <c r="CL251" i="5" s="1"/>
  <c r="DK251" i="5"/>
  <c r="CK251" i="5" s="1"/>
  <c r="DJ251" i="5"/>
  <c r="DI251" i="5"/>
  <c r="DH251" i="5"/>
  <c r="DG251" i="5"/>
  <c r="CG251" i="5" s="1"/>
  <c r="DF251" i="5"/>
  <c r="CX251" i="5"/>
  <c r="CV251" i="5"/>
  <c r="CU251" i="5"/>
  <c r="CT251" i="5"/>
  <c r="CR251" i="5"/>
  <c r="CQ251" i="5"/>
  <c r="CP251" i="5"/>
  <c r="CN251" i="5"/>
  <c r="CM251" i="5"/>
  <c r="CJ251" i="5"/>
  <c r="CI251" i="5"/>
  <c r="CH251" i="5"/>
  <c r="CF251" i="5"/>
  <c r="CD251" i="5"/>
  <c r="CC251" i="5"/>
  <c r="D251" i="5"/>
  <c r="C251" i="5"/>
  <c r="DV250" i="5"/>
  <c r="CV250" i="5" s="1"/>
  <c r="DU250" i="5"/>
  <c r="CU250" i="5" s="1"/>
  <c r="DT250" i="5"/>
  <c r="DS250" i="5"/>
  <c r="DR250" i="5"/>
  <c r="CR250" i="5" s="1"/>
  <c r="DQ250" i="5"/>
  <c r="CQ250" i="5" s="1"/>
  <c r="DP250" i="5"/>
  <c r="DO250" i="5"/>
  <c r="DN250" i="5"/>
  <c r="CN250" i="5" s="1"/>
  <c r="DM250" i="5"/>
  <c r="CM250" i="5" s="1"/>
  <c r="DL250" i="5"/>
  <c r="DK250" i="5"/>
  <c r="DJ250" i="5"/>
  <c r="CJ250" i="5" s="1"/>
  <c r="DI250" i="5"/>
  <c r="CI250" i="5" s="1"/>
  <c r="DH250" i="5"/>
  <c r="DG250" i="5"/>
  <c r="DF250" i="5"/>
  <c r="DE250" i="5"/>
  <c r="DA250" i="5"/>
  <c r="CA250" i="5" s="1"/>
  <c r="CT250" i="5"/>
  <c r="CS250" i="5"/>
  <c r="CP250" i="5"/>
  <c r="CO250" i="5"/>
  <c r="CL250" i="5"/>
  <c r="CK250" i="5"/>
  <c r="CH250" i="5"/>
  <c r="CG250" i="5"/>
  <c r="CF250" i="5"/>
  <c r="CB250" i="5"/>
  <c r="D250" i="5"/>
  <c r="DX250" i="5" s="1"/>
  <c r="CX250" i="5" s="1"/>
  <c r="C250" i="5"/>
  <c r="DX249" i="5"/>
  <c r="CX249" i="5" s="1"/>
  <c r="DV249" i="5"/>
  <c r="DU249" i="5"/>
  <c r="DT249" i="5"/>
  <c r="DS249" i="5"/>
  <c r="DR249" i="5"/>
  <c r="DQ249" i="5"/>
  <c r="DP249" i="5"/>
  <c r="DO249" i="5"/>
  <c r="DN249" i="5"/>
  <c r="DM249" i="5"/>
  <c r="DL249" i="5"/>
  <c r="DK249" i="5"/>
  <c r="DJ249" i="5"/>
  <c r="DI249" i="5"/>
  <c r="DH249" i="5"/>
  <c r="DG249" i="5"/>
  <c r="DF249" i="5"/>
  <c r="DD249" i="5"/>
  <c r="DB249" i="5"/>
  <c r="DA249" i="5"/>
  <c r="CV249" i="5"/>
  <c r="CU249" i="5"/>
  <c r="CT249" i="5"/>
  <c r="CS249" i="5"/>
  <c r="CR249" i="5"/>
  <c r="CQ249" i="5"/>
  <c r="CP249" i="5"/>
  <c r="CO249" i="5"/>
  <c r="CN249" i="5"/>
  <c r="CM249" i="5"/>
  <c r="CL249" i="5"/>
  <c r="CK249" i="5"/>
  <c r="CJ249" i="5"/>
  <c r="CI249" i="5"/>
  <c r="CH249" i="5"/>
  <c r="CG249" i="5"/>
  <c r="CF249" i="5"/>
  <c r="CE249" i="5"/>
  <c r="CD249" i="5"/>
  <c r="CA249" i="5"/>
  <c r="D249" i="5"/>
  <c r="C249" i="5"/>
  <c r="DX248" i="5"/>
  <c r="CX248" i="5" s="1"/>
  <c r="DW248" i="5"/>
  <c r="DV248" i="5"/>
  <c r="DU248" i="5"/>
  <c r="DT248" i="5"/>
  <c r="CT248" i="5" s="1"/>
  <c r="DS248" i="5"/>
  <c r="DR248" i="5"/>
  <c r="DQ248" i="5"/>
  <c r="DP248" i="5"/>
  <c r="CP248" i="5" s="1"/>
  <c r="DO248" i="5"/>
  <c r="DN248" i="5"/>
  <c r="DM248" i="5"/>
  <c r="DL248" i="5"/>
  <c r="CL248" i="5" s="1"/>
  <c r="DK248" i="5"/>
  <c r="CK248" i="5" s="1"/>
  <c r="DJ248" i="5"/>
  <c r="DI248" i="5"/>
  <c r="DH248" i="5"/>
  <c r="CH248" i="5" s="1"/>
  <c r="DG248" i="5"/>
  <c r="DF248" i="5"/>
  <c r="DD248" i="5"/>
  <c r="DC248" i="5"/>
  <c r="DA248" i="5"/>
  <c r="CW248" i="5"/>
  <c r="CV248" i="5"/>
  <c r="CU248" i="5"/>
  <c r="CS248" i="5"/>
  <c r="CR248" i="5"/>
  <c r="CQ248" i="5"/>
  <c r="CO248" i="5"/>
  <c r="CN248" i="5"/>
  <c r="CM248" i="5"/>
  <c r="CJ248" i="5"/>
  <c r="CI248" i="5"/>
  <c r="CG248" i="5"/>
  <c r="CF248" i="5"/>
  <c r="CE248" i="5"/>
  <c r="CC248" i="5"/>
  <c r="CA248" i="5"/>
  <c r="D248" i="5"/>
  <c r="DE248" i="5" s="1"/>
  <c r="C248" i="5"/>
  <c r="DB248" i="5" s="1"/>
  <c r="DX247" i="5"/>
  <c r="CX247" i="5" s="1"/>
  <c r="DW247" i="5"/>
  <c r="DV247" i="5"/>
  <c r="DU247" i="5"/>
  <c r="DT247" i="5"/>
  <c r="CT247" i="5" s="1"/>
  <c r="DS247" i="5"/>
  <c r="DR247" i="5"/>
  <c r="DQ247" i="5"/>
  <c r="DP247" i="5"/>
  <c r="CP247" i="5" s="1"/>
  <c r="DO247" i="5"/>
  <c r="DN247" i="5"/>
  <c r="DM247" i="5"/>
  <c r="DL247" i="5"/>
  <c r="CL247" i="5" s="1"/>
  <c r="DK247" i="5"/>
  <c r="DJ247" i="5"/>
  <c r="DI247" i="5"/>
  <c r="DH247" i="5"/>
  <c r="CH247" i="5" s="1"/>
  <c r="DG247" i="5"/>
  <c r="DF247" i="5"/>
  <c r="DD247" i="5"/>
  <c r="DC247" i="5"/>
  <c r="CW247" i="5"/>
  <c r="CV247" i="5"/>
  <c r="CU247" i="5"/>
  <c r="CS247" i="5"/>
  <c r="CR247" i="5"/>
  <c r="CQ247" i="5"/>
  <c r="CO247" i="5"/>
  <c r="CN247" i="5"/>
  <c r="CM247" i="5"/>
  <c r="CK247" i="5"/>
  <c r="CJ247" i="5"/>
  <c r="CI247" i="5"/>
  <c r="CG247" i="5"/>
  <c r="CF247" i="5"/>
  <c r="CD247" i="5"/>
  <c r="D247" i="5"/>
  <c r="C247" i="5"/>
  <c r="DV246" i="5"/>
  <c r="CV246" i="5" s="1"/>
  <c r="DU246" i="5"/>
  <c r="CU246" i="5" s="1"/>
  <c r="DT246" i="5"/>
  <c r="DS246" i="5"/>
  <c r="DR246" i="5"/>
  <c r="CR246" i="5" s="1"/>
  <c r="DQ246" i="5"/>
  <c r="CQ246" i="5" s="1"/>
  <c r="DP246" i="5"/>
  <c r="DO246" i="5"/>
  <c r="DN246" i="5"/>
  <c r="CN246" i="5" s="1"/>
  <c r="DM246" i="5"/>
  <c r="CM246" i="5" s="1"/>
  <c r="DL246" i="5"/>
  <c r="DK246" i="5"/>
  <c r="DJ246" i="5"/>
  <c r="CJ246" i="5" s="1"/>
  <c r="DI246" i="5"/>
  <c r="CI246" i="5" s="1"/>
  <c r="DH246" i="5"/>
  <c r="DG246" i="5"/>
  <c r="DF246" i="5"/>
  <c r="DE246" i="5"/>
  <c r="CT246" i="5"/>
  <c r="CS246" i="5"/>
  <c r="CP246" i="5"/>
  <c r="CO246" i="5"/>
  <c r="CL246" i="5"/>
  <c r="CK246" i="5"/>
  <c r="CH246" i="5"/>
  <c r="CG246" i="5"/>
  <c r="CF246" i="5"/>
  <c r="CE246" i="5"/>
  <c r="CB246" i="5"/>
  <c r="D246" i="5"/>
  <c r="DX246" i="5" s="1"/>
  <c r="CX246" i="5" s="1"/>
  <c r="C246" i="5"/>
  <c r="DX245" i="5"/>
  <c r="DV245" i="5"/>
  <c r="DU245" i="5"/>
  <c r="DT245" i="5"/>
  <c r="CT245" i="5" s="1"/>
  <c r="DS245" i="5"/>
  <c r="DR245" i="5"/>
  <c r="DQ245" i="5"/>
  <c r="DP245" i="5"/>
  <c r="CP245" i="5" s="1"/>
  <c r="DO245" i="5"/>
  <c r="DN245" i="5"/>
  <c r="DM245" i="5"/>
  <c r="DL245" i="5"/>
  <c r="CL245" i="5" s="1"/>
  <c r="DK245" i="5"/>
  <c r="DJ245" i="5"/>
  <c r="DI245" i="5"/>
  <c r="CI245" i="5" s="1"/>
  <c r="DH245" i="5"/>
  <c r="CH245" i="5" s="1"/>
  <c r="DG245" i="5"/>
  <c r="DF245" i="5"/>
  <c r="DE245" i="5"/>
  <c r="DD245" i="5"/>
  <c r="CX245" i="5"/>
  <c r="CV245" i="5"/>
  <c r="CU245" i="5"/>
  <c r="CS245" i="5"/>
  <c r="CR245" i="5"/>
  <c r="CQ245" i="5"/>
  <c r="CO245" i="5"/>
  <c r="CN245" i="5"/>
  <c r="CM245" i="5"/>
  <c r="CK245" i="5"/>
  <c r="CJ245" i="5"/>
  <c r="CG245" i="5"/>
  <c r="CF245" i="5"/>
  <c r="CE245" i="5"/>
  <c r="D245" i="5"/>
  <c r="C245" i="5"/>
  <c r="DW244" i="5"/>
  <c r="CW244" i="5" s="1"/>
  <c r="DV244" i="5"/>
  <c r="DU244" i="5"/>
  <c r="CU244" i="5" s="1"/>
  <c r="DT244" i="5"/>
  <c r="DS244" i="5"/>
  <c r="CS244" i="5" s="1"/>
  <c r="DR244" i="5"/>
  <c r="DQ244" i="5"/>
  <c r="CQ244" i="5" s="1"/>
  <c r="DP244" i="5"/>
  <c r="DO244" i="5"/>
  <c r="DN244" i="5"/>
  <c r="DM244" i="5"/>
  <c r="CM244" i="5" s="1"/>
  <c r="DL244" i="5"/>
  <c r="CL244" i="5" s="1"/>
  <c r="DK244" i="5"/>
  <c r="DJ244" i="5"/>
  <c r="DI244" i="5"/>
  <c r="CI244" i="5" s="1"/>
  <c r="DH244" i="5"/>
  <c r="DG244" i="5"/>
  <c r="CG244" i="5" s="1"/>
  <c r="DF244" i="5"/>
  <c r="CV244" i="5"/>
  <c r="CT244" i="5"/>
  <c r="CR244" i="5"/>
  <c r="CP244" i="5"/>
  <c r="CO244" i="5"/>
  <c r="CN244" i="5"/>
  <c r="CK244" i="5"/>
  <c r="CJ244" i="5"/>
  <c r="CH244" i="5"/>
  <c r="CF244" i="5"/>
  <c r="D244" i="5"/>
  <c r="C244" i="5"/>
  <c r="DX243" i="5"/>
  <c r="DV243" i="5"/>
  <c r="DU243" i="5"/>
  <c r="DT243" i="5"/>
  <c r="DS243" i="5"/>
  <c r="DR243" i="5"/>
  <c r="DQ243" i="5"/>
  <c r="DP243" i="5"/>
  <c r="DO243" i="5"/>
  <c r="DN243" i="5"/>
  <c r="DM243" i="5"/>
  <c r="DL243" i="5"/>
  <c r="DK243" i="5"/>
  <c r="DJ243" i="5"/>
  <c r="DI243" i="5"/>
  <c r="DH243" i="5"/>
  <c r="DG243" i="5"/>
  <c r="DF243" i="5"/>
  <c r="CX243" i="5"/>
  <c r="CV243" i="5"/>
  <c r="CU243" i="5"/>
  <c r="CT243" i="5"/>
  <c r="CS243" i="5"/>
  <c r="CR243" i="5"/>
  <c r="CQ243" i="5"/>
  <c r="CP243" i="5"/>
  <c r="CO243" i="5"/>
  <c r="CN243" i="5"/>
  <c r="CM243" i="5"/>
  <c r="CL243" i="5"/>
  <c r="CK243" i="5"/>
  <c r="CJ243" i="5"/>
  <c r="CI243" i="5"/>
  <c r="CH243" i="5"/>
  <c r="CG243" i="5"/>
  <c r="CF243" i="5"/>
  <c r="D243" i="5"/>
  <c r="C243" i="5"/>
  <c r="DV242" i="5"/>
  <c r="DU242" i="5"/>
  <c r="DT242" i="5"/>
  <c r="DS242" i="5"/>
  <c r="CS242" i="5" s="1"/>
  <c r="DR242" i="5"/>
  <c r="DQ242" i="5"/>
  <c r="DP242" i="5"/>
  <c r="DO242" i="5"/>
  <c r="CO242" i="5" s="1"/>
  <c r="DN242" i="5"/>
  <c r="DM242" i="5"/>
  <c r="DL242" i="5"/>
  <c r="DK242" i="5"/>
  <c r="CK242" i="5" s="1"/>
  <c r="DJ242" i="5"/>
  <c r="DI242" i="5"/>
  <c r="DH242" i="5"/>
  <c r="DG242" i="5"/>
  <c r="CG242" i="5" s="1"/>
  <c r="DF242" i="5"/>
  <c r="DA242" i="5"/>
  <c r="CA242" i="5" s="1"/>
  <c r="CV242" i="5"/>
  <c r="CU242" i="5"/>
  <c r="CT242" i="5"/>
  <c r="CR242" i="5"/>
  <c r="CQ242" i="5"/>
  <c r="CP242" i="5"/>
  <c r="CN242" i="5"/>
  <c r="CM242" i="5"/>
  <c r="CL242" i="5"/>
  <c r="CJ242" i="5"/>
  <c r="CI242" i="5"/>
  <c r="CH242" i="5"/>
  <c r="CF242" i="5"/>
  <c r="D242" i="5"/>
  <c r="DX242" i="5" s="1"/>
  <c r="CX242" i="5" s="1"/>
  <c r="C242" i="5"/>
  <c r="DV237" i="5"/>
  <c r="DU237" i="5"/>
  <c r="DT237" i="5"/>
  <c r="DS237" i="5"/>
  <c r="DR237" i="5"/>
  <c r="DQ237" i="5"/>
  <c r="DP237" i="5"/>
  <c r="DO237" i="5"/>
  <c r="DN237" i="5"/>
  <c r="DM237" i="5"/>
  <c r="DL237" i="5"/>
  <c r="DK237" i="5"/>
  <c r="DJ237" i="5"/>
  <c r="DI237" i="5"/>
  <c r="DH237" i="5"/>
  <c r="DG237" i="5"/>
  <c r="DF237" i="5"/>
  <c r="CV237" i="5"/>
  <c r="CU237" i="5"/>
  <c r="CT237" i="5"/>
  <c r="CS237" i="5"/>
  <c r="CR237" i="5"/>
  <c r="CQ237" i="5"/>
  <c r="CP237" i="5"/>
  <c r="CO237" i="5"/>
  <c r="CN237" i="5"/>
  <c r="CM237" i="5"/>
  <c r="CL237" i="5"/>
  <c r="CK237" i="5"/>
  <c r="CJ237" i="5"/>
  <c r="CI237" i="5"/>
  <c r="CH237" i="5"/>
  <c r="CG237" i="5"/>
  <c r="CF237" i="5"/>
  <c r="CD237" i="5"/>
  <c r="CC237" i="5"/>
  <c r="C237" i="5"/>
  <c r="B237" i="5"/>
  <c r="DV236" i="5"/>
  <c r="DU236" i="5"/>
  <c r="DT236" i="5"/>
  <c r="DS236" i="5"/>
  <c r="DR236" i="5"/>
  <c r="DQ236" i="5"/>
  <c r="DP236" i="5"/>
  <c r="DO236" i="5"/>
  <c r="DN236" i="5"/>
  <c r="DM236" i="5"/>
  <c r="DL236" i="5"/>
  <c r="DK236" i="5"/>
  <c r="DJ236" i="5"/>
  <c r="DI236" i="5"/>
  <c r="DH236" i="5"/>
  <c r="DG236" i="5"/>
  <c r="DF236" i="5"/>
  <c r="CV236" i="5"/>
  <c r="CU236" i="5"/>
  <c r="CT236" i="5"/>
  <c r="CS236" i="5"/>
  <c r="CR236" i="5"/>
  <c r="CQ236" i="5"/>
  <c r="CP236" i="5"/>
  <c r="CO236" i="5"/>
  <c r="CN236" i="5"/>
  <c r="CM236" i="5"/>
  <c r="CL236" i="5"/>
  <c r="CK236" i="5"/>
  <c r="CJ236" i="5"/>
  <c r="CI236" i="5"/>
  <c r="CH236" i="5"/>
  <c r="CG236" i="5"/>
  <c r="CF236" i="5"/>
  <c r="C236" i="5"/>
  <c r="B236" i="5"/>
  <c r="DV235" i="5"/>
  <c r="DU235" i="5"/>
  <c r="DT235" i="5"/>
  <c r="DS235" i="5"/>
  <c r="DR235" i="5"/>
  <c r="DQ235" i="5"/>
  <c r="DP235" i="5"/>
  <c r="DO235" i="5"/>
  <c r="DN235" i="5"/>
  <c r="DM235" i="5"/>
  <c r="DL235" i="5"/>
  <c r="DK235" i="5"/>
  <c r="DJ235" i="5"/>
  <c r="DI235" i="5"/>
  <c r="DH235" i="5"/>
  <c r="DG235" i="5"/>
  <c r="DF235" i="5"/>
  <c r="CV235" i="5"/>
  <c r="CU235" i="5"/>
  <c r="CT235" i="5"/>
  <c r="CS235" i="5"/>
  <c r="CR235" i="5"/>
  <c r="CQ235" i="5"/>
  <c r="CP235" i="5"/>
  <c r="CO235" i="5"/>
  <c r="CN235" i="5"/>
  <c r="CM235" i="5"/>
  <c r="CL235" i="5"/>
  <c r="CK235" i="5"/>
  <c r="CJ235" i="5"/>
  <c r="CI235" i="5"/>
  <c r="CH235" i="5"/>
  <c r="CG235" i="5"/>
  <c r="CF235" i="5"/>
  <c r="CE235" i="5"/>
  <c r="CD235" i="5"/>
  <c r="CB235" i="5"/>
  <c r="C235" i="5"/>
  <c r="CA235" i="5" s="1"/>
  <c r="B235" i="5"/>
  <c r="CC235" i="5" s="1"/>
  <c r="DV234" i="5"/>
  <c r="DU234" i="5"/>
  <c r="DT234" i="5"/>
  <c r="DS234" i="5"/>
  <c r="DR234" i="5"/>
  <c r="DQ234" i="5"/>
  <c r="DP234" i="5"/>
  <c r="DO234" i="5"/>
  <c r="DN234" i="5"/>
  <c r="DM234" i="5"/>
  <c r="DL234" i="5"/>
  <c r="DK234" i="5"/>
  <c r="DJ234" i="5"/>
  <c r="DI234" i="5"/>
  <c r="DH234" i="5"/>
  <c r="DG234" i="5"/>
  <c r="DF234" i="5"/>
  <c r="CV234" i="5"/>
  <c r="CU234" i="5"/>
  <c r="CT234" i="5"/>
  <c r="CS234" i="5"/>
  <c r="CR234" i="5"/>
  <c r="CQ234" i="5"/>
  <c r="CP234" i="5"/>
  <c r="CO234" i="5"/>
  <c r="CN234" i="5"/>
  <c r="CM234" i="5"/>
  <c r="CL234" i="5"/>
  <c r="CK234" i="5"/>
  <c r="CJ234" i="5"/>
  <c r="CI234" i="5"/>
  <c r="CH234" i="5"/>
  <c r="CG234" i="5"/>
  <c r="CF234" i="5"/>
  <c r="CC234" i="5"/>
  <c r="CB234" i="5"/>
  <c r="C234" i="5"/>
  <c r="B234" i="5"/>
  <c r="DV233" i="5"/>
  <c r="DU233" i="5"/>
  <c r="DT233" i="5"/>
  <c r="DS233" i="5"/>
  <c r="DR233" i="5"/>
  <c r="DQ233" i="5"/>
  <c r="DP233" i="5"/>
  <c r="DO233" i="5"/>
  <c r="DN233" i="5"/>
  <c r="DM233" i="5"/>
  <c r="DL233" i="5"/>
  <c r="DK233" i="5"/>
  <c r="DJ233" i="5"/>
  <c r="DI233" i="5"/>
  <c r="DH233" i="5"/>
  <c r="DG233" i="5"/>
  <c r="DF233" i="5"/>
  <c r="CV233" i="5"/>
  <c r="CU233" i="5"/>
  <c r="CT233" i="5"/>
  <c r="CS233" i="5"/>
  <c r="CR233" i="5"/>
  <c r="CQ233" i="5"/>
  <c r="CP233" i="5"/>
  <c r="CO233" i="5"/>
  <c r="CN233" i="5"/>
  <c r="CM233" i="5"/>
  <c r="CL233" i="5"/>
  <c r="CK233" i="5"/>
  <c r="CJ233" i="5"/>
  <c r="CI233" i="5"/>
  <c r="CH233" i="5"/>
  <c r="CG233" i="5"/>
  <c r="CF233" i="5"/>
  <c r="CC233" i="5"/>
  <c r="CB233" i="5"/>
  <c r="C233" i="5"/>
  <c r="B233" i="5"/>
  <c r="DV232" i="5"/>
  <c r="DU232" i="5"/>
  <c r="DT232" i="5"/>
  <c r="DS232" i="5"/>
  <c r="DR232" i="5"/>
  <c r="DQ232" i="5"/>
  <c r="DP232" i="5"/>
  <c r="DO232" i="5"/>
  <c r="DN232" i="5"/>
  <c r="DM232" i="5"/>
  <c r="DL232" i="5"/>
  <c r="DK232" i="5"/>
  <c r="DJ232" i="5"/>
  <c r="DI232" i="5"/>
  <c r="DH232" i="5"/>
  <c r="DG232" i="5"/>
  <c r="DF232" i="5"/>
  <c r="CV232" i="5"/>
  <c r="CU232" i="5"/>
  <c r="CT232" i="5"/>
  <c r="CS232" i="5"/>
  <c r="CR232" i="5"/>
  <c r="CQ232" i="5"/>
  <c r="CP232" i="5"/>
  <c r="CO232" i="5"/>
  <c r="CN232" i="5"/>
  <c r="CM232" i="5"/>
  <c r="CL232" i="5"/>
  <c r="CK232" i="5"/>
  <c r="CJ232" i="5"/>
  <c r="CI232" i="5"/>
  <c r="CH232" i="5"/>
  <c r="CG232" i="5"/>
  <c r="CF232" i="5"/>
  <c r="C232" i="5"/>
  <c r="B232" i="5"/>
  <c r="DV231" i="5"/>
  <c r="DU231" i="5"/>
  <c r="DT231" i="5"/>
  <c r="DS231" i="5"/>
  <c r="DR231" i="5"/>
  <c r="DQ231" i="5"/>
  <c r="DP231" i="5"/>
  <c r="DO231" i="5"/>
  <c r="DN231" i="5"/>
  <c r="DM231" i="5"/>
  <c r="DL231" i="5"/>
  <c r="DK231" i="5"/>
  <c r="DJ231" i="5"/>
  <c r="DI231" i="5"/>
  <c r="DH231" i="5"/>
  <c r="DG231" i="5"/>
  <c r="DF231" i="5"/>
  <c r="CV231" i="5"/>
  <c r="CU231" i="5"/>
  <c r="CT231" i="5"/>
  <c r="CS231" i="5"/>
  <c r="CR231" i="5"/>
  <c r="CQ231" i="5"/>
  <c r="CP231" i="5"/>
  <c r="CO231" i="5"/>
  <c r="CN231" i="5"/>
  <c r="CM231" i="5"/>
  <c r="CL231" i="5"/>
  <c r="CK231" i="5"/>
  <c r="CJ231" i="5"/>
  <c r="CI231" i="5"/>
  <c r="CH231" i="5"/>
  <c r="CG231" i="5"/>
  <c r="CF231" i="5"/>
  <c r="CE231" i="5"/>
  <c r="CD231" i="5"/>
  <c r="CB231" i="5"/>
  <c r="CA231" i="5"/>
  <c r="C231" i="5"/>
  <c r="B231" i="5"/>
  <c r="CC231" i="5" s="1"/>
  <c r="DV226" i="5"/>
  <c r="DU226" i="5"/>
  <c r="DT226" i="5"/>
  <c r="DS226" i="5"/>
  <c r="DR226" i="5"/>
  <c r="DQ226" i="5"/>
  <c r="DP226" i="5"/>
  <c r="DO226" i="5"/>
  <c r="DN226" i="5"/>
  <c r="DM226" i="5"/>
  <c r="DL226" i="5"/>
  <c r="DK226" i="5"/>
  <c r="DJ226" i="5"/>
  <c r="DI226" i="5"/>
  <c r="DH226" i="5"/>
  <c r="DG226" i="5"/>
  <c r="DF226" i="5"/>
  <c r="DE226" i="5"/>
  <c r="DB226" i="5"/>
  <c r="CV226" i="5"/>
  <c r="CU226" i="5"/>
  <c r="CT226" i="5"/>
  <c r="CS226" i="5"/>
  <c r="CR226" i="5"/>
  <c r="CQ226" i="5"/>
  <c r="CP226" i="5"/>
  <c r="CO226" i="5"/>
  <c r="CN226" i="5"/>
  <c r="CM226" i="5"/>
  <c r="CL226" i="5"/>
  <c r="CK226" i="5"/>
  <c r="CJ226" i="5"/>
  <c r="CI226" i="5"/>
  <c r="CH226" i="5"/>
  <c r="CG226" i="5"/>
  <c r="CF226" i="5"/>
  <c r="CC226" i="5"/>
  <c r="CB226" i="5"/>
  <c r="C226" i="5"/>
  <c r="DA226" i="5" s="1"/>
  <c r="B226" i="5"/>
  <c r="DV225" i="5"/>
  <c r="DU225" i="5"/>
  <c r="DT225" i="5"/>
  <c r="DS225" i="5"/>
  <c r="DR225" i="5"/>
  <c r="DQ225" i="5"/>
  <c r="DP225" i="5"/>
  <c r="DO225" i="5"/>
  <c r="DN225" i="5"/>
  <c r="DM225" i="5"/>
  <c r="DL225" i="5"/>
  <c r="DK225" i="5"/>
  <c r="DJ225" i="5"/>
  <c r="DI225" i="5"/>
  <c r="DH225" i="5"/>
  <c r="DG225" i="5"/>
  <c r="DF225" i="5"/>
  <c r="DD225" i="5"/>
  <c r="DC225" i="5"/>
  <c r="DB225" i="5"/>
  <c r="CV225" i="5"/>
  <c r="CU225" i="5"/>
  <c r="CT225" i="5"/>
  <c r="CS225" i="5"/>
  <c r="CR225" i="5"/>
  <c r="CQ225" i="5"/>
  <c r="CP225" i="5"/>
  <c r="CO225" i="5"/>
  <c r="CN225" i="5"/>
  <c r="CM225" i="5"/>
  <c r="CL225" i="5"/>
  <c r="CK225" i="5"/>
  <c r="CJ225" i="5"/>
  <c r="CI225" i="5"/>
  <c r="CH225" i="5"/>
  <c r="CG225" i="5"/>
  <c r="CF225" i="5"/>
  <c r="CE225" i="5"/>
  <c r="CD225" i="5"/>
  <c r="CB225" i="5"/>
  <c r="C225" i="5"/>
  <c r="CA225" i="5" s="1"/>
  <c r="B225" i="5"/>
  <c r="DE225" i="5" s="1"/>
  <c r="DV224" i="5"/>
  <c r="DU224" i="5"/>
  <c r="DT224" i="5"/>
  <c r="DS224" i="5"/>
  <c r="DR224" i="5"/>
  <c r="DQ224" i="5"/>
  <c r="DP224" i="5"/>
  <c r="DO224" i="5"/>
  <c r="DN224" i="5"/>
  <c r="DM224" i="5"/>
  <c r="DL224" i="5"/>
  <c r="DK224" i="5"/>
  <c r="DJ224" i="5"/>
  <c r="DI224" i="5"/>
  <c r="DH224" i="5"/>
  <c r="DG224" i="5"/>
  <c r="DF224" i="5"/>
  <c r="DE224" i="5"/>
  <c r="DD224" i="5"/>
  <c r="DB224" i="5"/>
  <c r="CV224" i="5"/>
  <c r="CU224" i="5"/>
  <c r="CT224" i="5"/>
  <c r="CS224" i="5"/>
  <c r="CR224" i="5"/>
  <c r="CQ224" i="5"/>
  <c r="CP224" i="5"/>
  <c r="CO224" i="5"/>
  <c r="CN224" i="5"/>
  <c r="CM224" i="5"/>
  <c r="CL224" i="5"/>
  <c r="CK224" i="5"/>
  <c r="CJ224" i="5"/>
  <c r="CI224" i="5"/>
  <c r="CH224" i="5"/>
  <c r="CG224" i="5"/>
  <c r="CF224" i="5"/>
  <c r="CD224" i="5"/>
  <c r="CC224" i="5"/>
  <c r="C224" i="5"/>
  <c r="B224" i="5"/>
  <c r="DV223" i="5"/>
  <c r="DU223" i="5"/>
  <c r="DT223" i="5"/>
  <c r="DS223" i="5"/>
  <c r="DR223" i="5"/>
  <c r="DQ223" i="5"/>
  <c r="DP223" i="5"/>
  <c r="DO223" i="5"/>
  <c r="DN223" i="5"/>
  <c r="DM223" i="5"/>
  <c r="DL223" i="5"/>
  <c r="DK223" i="5"/>
  <c r="DJ223" i="5"/>
  <c r="DI223" i="5"/>
  <c r="DH223" i="5"/>
  <c r="DG223" i="5"/>
  <c r="DF223" i="5"/>
  <c r="DD223" i="5"/>
  <c r="DC223" i="5"/>
  <c r="DB223" i="5"/>
  <c r="CV223" i="5"/>
  <c r="CU223" i="5"/>
  <c r="CT223" i="5"/>
  <c r="CS223" i="5"/>
  <c r="CR223" i="5"/>
  <c r="CQ223" i="5"/>
  <c r="CP223" i="5"/>
  <c r="CO223" i="5"/>
  <c r="CN223" i="5"/>
  <c r="CM223" i="5"/>
  <c r="CL223" i="5"/>
  <c r="CK223" i="5"/>
  <c r="CJ223" i="5"/>
  <c r="CI223" i="5"/>
  <c r="CH223" i="5"/>
  <c r="CG223" i="5"/>
  <c r="CF223" i="5"/>
  <c r="CE223" i="5"/>
  <c r="CD223" i="5"/>
  <c r="CB223" i="5"/>
  <c r="CA223" i="5"/>
  <c r="C223" i="5"/>
  <c r="B223" i="5"/>
  <c r="DE223" i="5" s="1"/>
  <c r="DV222" i="5"/>
  <c r="DU222" i="5"/>
  <c r="DT222" i="5"/>
  <c r="DS222" i="5"/>
  <c r="DR222" i="5"/>
  <c r="DQ222" i="5"/>
  <c r="DP222" i="5"/>
  <c r="DO222" i="5"/>
  <c r="DN222" i="5"/>
  <c r="DM222" i="5"/>
  <c r="DL222" i="5"/>
  <c r="DK222" i="5"/>
  <c r="DJ222" i="5"/>
  <c r="DI222" i="5"/>
  <c r="DH222" i="5"/>
  <c r="DG222" i="5"/>
  <c r="DF222" i="5"/>
  <c r="DE222" i="5"/>
  <c r="DB222" i="5"/>
  <c r="CV222" i="5"/>
  <c r="CU222" i="5"/>
  <c r="CT222" i="5"/>
  <c r="CS222" i="5"/>
  <c r="CR222" i="5"/>
  <c r="CQ222" i="5"/>
  <c r="CP222" i="5"/>
  <c r="CO222" i="5"/>
  <c r="CN222" i="5"/>
  <c r="CM222" i="5"/>
  <c r="CL222" i="5"/>
  <c r="CK222" i="5"/>
  <c r="CJ222" i="5"/>
  <c r="CI222" i="5"/>
  <c r="CH222" i="5"/>
  <c r="CG222" i="5"/>
  <c r="CF222" i="5"/>
  <c r="CC222" i="5"/>
  <c r="CB222" i="5"/>
  <c r="C222" i="5"/>
  <c r="DA222" i="5" s="1"/>
  <c r="B222" i="5"/>
  <c r="DV221" i="5"/>
  <c r="DU221" i="5"/>
  <c r="DT221" i="5"/>
  <c r="DS221" i="5"/>
  <c r="DR221" i="5"/>
  <c r="DQ221" i="5"/>
  <c r="DP221" i="5"/>
  <c r="DO221" i="5"/>
  <c r="DN221" i="5"/>
  <c r="DM221" i="5"/>
  <c r="DL221" i="5"/>
  <c r="DK221" i="5"/>
  <c r="DJ221" i="5"/>
  <c r="DI221" i="5"/>
  <c r="DH221" i="5"/>
  <c r="DG221" i="5"/>
  <c r="DF221" i="5"/>
  <c r="DD221" i="5"/>
  <c r="DC221" i="5"/>
  <c r="DB221" i="5"/>
  <c r="CV221" i="5"/>
  <c r="CU221" i="5"/>
  <c r="CT221" i="5"/>
  <c r="CS221" i="5"/>
  <c r="CR221" i="5"/>
  <c r="CQ221" i="5"/>
  <c r="CP221" i="5"/>
  <c r="CO221" i="5"/>
  <c r="CN221" i="5"/>
  <c r="CM221" i="5"/>
  <c r="CL221" i="5"/>
  <c r="CK221" i="5"/>
  <c r="CJ221" i="5"/>
  <c r="CI221" i="5"/>
  <c r="CH221" i="5"/>
  <c r="CG221" i="5"/>
  <c r="CF221" i="5"/>
  <c r="CE221" i="5"/>
  <c r="CD221" i="5"/>
  <c r="CB221" i="5"/>
  <c r="C221" i="5"/>
  <c r="CA221" i="5" s="1"/>
  <c r="B221" i="5"/>
  <c r="DE221" i="5" s="1"/>
  <c r="DV220" i="5"/>
  <c r="DU220" i="5"/>
  <c r="DT220" i="5"/>
  <c r="DS220" i="5"/>
  <c r="DR220" i="5"/>
  <c r="DQ220" i="5"/>
  <c r="DP220" i="5"/>
  <c r="DO220" i="5"/>
  <c r="DN220" i="5"/>
  <c r="DM220" i="5"/>
  <c r="DL220" i="5"/>
  <c r="DK220" i="5"/>
  <c r="DJ220" i="5"/>
  <c r="DI220" i="5"/>
  <c r="DH220" i="5"/>
  <c r="DG220" i="5"/>
  <c r="DF220" i="5"/>
  <c r="DE220" i="5"/>
  <c r="DD220" i="5"/>
  <c r="DB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D220" i="5"/>
  <c r="CC220" i="5"/>
  <c r="C220" i="5"/>
  <c r="B220" i="5"/>
  <c r="DX209" i="5"/>
  <c r="CX209" i="5" s="1"/>
  <c r="DG209" i="5"/>
  <c r="CG209" i="5" s="1"/>
  <c r="DE209" i="5"/>
  <c r="DC209" i="5"/>
  <c r="CC209" i="5" s="1"/>
  <c r="CE209" i="5"/>
  <c r="D209" i="5"/>
  <c r="DI209" i="5" s="1"/>
  <c r="CI209" i="5" s="1"/>
  <c r="C209" i="5"/>
  <c r="DB209" i="5" s="1"/>
  <c r="CB209" i="5" s="1"/>
  <c r="DX208" i="5"/>
  <c r="DG208" i="5"/>
  <c r="DF208" i="5"/>
  <c r="DC208" i="5"/>
  <c r="DB208" i="5"/>
  <c r="CX208" i="5"/>
  <c r="CG208" i="5"/>
  <c r="CF208" i="5"/>
  <c r="CC208" i="5"/>
  <c r="CB208" i="5"/>
  <c r="CA208" i="5"/>
  <c r="D208" i="5"/>
  <c r="C208" i="5"/>
  <c r="DA208" i="5" s="1"/>
  <c r="DD207" i="5"/>
  <c r="CD207" i="5"/>
  <c r="D207" i="5"/>
  <c r="C207" i="5"/>
  <c r="DW206" i="5"/>
  <c r="CW206" i="5" s="1"/>
  <c r="DH206" i="5"/>
  <c r="DF206" i="5"/>
  <c r="CF206" i="5" s="1"/>
  <c r="DD206" i="5"/>
  <c r="DB206" i="5"/>
  <c r="CB206" i="5" s="1"/>
  <c r="CH206" i="5"/>
  <c r="CD206" i="5"/>
  <c r="D206" i="5"/>
  <c r="C206" i="5"/>
  <c r="DX205" i="5"/>
  <c r="CX205" i="5" s="1"/>
  <c r="DI205" i="5"/>
  <c r="DG205" i="5"/>
  <c r="CG205" i="5" s="1"/>
  <c r="DE205" i="5"/>
  <c r="DC205" i="5"/>
  <c r="CC205" i="5" s="1"/>
  <c r="DB205" i="5"/>
  <c r="CI205" i="5"/>
  <c r="CE205" i="5"/>
  <c r="CB205" i="5"/>
  <c r="D205" i="5"/>
  <c r="C205" i="5"/>
  <c r="DG204" i="5"/>
  <c r="CG204" i="5" s="1"/>
  <c r="DC204" i="5"/>
  <c r="CC204" i="5" s="1"/>
  <c r="D204" i="5"/>
  <c r="C204" i="5"/>
  <c r="DX203" i="5"/>
  <c r="CX203" i="5" s="1"/>
  <c r="DG203" i="5"/>
  <c r="DE203" i="5"/>
  <c r="CE203" i="5" s="1"/>
  <c r="DC203" i="5"/>
  <c r="DA203" i="5"/>
  <c r="CA203" i="5" s="1"/>
  <c r="CG203" i="5"/>
  <c r="CC203" i="5"/>
  <c r="D203" i="5"/>
  <c r="DI203" i="5" s="1"/>
  <c r="CI203" i="5" s="1"/>
  <c r="C203" i="5"/>
  <c r="DW202" i="5"/>
  <c r="CW202" i="5" s="1"/>
  <c r="DH202" i="5"/>
  <c r="DF202" i="5"/>
  <c r="CF202" i="5" s="1"/>
  <c r="DD202" i="5"/>
  <c r="DB202" i="5"/>
  <c r="CB202" i="5" s="1"/>
  <c r="CH202" i="5"/>
  <c r="CD202" i="5"/>
  <c r="D202" i="5"/>
  <c r="C202" i="5"/>
  <c r="DX201" i="5"/>
  <c r="CX201" i="5" s="1"/>
  <c r="DW201" i="5"/>
  <c r="DI201" i="5"/>
  <c r="CI201" i="5" s="1"/>
  <c r="DG201" i="5"/>
  <c r="CG201" i="5" s="1"/>
  <c r="DF201" i="5"/>
  <c r="DE201" i="5"/>
  <c r="DC201" i="5"/>
  <c r="CC201" i="5" s="1"/>
  <c r="DA201" i="5"/>
  <c r="CW201" i="5"/>
  <c r="CF201" i="5"/>
  <c r="CE201" i="5"/>
  <c r="CA201" i="5"/>
  <c r="D201" i="5"/>
  <c r="C201" i="5"/>
  <c r="DD200" i="5"/>
  <c r="CD200" i="5" s="1"/>
  <c r="DC200" i="5"/>
  <c r="CC200" i="5"/>
  <c r="D200" i="5"/>
  <c r="C200" i="5"/>
  <c r="DH199" i="5"/>
  <c r="CH199" i="5" s="1"/>
  <c r="DG199" i="5"/>
  <c r="CG199" i="5" s="1"/>
  <c r="DC199" i="5"/>
  <c r="CC199" i="5"/>
  <c r="D199" i="5"/>
  <c r="DX199" i="5" s="1"/>
  <c r="CX199" i="5" s="1"/>
  <c r="C199" i="5"/>
  <c r="DW198" i="5"/>
  <c r="CW198" i="5" s="1"/>
  <c r="DH198" i="5"/>
  <c r="DF198" i="5"/>
  <c r="CF198" i="5" s="1"/>
  <c r="DE198" i="5"/>
  <c r="DD198" i="5"/>
  <c r="DB198" i="5"/>
  <c r="CB198" i="5" s="1"/>
  <c r="DA198" i="5"/>
  <c r="CA198" i="5" s="1"/>
  <c r="CH198" i="5"/>
  <c r="CE198" i="5"/>
  <c r="CD198" i="5"/>
  <c r="D198" i="5"/>
  <c r="C198" i="5"/>
  <c r="DX197" i="5"/>
  <c r="CX197" i="5" s="1"/>
  <c r="DW197" i="5"/>
  <c r="CW197" i="5" s="1"/>
  <c r="DI197" i="5"/>
  <c r="DG197" i="5"/>
  <c r="CG197" i="5" s="1"/>
  <c r="DF197" i="5"/>
  <c r="DE197" i="5"/>
  <c r="DC197" i="5"/>
  <c r="CC197" i="5" s="1"/>
  <c r="DA197" i="5"/>
  <c r="CA197" i="5" s="1"/>
  <c r="CI197" i="5"/>
  <c r="CF197" i="5"/>
  <c r="CE197" i="5"/>
  <c r="D197" i="5"/>
  <c r="C197" i="5"/>
  <c r="DW196" i="5"/>
  <c r="DF196" i="5"/>
  <c r="DD196" i="5"/>
  <c r="CD196" i="5" s="1"/>
  <c r="DB196" i="5"/>
  <c r="CW196" i="5"/>
  <c r="CF196" i="5"/>
  <c r="CB196" i="5"/>
  <c r="D196" i="5"/>
  <c r="C196" i="5"/>
  <c r="D195" i="5"/>
  <c r="C195" i="5"/>
  <c r="DH195" i="5" s="1"/>
  <c r="CH195" i="5" s="1"/>
  <c r="DW194" i="5"/>
  <c r="CW194" i="5" s="1"/>
  <c r="DH194" i="5"/>
  <c r="DF194" i="5"/>
  <c r="CF194" i="5" s="1"/>
  <c r="DD194" i="5"/>
  <c r="DB194" i="5"/>
  <c r="CB194" i="5" s="1"/>
  <c r="DA194" i="5"/>
  <c r="CH194" i="5"/>
  <c r="CD194" i="5"/>
  <c r="CA194" i="5"/>
  <c r="D194" i="5"/>
  <c r="C194" i="5"/>
  <c r="DX193" i="5"/>
  <c r="CX193" i="5" s="1"/>
  <c r="DI193" i="5"/>
  <c r="DG193" i="5"/>
  <c r="CG193" i="5" s="1"/>
  <c r="DF193" i="5"/>
  <c r="CF193" i="5" s="1"/>
  <c r="DE193" i="5"/>
  <c r="DC193" i="5"/>
  <c r="CC193" i="5" s="1"/>
  <c r="DB193" i="5"/>
  <c r="CB193" i="5" s="1"/>
  <c r="DA193" i="5"/>
  <c r="CA193" i="5" s="1"/>
  <c r="CI193" i="5"/>
  <c r="CE193" i="5"/>
  <c r="D193" i="5"/>
  <c r="C193" i="5"/>
  <c r="DX192" i="5"/>
  <c r="DG192" i="5"/>
  <c r="DF192" i="5"/>
  <c r="CF192" i="5" s="1"/>
  <c r="DC192" i="5"/>
  <c r="DB192" i="5"/>
  <c r="CX192" i="5"/>
  <c r="CG192" i="5"/>
  <c r="CC192" i="5"/>
  <c r="CB192" i="5"/>
  <c r="CA192" i="5"/>
  <c r="D192" i="5"/>
  <c r="C192" i="5"/>
  <c r="DA192" i="5" s="1"/>
  <c r="DI191" i="5"/>
  <c r="CI191" i="5" s="1"/>
  <c r="DE191" i="5"/>
  <c r="CE191" i="5" s="1"/>
  <c r="DD191" i="5"/>
  <c r="CD191" i="5"/>
  <c r="D191" i="5"/>
  <c r="C191" i="5"/>
  <c r="DW190" i="5"/>
  <c r="CW190" i="5" s="1"/>
  <c r="DH190" i="5"/>
  <c r="CH190" i="5" s="1"/>
  <c r="DF190" i="5"/>
  <c r="CF190" i="5" s="1"/>
  <c r="DD190" i="5"/>
  <c r="DB190" i="5"/>
  <c r="CB190" i="5" s="1"/>
  <c r="CD190" i="5"/>
  <c r="D190" i="5"/>
  <c r="C190" i="5"/>
  <c r="DX189" i="5"/>
  <c r="CX189" i="5" s="1"/>
  <c r="DI189" i="5"/>
  <c r="DG189" i="5"/>
  <c r="CG189" i="5" s="1"/>
  <c r="DE189" i="5"/>
  <c r="DC189" i="5"/>
  <c r="CC189" i="5" s="1"/>
  <c r="DB189" i="5"/>
  <c r="CI189" i="5"/>
  <c r="CE189" i="5"/>
  <c r="CB189" i="5"/>
  <c r="D189" i="5"/>
  <c r="C189" i="5"/>
  <c r="DG188" i="5"/>
  <c r="DC188" i="5"/>
  <c r="CG188" i="5"/>
  <c r="CC188" i="5"/>
  <c r="D188" i="5"/>
  <c r="C188" i="5"/>
  <c r="DX187" i="5"/>
  <c r="CX187" i="5" s="1"/>
  <c r="DG187" i="5"/>
  <c r="DE187" i="5"/>
  <c r="CE187" i="5" s="1"/>
  <c r="DC187" i="5"/>
  <c r="DA187" i="5"/>
  <c r="CA187" i="5" s="1"/>
  <c r="CG187" i="5"/>
  <c r="CC187" i="5"/>
  <c r="D187" i="5"/>
  <c r="DI187" i="5" s="1"/>
  <c r="CI187" i="5" s="1"/>
  <c r="C187" i="5"/>
  <c r="DW182" i="5"/>
  <c r="CW182" i="5" s="1"/>
  <c r="DH182" i="5"/>
  <c r="DF182" i="5"/>
  <c r="CF182" i="5" s="1"/>
  <c r="DD182" i="5"/>
  <c r="DB182" i="5"/>
  <c r="CB182" i="5" s="1"/>
  <c r="CH182" i="5"/>
  <c r="CD182" i="5"/>
  <c r="D182" i="5"/>
  <c r="C182" i="5"/>
  <c r="DX181" i="5"/>
  <c r="CX181" i="5" s="1"/>
  <c r="DW181" i="5"/>
  <c r="DI181" i="5"/>
  <c r="CI181" i="5" s="1"/>
  <c r="DG181" i="5"/>
  <c r="CG181" i="5" s="1"/>
  <c r="DF181" i="5"/>
  <c r="DE181" i="5"/>
  <c r="DC181" i="5"/>
  <c r="CC181" i="5" s="1"/>
  <c r="DA181" i="5"/>
  <c r="CW181" i="5"/>
  <c r="CF181" i="5"/>
  <c r="CE181" i="5"/>
  <c r="CA181" i="5"/>
  <c r="D181" i="5"/>
  <c r="C181" i="5"/>
  <c r="DD180" i="5"/>
  <c r="CD180" i="5" s="1"/>
  <c r="DC180" i="5"/>
  <c r="CC180" i="5" s="1"/>
  <c r="D180" i="5"/>
  <c r="C180" i="5"/>
  <c r="DG179" i="5"/>
  <c r="CG179" i="5" s="1"/>
  <c r="DC179" i="5"/>
  <c r="CC179" i="5"/>
  <c r="D179" i="5"/>
  <c r="DX179" i="5" s="1"/>
  <c r="CX179" i="5" s="1"/>
  <c r="C179" i="5"/>
  <c r="DW178" i="5"/>
  <c r="CW178" i="5" s="1"/>
  <c r="DH178" i="5"/>
  <c r="DF178" i="5"/>
  <c r="CF178" i="5" s="1"/>
  <c r="DE178" i="5"/>
  <c r="CE178" i="5" s="1"/>
  <c r="DD178" i="5"/>
  <c r="DB178" i="5"/>
  <c r="CB178" i="5" s="1"/>
  <c r="DA178" i="5"/>
  <c r="CA178" i="5" s="1"/>
  <c r="CH178" i="5"/>
  <c r="CD178" i="5"/>
  <c r="D178" i="5"/>
  <c r="C178" i="5"/>
  <c r="DX177" i="5"/>
  <c r="CX177" i="5" s="1"/>
  <c r="DW177" i="5"/>
  <c r="CW177" i="5" s="1"/>
  <c r="DI177" i="5"/>
  <c r="DG177" i="5"/>
  <c r="CG177" i="5" s="1"/>
  <c r="DF177" i="5"/>
  <c r="DE177" i="5"/>
  <c r="DC177" i="5"/>
  <c r="CC177" i="5" s="1"/>
  <c r="DA177" i="5"/>
  <c r="CA177" i="5" s="1"/>
  <c r="CI177" i="5"/>
  <c r="CF177" i="5"/>
  <c r="CE177" i="5"/>
  <c r="D177" i="5"/>
  <c r="C177" i="5"/>
  <c r="DW176" i="5"/>
  <c r="DF176" i="5"/>
  <c r="DD176" i="5"/>
  <c r="CD176" i="5" s="1"/>
  <c r="DB176" i="5"/>
  <c r="CW176" i="5"/>
  <c r="CF176" i="5"/>
  <c r="CB176" i="5"/>
  <c r="D176" i="5"/>
  <c r="C176" i="5"/>
  <c r="D175" i="5"/>
  <c r="C175" i="5"/>
  <c r="DW174" i="5"/>
  <c r="CW174" i="5" s="1"/>
  <c r="DH174" i="5"/>
  <c r="DF174" i="5"/>
  <c r="CF174" i="5" s="1"/>
  <c r="DD174" i="5"/>
  <c r="CD174" i="5" s="1"/>
  <c r="DB174" i="5"/>
  <c r="CB174" i="5" s="1"/>
  <c r="CH174" i="5"/>
  <c r="D174" i="5"/>
  <c r="C174" i="5"/>
  <c r="DX173" i="5"/>
  <c r="CX173" i="5" s="1"/>
  <c r="DI173" i="5"/>
  <c r="CI173" i="5" s="1"/>
  <c r="DG173" i="5"/>
  <c r="CG173" i="5" s="1"/>
  <c r="DE173" i="5"/>
  <c r="DC173" i="5"/>
  <c r="CC173" i="5" s="1"/>
  <c r="DB173" i="5"/>
  <c r="CE173" i="5"/>
  <c r="CB173" i="5"/>
  <c r="D173" i="5"/>
  <c r="C173" i="5"/>
  <c r="DX172" i="5"/>
  <c r="CX172" i="5" s="1"/>
  <c r="DH172" i="5"/>
  <c r="CH172" i="5" s="1"/>
  <c r="DG172" i="5"/>
  <c r="DF172" i="5"/>
  <c r="DC172" i="5"/>
  <c r="CC172" i="5" s="1"/>
  <c r="DB172" i="5"/>
  <c r="CB172" i="5" s="1"/>
  <c r="CG172" i="5"/>
  <c r="CF172" i="5"/>
  <c r="D172" i="5"/>
  <c r="C172" i="5"/>
  <c r="DI171" i="5"/>
  <c r="CI171" i="5" s="1"/>
  <c r="DG171" i="5"/>
  <c r="CG171" i="5" s="1"/>
  <c r="DD171" i="5"/>
  <c r="CD171" i="5"/>
  <c r="D171" i="5"/>
  <c r="C171" i="5"/>
  <c r="DW170" i="5"/>
  <c r="CW170" i="5" s="1"/>
  <c r="DH170" i="5"/>
  <c r="CH170" i="5" s="1"/>
  <c r="DF170" i="5"/>
  <c r="CF170" i="5" s="1"/>
  <c r="DD170" i="5"/>
  <c r="DB170" i="5"/>
  <c r="CB170" i="5" s="1"/>
  <c r="CD170" i="5"/>
  <c r="D170" i="5"/>
  <c r="C170" i="5"/>
  <c r="DX169" i="5"/>
  <c r="CX169" i="5" s="1"/>
  <c r="DI169" i="5"/>
  <c r="CI169" i="5" s="1"/>
  <c r="DG169" i="5"/>
  <c r="CG169" i="5" s="1"/>
  <c r="DE169" i="5"/>
  <c r="DC169" i="5"/>
  <c r="CC169" i="5" s="1"/>
  <c r="CE169" i="5"/>
  <c r="D169" i="5"/>
  <c r="C169" i="5"/>
  <c r="DG168" i="5"/>
  <c r="CG168" i="5" s="1"/>
  <c r="DD168" i="5"/>
  <c r="CD168" i="5" s="1"/>
  <c r="D168" i="5"/>
  <c r="C168" i="5"/>
  <c r="DX167" i="5"/>
  <c r="CX167" i="5" s="1"/>
  <c r="DH167" i="5"/>
  <c r="CH167" i="5" s="1"/>
  <c r="DG167" i="5"/>
  <c r="DE167" i="5"/>
  <c r="CE167" i="5" s="1"/>
  <c r="DC167" i="5"/>
  <c r="CC167" i="5" s="1"/>
  <c r="DA167" i="5"/>
  <c r="CA167" i="5" s="1"/>
  <c r="CG167" i="5"/>
  <c r="D167" i="5"/>
  <c r="DI167" i="5" s="1"/>
  <c r="CI167" i="5" s="1"/>
  <c r="C167" i="5"/>
  <c r="DW166" i="5"/>
  <c r="CW166" i="5" s="1"/>
  <c r="DI166" i="5"/>
  <c r="CI166" i="5" s="1"/>
  <c r="DH166" i="5"/>
  <c r="DF166" i="5"/>
  <c r="CF166" i="5" s="1"/>
  <c r="DD166" i="5"/>
  <c r="DB166" i="5"/>
  <c r="CB166" i="5" s="1"/>
  <c r="CH166" i="5"/>
  <c r="CD166" i="5"/>
  <c r="D166" i="5"/>
  <c r="C166" i="5"/>
  <c r="DX165" i="5"/>
  <c r="CX165" i="5" s="1"/>
  <c r="DW165" i="5"/>
  <c r="DI165" i="5"/>
  <c r="CI165" i="5" s="1"/>
  <c r="DG165" i="5"/>
  <c r="CG165" i="5" s="1"/>
  <c r="DF165" i="5"/>
  <c r="CF165" i="5" s="1"/>
  <c r="DE165" i="5"/>
  <c r="DC165" i="5"/>
  <c r="CC165" i="5" s="1"/>
  <c r="DA165" i="5"/>
  <c r="CA165" i="5" s="1"/>
  <c r="CW165" i="5"/>
  <c r="CE165" i="5"/>
  <c r="D165" i="5"/>
  <c r="C165" i="5"/>
  <c r="DW164" i="5"/>
  <c r="DH164" i="5"/>
  <c r="CH164" i="5" s="1"/>
  <c r="CW164" i="5"/>
  <c r="D164" i="5"/>
  <c r="C164" i="5"/>
  <c r="DD163" i="5"/>
  <c r="CD163" i="5" s="1"/>
  <c r="D163" i="5"/>
  <c r="C163" i="5"/>
  <c r="DW162" i="5"/>
  <c r="CW162" i="5" s="1"/>
  <c r="DH162" i="5"/>
  <c r="DF162" i="5"/>
  <c r="CF162" i="5" s="1"/>
  <c r="DE162" i="5"/>
  <c r="DD162" i="5"/>
  <c r="DB162" i="5"/>
  <c r="CB162" i="5" s="1"/>
  <c r="DA162" i="5"/>
  <c r="CA162" i="5" s="1"/>
  <c r="CH162" i="5"/>
  <c r="CE162" i="5"/>
  <c r="CD162" i="5"/>
  <c r="D162" i="5"/>
  <c r="C162" i="5"/>
  <c r="DX161" i="5"/>
  <c r="CX161" i="5" s="1"/>
  <c r="DW161" i="5"/>
  <c r="DI161" i="5"/>
  <c r="DG161" i="5"/>
  <c r="CG161" i="5" s="1"/>
  <c r="DF161" i="5"/>
  <c r="DE161" i="5"/>
  <c r="DC161" i="5"/>
  <c r="CC161" i="5" s="1"/>
  <c r="DB161" i="5"/>
  <c r="CB161" i="5" s="1"/>
  <c r="DA161" i="5"/>
  <c r="CW161" i="5"/>
  <c r="CI161" i="5"/>
  <c r="CF161" i="5"/>
  <c r="CE161" i="5"/>
  <c r="CA161" i="5"/>
  <c r="D161" i="5"/>
  <c r="C161" i="5"/>
  <c r="DX160" i="5"/>
  <c r="DW160" i="5"/>
  <c r="CW160" i="5" s="1"/>
  <c r="DG160" i="5"/>
  <c r="DD160" i="5"/>
  <c r="CD160" i="5" s="1"/>
  <c r="DB160" i="5"/>
  <c r="CB160" i="5" s="1"/>
  <c r="CX160" i="5"/>
  <c r="CG160" i="5"/>
  <c r="D160" i="5"/>
  <c r="C160" i="5"/>
  <c r="DE155" i="5"/>
  <c r="DD155" i="5"/>
  <c r="DC155" i="5"/>
  <c r="DB155" i="5"/>
  <c r="DA155" i="5"/>
  <c r="CE155" i="5"/>
  <c r="CD155" i="5"/>
  <c r="CC155" i="5"/>
  <c r="CB155" i="5"/>
  <c r="CA155" i="5"/>
  <c r="DE154" i="5"/>
  <c r="DD154" i="5"/>
  <c r="DC154" i="5"/>
  <c r="DB154" i="5"/>
  <c r="DA154" i="5"/>
  <c r="CE154" i="5"/>
  <c r="CD154" i="5"/>
  <c r="CC154" i="5"/>
  <c r="CB154" i="5"/>
  <c r="CA154" i="5"/>
  <c r="Q154" i="5"/>
  <c r="DE153" i="5"/>
  <c r="DD153" i="5"/>
  <c r="DC153" i="5"/>
  <c r="DB153" i="5"/>
  <c r="DA153" i="5"/>
  <c r="CE153" i="5"/>
  <c r="CD153" i="5"/>
  <c r="CC153" i="5"/>
  <c r="CB153" i="5"/>
  <c r="CA153" i="5"/>
  <c r="DE152" i="5"/>
  <c r="DD152" i="5"/>
  <c r="DC152" i="5"/>
  <c r="DB152" i="5"/>
  <c r="DA152" i="5"/>
  <c r="CE152" i="5"/>
  <c r="CD152" i="5"/>
  <c r="CC152" i="5"/>
  <c r="CB152" i="5"/>
  <c r="Q152" i="5" s="1"/>
  <c r="CA152" i="5"/>
  <c r="DE151" i="5"/>
  <c r="DD151" i="5"/>
  <c r="DC151" i="5"/>
  <c r="DB151" i="5"/>
  <c r="DA151" i="5"/>
  <c r="CE151" i="5"/>
  <c r="CD151" i="5"/>
  <c r="CC151" i="5"/>
  <c r="CB151" i="5"/>
  <c r="CA151" i="5"/>
  <c r="Q151" i="5" s="1"/>
  <c r="DE147" i="5"/>
  <c r="DD147" i="5"/>
  <c r="DC147" i="5"/>
  <c r="DB147" i="5"/>
  <c r="DA147" i="5"/>
  <c r="CE147" i="5"/>
  <c r="CD147" i="5"/>
  <c r="CC147" i="5"/>
  <c r="CB147" i="5"/>
  <c r="CA147" i="5"/>
  <c r="DE146" i="5"/>
  <c r="DD146" i="5"/>
  <c r="DC146" i="5"/>
  <c r="DB146" i="5"/>
  <c r="DA146" i="5"/>
  <c r="CE146" i="5"/>
  <c r="CD146" i="5"/>
  <c r="CC146" i="5"/>
  <c r="CB146" i="5"/>
  <c r="CA146" i="5"/>
  <c r="Q146" i="5"/>
  <c r="DE145" i="5"/>
  <c r="DD145" i="5"/>
  <c r="DC145" i="5"/>
  <c r="DB145" i="5"/>
  <c r="DA145" i="5"/>
  <c r="CE145" i="5"/>
  <c r="CD145" i="5"/>
  <c r="CC145" i="5"/>
  <c r="Q145" i="5" s="1"/>
  <c r="CB145" i="5"/>
  <c r="CA145" i="5"/>
  <c r="DE144" i="5"/>
  <c r="DD144" i="5"/>
  <c r="DC144" i="5"/>
  <c r="DB144" i="5"/>
  <c r="DA144" i="5"/>
  <c r="CE144" i="5"/>
  <c r="CD144" i="5"/>
  <c r="CC144" i="5"/>
  <c r="CB144" i="5"/>
  <c r="CA144" i="5"/>
  <c r="DE143" i="5"/>
  <c r="DD143" i="5"/>
  <c r="DC143" i="5"/>
  <c r="DB143" i="5"/>
  <c r="DA143" i="5"/>
  <c r="CE143" i="5"/>
  <c r="CD143" i="5"/>
  <c r="CC143" i="5"/>
  <c r="CB143" i="5"/>
  <c r="CA143" i="5"/>
  <c r="Q143" i="5"/>
  <c r="DY139" i="5"/>
  <c r="DX139" i="5"/>
  <c r="DW139" i="5"/>
  <c r="DV139" i="5"/>
  <c r="DU139" i="5"/>
  <c r="DT139" i="5"/>
  <c r="DS139" i="5"/>
  <c r="DR139" i="5"/>
  <c r="DQ139" i="5"/>
  <c r="DP139" i="5"/>
  <c r="DO139" i="5"/>
  <c r="DN139" i="5"/>
  <c r="DM139" i="5"/>
  <c r="DL139" i="5"/>
  <c r="DK139" i="5"/>
  <c r="DJ139" i="5"/>
  <c r="DI139" i="5"/>
  <c r="DH139" i="5"/>
  <c r="DG139" i="5"/>
  <c r="DF139" i="5"/>
  <c r="CY139" i="5"/>
  <c r="CX139" i="5"/>
  <c r="CW139" i="5"/>
  <c r="CV139" i="5"/>
  <c r="CU139" i="5"/>
  <c r="CT139" i="5"/>
  <c r="CS139" i="5"/>
  <c r="CR139" i="5"/>
  <c r="CQ139" i="5"/>
  <c r="CP139" i="5"/>
  <c r="CO139" i="5"/>
  <c r="CN139" i="5"/>
  <c r="CM139" i="5"/>
  <c r="CL139" i="5"/>
  <c r="CK139" i="5"/>
  <c r="CJ139" i="5"/>
  <c r="CI139" i="5"/>
  <c r="CH139" i="5"/>
  <c r="CG139" i="5"/>
  <c r="CF139" i="5"/>
  <c r="C139" i="5"/>
  <c r="B139" i="5"/>
  <c r="DY138" i="5"/>
  <c r="DX138" i="5"/>
  <c r="DW138" i="5"/>
  <c r="DV138" i="5"/>
  <c r="DU138" i="5"/>
  <c r="DT138" i="5"/>
  <c r="DS138" i="5"/>
  <c r="DR138" i="5"/>
  <c r="DQ138" i="5"/>
  <c r="DP138" i="5"/>
  <c r="DO138" i="5"/>
  <c r="DN138" i="5"/>
  <c r="DM138" i="5"/>
  <c r="DL138" i="5"/>
  <c r="DK138" i="5"/>
  <c r="DJ138" i="5"/>
  <c r="DI138" i="5"/>
  <c r="DH138" i="5"/>
  <c r="DG138" i="5"/>
  <c r="DF138" i="5"/>
  <c r="DC138" i="5"/>
  <c r="DB138" i="5"/>
  <c r="CZ138" i="5"/>
  <c r="CY138" i="5"/>
  <c r="CX138" i="5"/>
  <c r="CW138" i="5"/>
  <c r="CV138" i="5"/>
  <c r="CU138" i="5"/>
  <c r="CT138" i="5"/>
  <c r="CS138" i="5"/>
  <c r="CR138" i="5"/>
  <c r="CQ138" i="5"/>
  <c r="CP138" i="5"/>
  <c r="CO138" i="5"/>
  <c r="CN138" i="5"/>
  <c r="CM138" i="5"/>
  <c r="CL138" i="5"/>
  <c r="CK138" i="5"/>
  <c r="CJ138" i="5"/>
  <c r="CI138" i="5"/>
  <c r="CH138" i="5"/>
  <c r="CG138" i="5"/>
  <c r="CF138" i="5"/>
  <c r="CB138" i="5"/>
  <c r="CA138" i="5"/>
  <c r="C138" i="5"/>
  <c r="B138" i="5"/>
  <c r="DZ137" i="5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E137" i="5"/>
  <c r="DC137" i="5"/>
  <c r="DB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137" i="5"/>
  <c r="DA137" i="5" s="1"/>
  <c r="B137" i="5"/>
  <c r="DD137" i="5" s="1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DD136" i="5"/>
  <c r="DB136" i="5"/>
  <c r="DA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C136" i="5"/>
  <c r="CB136" i="5"/>
  <c r="C136" i="5"/>
  <c r="B136" i="5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C135" i="5"/>
  <c r="DA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B135" i="5"/>
  <c r="CA135" i="5"/>
  <c r="C135" i="5"/>
  <c r="B135" i="5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134" i="5"/>
  <c r="B134" i="5"/>
  <c r="DD134" i="5" s="1"/>
  <c r="DZ133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E133" i="5"/>
  <c r="DC133" i="5"/>
  <c r="DB133" i="5"/>
  <c r="DA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A133" i="5"/>
  <c r="C133" i="5"/>
  <c r="B133" i="5"/>
  <c r="DD133" i="5" s="1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DB132" i="5"/>
  <c r="DA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B132" i="5"/>
  <c r="C132" i="5"/>
  <c r="B132" i="5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E131" i="5"/>
  <c r="DD131" i="5"/>
  <c r="CZ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E131" i="5"/>
  <c r="CB131" i="5"/>
  <c r="C131" i="5"/>
  <c r="DA131" i="5" s="1"/>
  <c r="B131" i="5"/>
  <c r="DZ130" i="5"/>
  <c r="DY130" i="5"/>
  <c r="DX130" i="5"/>
  <c r="DW130" i="5"/>
  <c r="DV130" i="5"/>
  <c r="DU130" i="5"/>
  <c r="DT130" i="5"/>
  <c r="DS130" i="5"/>
  <c r="DR130" i="5"/>
  <c r="DQ130" i="5"/>
  <c r="DP130" i="5"/>
  <c r="DO130" i="5"/>
  <c r="DN130" i="5"/>
  <c r="DM130" i="5"/>
  <c r="DL130" i="5"/>
  <c r="DK130" i="5"/>
  <c r="DJ130" i="5"/>
  <c r="DI130" i="5"/>
  <c r="DH130" i="5"/>
  <c r="DG130" i="5"/>
  <c r="DF130" i="5"/>
  <c r="DD130" i="5"/>
  <c r="DC130" i="5"/>
  <c r="CZ130" i="5"/>
  <c r="CY130" i="5"/>
  <c r="CX130" i="5"/>
  <c r="CW130" i="5"/>
  <c r="CV130" i="5"/>
  <c r="CU130" i="5"/>
  <c r="CT130" i="5"/>
  <c r="CS130" i="5"/>
  <c r="CR130" i="5"/>
  <c r="CQ130" i="5"/>
  <c r="CP130" i="5"/>
  <c r="CO130" i="5"/>
  <c r="CN130" i="5"/>
  <c r="CM130" i="5"/>
  <c r="CL130" i="5"/>
  <c r="CK130" i="5"/>
  <c r="CJ130" i="5"/>
  <c r="CI130" i="5"/>
  <c r="CH130" i="5"/>
  <c r="CG130" i="5"/>
  <c r="CF130" i="5"/>
  <c r="CE130" i="5"/>
  <c r="CD130" i="5"/>
  <c r="CA130" i="5"/>
  <c r="C130" i="5"/>
  <c r="B130" i="5"/>
  <c r="DZ129" i="5"/>
  <c r="DY129" i="5"/>
  <c r="DX129" i="5"/>
  <c r="DW129" i="5"/>
  <c r="DV129" i="5"/>
  <c r="DU129" i="5"/>
  <c r="DT129" i="5"/>
  <c r="DS129" i="5"/>
  <c r="DR129" i="5"/>
  <c r="DQ129" i="5"/>
  <c r="DP129" i="5"/>
  <c r="DO129" i="5"/>
  <c r="DN129" i="5"/>
  <c r="DM129" i="5"/>
  <c r="DL129" i="5"/>
  <c r="DK129" i="5"/>
  <c r="DJ129" i="5"/>
  <c r="DI129" i="5"/>
  <c r="DH129" i="5"/>
  <c r="DG129" i="5"/>
  <c r="DF129" i="5"/>
  <c r="DE129" i="5"/>
  <c r="DC129" i="5"/>
  <c r="DB129" i="5"/>
  <c r="CY129" i="5"/>
  <c r="CX129" i="5"/>
  <c r="CW129" i="5"/>
  <c r="CV129" i="5"/>
  <c r="CU129" i="5"/>
  <c r="CT129" i="5"/>
  <c r="CS129" i="5"/>
  <c r="CR129" i="5"/>
  <c r="CQ129" i="5"/>
  <c r="CP129" i="5"/>
  <c r="CO129" i="5"/>
  <c r="CN129" i="5"/>
  <c r="CM129" i="5"/>
  <c r="CL129" i="5"/>
  <c r="CK129" i="5"/>
  <c r="CJ129" i="5"/>
  <c r="CI129" i="5"/>
  <c r="CH129" i="5"/>
  <c r="CG129" i="5"/>
  <c r="CF129" i="5"/>
  <c r="CE129" i="5"/>
  <c r="CD129" i="5"/>
  <c r="CC129" i="5"/>
  <c r="C129" i="5"/>
  <c r="B129" i="5"/>
  <c r="DD129" i="5" s="1"/>
  <c r="DZ128" i="5"/>
  <c r="DY128" i="5"/>
  <c r="DX128" i="5"/>
  <c r="DW128" i="5"/>
  <c r="DV128" i="5"/>
  <c r="DU128" i="5"/>
  <c r="DT128" i="5"/>
  <c r="DS128" i="5"/>
  <c r="DR128" i="5"/>
  <c r="DQ128" i="5"/>
  <c r="DP128" i="5"/>
  <c r="DO128" i="5"/>
  <c r="DN128" i="5"/>
  <c r="DM128" i="5"/>
  <c r="DL128" i="5"/>
  <c r="DK128" i="5"/>
  <c r="DJ128" i="5"/>
  <c r="DI128" i="5"/>
  <c r="DH128" i="5"/>
  <c r="DG128" i="5"/>
  <c r="DF128" i="5"/>
  <c r="DE128" i="5"/>
  <c r="DD128" i="5"/>
  <c r="CZ128" i="5"/>
  <c r="CY128" i="5"/>
  <c r="CX128" i="5"/>
  <c r="CW128" i="5"/>
  <c r="CV128" i="5"/>
  <c r="CU128" i="5"/>
  <c r="CT128" i="5"/>
  <c r="CS128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D128" i="5"/>
  <c r="CB128" i="5"/>
  <c r="C128" i="5"/>
  <c r="DA128" i="5" s="1"/>
  <c r="B128" i="5"/>
  <c r="DY127" i="5"/>
  <c r="DX127" i="5"/>
  <c r="DW127" i="5"/>
  <c r="DV127" i="5"/>
  <c r="DU127" i="5"/>
  <c r="DT127" i="5"/>
  <c r="DS127" i="5"/>
  <c r="DR127" i="5"/>
  <c r="DQ127" i="5"/>
  <c r="DP127" i="5"/>
  <c r="DO127" i="5"/>
  <c r="DN127" i="5"/>
  <c r="DM127" i="5"/>
  <c r="DL127" i="5"/>
  <c r="DK127" i="5"/>
  <c r="DJ127" i="5"/>
  <c r="DI127" i="5"/>
  <c r="DH127" i="5"/>
  <c r="DG127" i="5"/>
  <c r="DF127" i="5"/>
  <c r="DE127" i="5"/>
  <c r="CY127" i="5"/>
  <c r="CX127" i="5"/>
  <c r="CW127" i="5"/>
  <c r="CV127" i="5"/>
  <c r="CU127" i="5"/>
  <c r="CT127" i="5"/>
  <c r="CS127" i="5"/>
  <c r="CR127" i="5"/>
  <c r="CQ127" i="5"/>
  <c r="CP127" i="5"/>
  <c r="CO127" i="5"/>
  <c r="CN127" i="5"/>
  <c r="CM127" i="5"/>
  <c r="CL127" i="5"/>
  <c r="CK127" i="5"/>
  <c r="CJ127" i="5"/>
  <c r="CI127" i="5"/>
  <c r="CH127" i="5"/>
  <c r="CG127" i="5"/>
  <c r="CF127" i="5"/>
  <c r="CE127" i="5"/>
  <c r="C127" i="5"/>
  <c r="B127" i="5"/>
  <c r="DY126" i="5"/>
  <c r="DX126" i="5"/>
  <c r="DW126" i="5"/>
  <c r="DV126" i="5"/>
  <c r="DU126" i="5"/>
  <c r="DT126" i="5"/>
  <c r="DS126" i="5"/>
  <c r="DR126" i="5"/>
  <c r="DQ126" i="5"/>
  <c r="DP126" i="5"/>
  <c r="DO126" i="5"/>
  <c r="DN126" i="5"/>
  <c r="DM126" i="5"/>
  <c r="DL126" i="5"/>
  <c r="DK126" i="5"/>
  <c r="DJ126" i="5"/>
  <c r="DI126" i="5"/>
  <c r="DH126" i="5"/>
  <c r="DG126" i="5"/>
  <c r="DF126" i="5"/>
  <c r="DC126" i="5"/>
  <c r="DB126" i="5"/>
  <c r="CY126" i="5"/>
  <c r="CX126" i="5"/>
  <c r="CW126" i="5"/>
  <c r="CV126" i="5"/>
  <c r="CU126" i="5"/>
  <c r="CT126" i="5"/>
  <c r="CS126" i="5"/>
  <c r="CR126" i="5"/>
  <c r="CQ126" i="5"/>
  <c r="CP126" i="5"/>
  <c r="CO126" i="5"/>
  <c r="CN126" i="5"/>
  <c r="CM126" i="5"/>
  <c r="CL126" i="5"/>
  <c r="CK126" i="5"/>
  <c r="CJ126" i="5"/>
  <c r="CI126" i="5"/>
  <c r="CH126" i="5"/>
  <c r="CG126" i="5"/>
  <c r="CF126" i="5"/>
  <c r="CE126" i="5"/>
  <c r="CB126" i="5"/>
  <c r="C126" i="5"/>
  <c r="B126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H125" i="5"/>
  <c r="DG125" i="5"/>
  <c r="DF125" i="5"/>
  <c r="DE125" i="5"/>
  <c r="DC125" i="5"/>
  <c r="DB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H125" i="5"/>
  <c r="CG125" i="5"/>
  <c r="CF125" i="5"/>
  <c r="CE125" i="5"/>
  <c r="CD125" i="5"/>
  <c r="CC125" i="5"/>
  <c r="C125" i="5"/>
  <c r="B125" i="5"/>
  <c r="DD125" i="5" s="1"/>
  <c r="DY124" i="5"/>
  <c r="DX124" i="5"/>
  <c r="DW124" i="5"/>
  <c r="DV124" i="5"/>
  <c r="DU124" i="5"/>
  <c r="DT124" i="5"/>
  <c r="DS124" i="5"/>
  <c r="DR124" i="5"/>
  <c r="DQ124" i="5"/>
  <c r="DP124" i="5"/>
  <c r="DO124" i="5"/>
  <c r="DN124" i="5"/>
  <c r="DM124" i="5"/>
  <c r="DL124" i="5"/>
  <c r="DK124" i="5"/>
  <c r="DJ124" i="5"/>
  <c r="DI124" i="5"/>
  <c r="DH124" i="5"/>
  <c r="DG124" i="5"/>
  <c r="DF124" i="5"/>
  <c r="DE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D124" i="5"/>
  <c r="C124" i="5"/>
  <c r="B124" i="5"/>
  <c r="DY123" i="5"/>
  <c r="DX123" i="5"/>
  <c r="DW123" i="5"/>
  <c r="DV123" i="5"/>
  <c r="DU123" i="5"/>
  <c r="DT123" i="5"/>
  <c r="DS123" i="5"/>
  <c r="DR123" i="5"/>
  <c r="DQ123" i="5"/>
  <c r="DP123" i="5"/>
  <c r="DO123" i="5"/>
  <c r="DN123" i="5"/>
  <c r="DM123" i="5"/>
  <c r="DL123" i="5"/>
  <c r="DK123" i="5"/>
  <c r="DJ123" i="5"/>
  <c r="DI123" i="5"/>
  <c r="DH123" i="5"/>
  <c r="DG123" i="5"/>
  <c r="DF123" i="5"/>
  <c r="CY123" i="5"/>
  <c r="CX123" i="5"/>
  <c r="CW123" i="5"/>
  <c r="CV123" i="5"/>
  <c r="CU123" i="5"/>
  <c r="CT123" i="5"/>
  <c r="CS123" i="5"/>
  <c r="CR123" i="5"/>
  <c r="CQ123" i="5"/>
  <c r="CP123" i="5"/>
  <c r="CO123" i="5"/>
  <c r="CN123" i="5"/>
  <c r="CM123" i="5"/>
  <c r="CL123" i="5"/>
  <c r="CK123" i="5"/>
  <c r="CJ123" i="5"/>
  <c r="CI123" i="5"/>
  <c r="CH123" i="5"/>
  <c r="CG123" i="5"/>
  <c r="CF123" i="5"/>
  <c r="C123" i="5"/>
  <c r="B123" i="5"/>
  <c r="CE123" i="5" s="1"/>
  <c r="DY122" i="5"/>
  <c r="DX122" i="5"/>
  <c r="DW122" i="5"/>
  <c r="DV122" i="5"/>
  <c r="DU122" i="5"/>
  <c r="DT122" i="5"/>
  <c r="DS122" i="5"/>
  <c r="DR122" i="5"/>
  <c r="DQ122" i="5"/>
  <c r="DP122" i="5"/>
  <c r="DO122" i="5"/>
  <c r="DN122" i="5"/>
  <c r="DM122" i="5"/>
  <c r="DL122" i="5"/>
  <c r="DK122" i="5"/>
  <c r="DJ122" i="5"/>
  <c r="DI122" i="5"/>
  <c r="DH122" i="5"/>
  <c r="DG122" i="5"/>
  <c r="DF122" i="5"/>
  <c r="DC122" i="5"/>
  <c r="DB122" i="5"/>
  <c r="CZ122" i="5"/>
  <c r="CY122" i="5"/>
  <c r="CX122" i="5"/>
  <c r="CW122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22" i="5"/>
  <c r="CI122" i="5"/>
  <c r="CH122" i="5"/>
  <c r="CG122" i="5"/>
  <c r="CF122" i="5"/>
  <c r="CB122" i="5"/>
  <c r="CA122" i="5"/>
  <c r="C122" i="5"/>
  <c r="B122" i="5"/>
  <c r="DZ117" i="5"/>
  <c r="DY117" i="5"/>
  <c r="DX117" i="5"/>
  <c r="DW117" i="5"/>
  <c r="DV117" i="5"/>
  <c r="DU117" i="5"/>
  <c r="DT117" i="5"/>
  <c r="DS117" i="5"/>
  <c r="DR117" i="5"/>
  <c r="DQ117" i="5"/>
  <c r="DP117" i="5"/>
  <c r="DO117" i="5"/>
  <c r="DN117" i="5"/>
  <c r="DM117" i="5"/>
  <c r="DL117" i="5"/>
  <c r="DK117" i="5"/>
  <c r="DJ117" i="5"/>
  <c r="DI117" i="5"/>
  <c r="DH117" i="5"/>
  <c r="DG117" i="5"/>
  <c r="DF117" i="5"/>
  <c r="DE117" i="5"/>
  <c r="DC117" i="5"/>
  <c r="DB117" i="5"/>
  <c r="CY117" i="5"/>
  <c r="CX117" i="5"/>
  <c r="CW117" i="5"/>
  <c r="CV117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117" i="5"/>
  <c r="DA117" i="5" s="1"/>
  <c r="B117" i="5"/>
  <c r="DD117" i="5" s="1"/>
  <c r="DY116" i="5"/>
  <c r="DX116" i="5"/>
  <c r="DW116" i="5"/>
  <c r="DV116" i="5"/>
  <c r="DU116" i="5"/>
  <c r="DT116" i="5"/>
  <c r="DS116" i="5"/>
  <c r="DR116" i="5"/>
  <c r="DQ116" i="5"/>
  <c r="DP116" i="5"/>
  <c r="DO116" i="5"/>
  <c r="DN116" i="5"/>
  <c r="DM116" i="5"/>
  <c r="DL116" i="5"/>
  <c r="DK116" i="5"/>
  <c r="DJ116" i="5"/>
  <c r="DI116" i="5"/>
  <c r="DH116" i="5"/>
  <c r="DG116" i="5"/>
  <c r="DF116" i="5"/>
  <c r="DD116" i="5"/>
  <c r="DB116" i="5"/>
  <c r="DA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C116" i="5"/>
  <c r="CB116" i="5"/>
  <c r="C116" i="5"/>
  <c r="B116" i="5"/>
  <c r="DY115" i="5"/>
  <c r="DX115" i="5"/>
  <c r="DW115" i="5"/>
  <c r="DV115" i="5"/>
  <c r="DU115" i="5"/>
  <c r="DT115" i="5"/>
  <c r="DS115" i="5"/>
  <c r="DR115" i="5"/>
  <c r="DQ115" i="5"/>
  <c r="DP115" i="5"/>
  <c r="DO115" i="5"/>
  <c r="DN115" i="5"/>
  <c r="DM115" i="5"/>
  <c r="DL115" i="5"/>
  <c r="DK115" i="5"/>
  <c r="DJ115" i="5"/>
  <c r="DI115" i="5"/>
  <c r="DH115" i="5"/>
  <c r="DG115" i="5"/>
  <c r="DF115" i="5"/>
  <c r="DC115" i="5"/>
  <c r="DA115" i="5"/>
  <c r="CY115" i="5"/>
  <c r="CX115" i="5"/>
  <c r="CW115" i="5"/>
  <c r="CV115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B115" i="5"/>
  <c r="CA115" i="5"/>
  <c r="C115" i="5"/>
  <c r="B115" i="5"/>
  <c r="DY114" i="5"/>
  <c r="DX114" i="5"/>
  <c r="DW114" i="5"/>
  <c r="DV114" i="5"/>
  <c r="DU114" i="5"/>
  <c r="DT114" i="5"/>
  <c r="DS114" i="5"/>
  <c r="DR114" i="5"/>
  <c r="DQ114" i="5"/>
  <c r="DP114" i="5"/>
  <c r="DO114" i="5"/>
  <c r="DN114" i="5"/>
  <c r="DM114" i="5"/>
  <c r="DL114" i="5"/>
  <c r="DK114" i="5"/>
  <c r="DJ114" i="5"/>
  <c r="DI114" i="5"/>
  <c r="DH114" i="5"/>
  <c r="DG114" i="5"/>
  <c r="DF114" i="5"/>
  <c r="DD114" i="5"/>
  <c r="CY114" i="5"/>
  <c r="CX114" i="5"/>
  <c r="CW114" i="5"/>
  <c r="CV114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B114" i="5"/>
  <c r="C114" i="5"/>
  <c r="B114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C113" i="5"/>
  <c r="DB113" i="5"/>
  <c r="DA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A113" i="5"/>
  <c r="C113" i="5"/>
  <c r="B113" i="5"/>
  <c r="DD113" i="5" s="1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B112" i="5"/>
  <c r="DA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B112" i="5"/>
  <c r="C112" i="5"/>
  <c r="B112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B111" i="5"/>
  <c r="C111" i="5"/>
  <c r="DA111" i="5" s="1"/>
  <c r="B111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D110" i="5"/>
  <c r="DC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A110" i="5"/>
  <c r="C110" i="5"/>
  <c r="B110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C109" i="5"/>
  <c r="DB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109" i="5"/>
  <c r="B109" i="5"/>
  <c r="DD109" i="5" s="1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D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D108" i="5"/>
  <c r="CB108" i="5"/>
  <c r="C108" i="5"/>
  <c r="DA108" i="5" s="1"/>
  <c r="B108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107" i="5"/>
  <c r="B107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C106" i="5"/>
  <c r="DB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B106" i="5"/>
  <c r="C106" i="5"/>
  <c r="B106" i="5"/>
  <c r="DZ105" i="5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E105" i="5"/>
  <c r="DC105" i="5"/>
  <c r="DB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105" i="5"/>
  <c r="B105" i="5"/>
  <c r="DD105" i="5" s="1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D104" i="5"/>
  <c r="C104" i="5"/>
  <c r="B104" i="5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103" i="5"/>
  <c r="B103" i="5"/>
  <c r="DY102" i="5"/>
  <c r="DX102" i="5"/>
  <c r="DW102" i="5"/>
  <c r="DV102" i="5"/>
  <c r="DU102" i="5"/>
  <c r="DT102" i="5"/>
  <c r="DS102" i="5"/>
  <c r="DR102" i="5"/>
  <c r="DQ102" i="5"/>
  <c r="DP102" i="5"/>
  <c r="DO102" i="5"/>
  <c r="DN102" i="5"/>
  <c r="DM102" i="5"/>
  <c r="DL102" i="5"/>
  <c r="DK102" i="5"/>
  <c r="DJ102" i="5"/>
  <c r="DI102" i="5"/>
  <c r="DH102" i="5"/>
  <c r="DG102" i="5"/>
  <c r="DF102" i="5"/>
  <c r="DC102" i="5"/>
  <c r="DB102" i="5"/>
  <c r="CZ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B102" i="5"/>
  <c r="CA102" i="5"/>
  <c r="C102" i="5"/>
  <c r="B102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H101" i="5"/>
  <c r="DG101" i="5"/>
  <c r="DF101" i="5"/>
  <c r="DE101" i="5"/>
  <c r="DC101" i="5"/>
  <c r="DB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101" i="5"/>
  <c r="DA101" i="5" s="1"/>
  <c r="B101" i="5"/>
  <c r="DD101" i="5" s="1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DD100" i="5"/>
  <c r="DB100" i="5"/>
  <c r="DA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C100" i="5"/>
  <c r="CB100" i="5"/>
  <c r="C100" i="5"/>
  <c r="B100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H95" i="5"/>
  <c r="DG95" i="5"/>
  <c r="DF95" i="5"/>
  <c r="DC95" i="5"/>
  <c r="DA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B95" i="5"/>
  <c r="CA95" i="5"/>
  <c r="C95" i="5"/>
  <c r="B95" i="5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DD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B94" i="5"/>
  <c r="C94" i="5"/>
  <c r="B94" i="5"/>
  <c r="DZ93" i="5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C93" i="5"/>
  <c r="DB93" i="5"/>
  <c r="DA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A93" i="5"/>
  <c r="C93" i="5"/>
  <c r="B93" i="5"/>
  <c r="DD93" i="5" s="1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DB92" i="5"/>
  <c r="DA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B92" i="5"/>
  <c r="C92" i="5"/>
  <c r="B92" i="5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DE91" i="5"/>
  <c r="DD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B91" i="5"/>
  <c r="C91" i="5"/>
  <c r="DA91" i="5" s="1"/>
  <c r="B91" i="5"/>
  <c r="DZ90" i="5"/>
  <c r="DY90" i="5"/>
  <c r="DX90" i="5"/>
  <c r="DW90" i="5"/>
  <c r="DV90" i="5"/>
  <c r="DU90" i="5"/>
  <c r="DT90" i="5"/>
  <c r="DS90" i="5"/>
  <c r="DR90" i="5"/>
  <c r="DQ90" i="5"/>
  <c r="DP90" i="5"/>
  <c r="DO90" i="5"/>
  <c r="DN90" i="5"/>
  <c r="DM90" i="5"/>
  <c r="DL90" i="5"/>
  <c r="DK90" i="5"/>
  <c r="DJ90" i="5"/>
  <c r="DI90" i="5"/>
  <c r="DH90" i="5"/>
  <c r="DG90" i="5"/>
  <c r="DF90" i="5"/>
  <c r="DD90" i="5"/>
  <c r="DC90" i="5"/>
  <c r="CZ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A90" i="5"/>
  <c r="C90" i="5"/>
  <c r="B90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I89" i="5"/>
  <c r="DH89" i="5"/>
  <c r="DG89" i="5"/>
  <c r="DF89" i="5"/>
  <c r="DE89" i="5"/>
  <c r="DC89" i="5"/>
  <c r="DB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89" i="5"/>
  <c r="B89" i="5"/>
  <c r="DD89" i="5" s="1"/>
  <c r="DZ88" i="5"/>
  <c r="DY88" i="5"/>
  <c r="DX88" i="5"/>
  <c r="DW88" i="5"/>
  <c r="DV88" i="5"/>
  <c r="DU88" i="5"/>
  <c r="DT88" i="5"/>
  <c r="DS88" i="5"/>
  <c r="DR88" i="5"/>
  <c r="DQ88" i="5"/>
  <c r="DP88" i="5"/>
  <c r="DO88" i="5"/>
  <c r="DN88" i="5"/>
  <c r="DM88" i="5"/>
  <c r="DL88" i="5"/>
  <c r="DK88" i="5"/>
  <c r="DJ88" i="5"/>
  <c r="DI88" i="5"/>
  <c r="DH88" i="5"/>
  <c r="DG88" i="5"/>
  <c r="DF88" i="5"/>
  <c r="DE88" i="5"/>
  <c r="DD88" i="5"/>
  <c r="CZ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D88" i="5"/>
  <c r="CB88" i="5"/>
  <c r="C88" i="5"/>
  <c r="DA88" i="5" s="1"/>
  <c r="B88" i="5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87" i="5"/>
  <c r="B87" i="5"/>
  <c r="DE87" i="5" s="1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DC86" i="5"/>
  <c r="DB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B86" i="5"/>
  <c r="C86" i="5"/>
  <c r="B86" i="5"/>
  <c r="DZ85" i="5"/>
  <c r="DY85" i="5"/>
  <c r="DX85" i="5"/>
  <c r="DW85" i="5"/>
  <c r="DV85" i="5"/>
  <c r="DU85" i="5"/>
  <c r="DT85" i="5"/>
  <c r="DS85" i="5"/>
  <c r="DR85" i="5"/>
  <c r="DQ85" i="5"/>
  <c r="DP85" i="5"/>
  <c r="DO85" i="5"/>
  <c r="DN85" i="5"/>
  <c r="DM85" i="5"/>
  <c r="DL85" i="5"/>
  <c r="DK85" i="5"/>
  <c r="DJ85" i="5"/>
  <c r="DI85" i="5"/>
  <c r="DH85" i="5"/>
  <c r="DG85" i="5"/>
  <c r="DF85" i="5"/>
  <c r="DE85" i="5"/>
  <c r="DC85" i="5"/>
  <c r="DB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85" i="5"/>
  <c r="B85" i="5"/>
  <c r="DD85" i="5" s="1"/>
  <c r="DY84" i="5"/>
  <c r="DX84" i="5"/>
  <c r="DW84" i="5"/>
  <c r="DV84" i="5"/>
  <c r="DU84" i="5"/>
  <c r="DT84" i="5"/>
  <c r="DS84" i="5"/>
  <c r="DR84" i="5"/>
  <c r="DQ84" i="5"/>
  <c r="DP84" i="5"/>
  <c r="DO84" i="5"/>
  <c r="DN84" i="5"/>
  <c r="DM84" i="5"/>
  <c r="DL84" i="5"/>
  <c r="DK84" i="5"/>
  <c r="DJ84" i="5"/>
  <c r="DI84" i="5"/>
  <c r="DH84" i="5"/>
  <c r="DG84" i="5"/>
  <c r="DF84" i="5"/>
  <c r="DE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84" i="5"/>
  <c r="B84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H83" i="5"/>
  <c r="DG83" i="5"/>
  <c r="DF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83" i="5"/>
  <c r="B83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DC82" i="5"/>
  <c r="DB82" i="5"/>
  <c r="CZ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B82" i="5"/>
  <c r="CA82" i="5"/>
  <c r="C82" i="5"/>
  <c r="B82" i="5"/>
  <c r="DZ81" i="5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DE81" i="5"/>
  <c r="DC81" i="5"/>
  <c r="DB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81" i="5"/>
  <c r="DA81" i="5" s="1"/>
  <c r="B81" i="5"/>
  <c r="DD81" i="5" s="1"/>
  <c r="DY80" i="5"/>
  <c r="DX80" i="5"/>
  <c r="DW80" i="5"/>
  <c r="DV80" i="5"/>
  <c r="DU80" i="5"/>
  <c r="DT80" i="5"/>
  <c r="DS80" i="5"/>
  <c r="DR80" i="5"/>
  <c r="DQ80" i="5"/>
  <c r="DP80" i="5"/>
  <c r="DO80" i="5"/>
  <c r="DN80" i="5"/>
  <c r="DM80" i="5"/>
  <c r="DL80" i="5"/>
  <c r="DK80" i="5"/>
  <c r="DJ80" i="5"/>
  <c r="DI80" i="5"/>
  <c r="DH80" i="5"/>
  <c r="DG80" i="5"/>
  <c r="DF80" i="5"/>
  <c r="DD80" i="5"/>
  <c r="DB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C80" i="5"/>
  <c r="CB80" i="5"/>
  <c r="C80" i="5"/>
  <c r="DA80" i="5" s="1"/>
  <c r="B80" i="5"/>
  <c r="DY79" i="5"/>
  <c r="DX79" i="5"/>
  <c r="DW79" i="5"/>
  <c r="DV79" i="5"/>
  <c r="DU79" i="5"/>
  <c r="DT79" i="5"/>
  <c r="DS79" i="5"/>
  <c r="DR79" i="5"/>
  <c r="DQ79" i="5"/>
  <c r="DP79" i="5"/>
  <c r="DO79" i="5"/>
  <c r="DN79" i="5"/>
  <c r="DM79" i="5"/>
  <c r="DL79" i="5"/>
  <c r="DK79" i="5"/>
  <c r="DJ79" i="5"/>
  <c r="DI79" i="5"/>
  <c r="DH79" i="5"/>
  <c r="DG79" i="5"/>
  <c r="DF79" i="5"/>
  <c r="DC79" i="5"/>
  <c r="DA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B79" i="5"/>
  <c r="CA79" i="5"/>
  <c r="C79" i="5"/>
  <c r="B79" i="5"/>
  <c r="DY78" i="5"/>
  <c r="DX78" i="5"/>
  <c r="DW78" i="5"/>
  <c r="DV78" i="5"/>
  <c r="DU78" i="5"/>
  <c r="DT78" i="5"/>
  <c r="DS78" i="5"/>
  <c r="DR78" i="5"/>
  <c r="DQ78" i="5"/>
  <c r="DP78" i="5"/>
  <c r="DO78" i="5"/>
  <c r="DN78" i="5"/>
  <c r="DM78" i="5"/>
  <c r="DL78" i="5"/>
  <c r="DK78" i="5"/>
  <c r="DJ78" i="5"/>
  <c r="DI78" i="5"/>
  <c r="DH78" i="5"/>
  <c r="DG78" i="5"/>
  <c r="DF78" i="5"/>
  <c r="DD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78" i="5"/>
  <c r="B78" i="5"/>
  <c r="DZ73" i="5"/>
  <c r="DY73" i="5"/>
  <c r="DX73" i="5"/>
  <c r="DW73" i="5"/>
  <c r="DV73" i="5"/>
  <c r="DU73" i="5"/>
  <c r="DT73" i="5"/>
  <c r="DS73" i="5"/>
  <c r="DR73" i="5"/>
  <c r="DQ73" i="5"/>
  <c r="DP73" i="5"/>
  <c r="DO73" i="5"/>
  <c r="DN73" i="5"/>
  <c r="DM73" i="5"/>
  <c r="DL73" i="5"/>
  <c r="DK73" i="5"/>
  <c r="DJ73" i="5"/>
  <c r="DI73" i="5"/>
  <c r="DH73" i="5"/>
  <c r="DG73" i="5"/>
  <c r="DF73" i="5"/>
  <c r="DE73" i="5"/>
  <c r="DC73" i="5"/>
  <c r="DB73" i="5"/>
  <c r="DA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A73" i="5"/>
  <c r="C73" i="5"/>
  <c r="B73" i="5"/>
  <c r="DD73" i="5" s="1"/>
  <c r="DY72" i="5"/>
  <c r="DX72" i="5"/>
  <c r="DW72" i="5"/>
  <c r="DV72" i="5"/>
  <c r="DU72" i="5"/>
  <c r="DT72" i="5"/>
  <c r="DS72" i="5"/>
  <c r="DR72" i="5"/>
  <c r="DQ72" i="5"/>
  <c r="DP72" i="5"/>
  <c r="DO72" i="5"/>
  <c r="DN72" i="5"/>
  <c r="DM72" i="5"/>
  <c r="DL72" i="5"/>
  <c r="DK72" i="5"/>
  <c r="DJ72" i="5"/>
  <c r="DI72" i="5"/>
  <c r="DH72" i="5"/>
  <c r="DG72" i="5"/>
  <c r="DF72" i="5"/>
  <c r="DB72" i="5"/>
  <c r="DA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B72" i="5"/>
  <c r="C72" i="5"/>
  <c r="B72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H71" i="5"/>
  <c r="DG71" i="5"/>
  <c r="DF71" i="5"/>
  <c r="DE71" i="5"/>
  <c r="DD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B71" i="5"/>
  <c r="C71" i="5"/>
  <c r="DA71" i="5" s="1"/>
  <c r="B71" i="5"/>
  <c r="DZ70" i="5"/>
  <c r="DY70" i="5"/>
  <c r="DX70" i="5"/>
  <c r="DW70" i="5"/>
  <c r="DV70" i="5"/>
  <c r="DU70" i="5"/>
  <c r="DT70" i="5"/>
  <c r="DS70" i="5"/>
  <c r="DR70" i="5"/>
  <c r="DQ70" i="5"/>
  <c r="DP70" i="5"/>
  <c r="DO70" i="5"/>
  <c r="DN70" i="5"/>
  <c r="DM70" i="5"/>
  <c r="DL70" i="5"/>
  <c r="DK70" i="5"/>
  <c r="DJ70" i="5"/>
  <c r="DI70" i="5"/>
  <c r="DH70" i="5"/>
  <c r="DG70" i="5"/>
  <c r="DF70" i="5"/>
  <c r="DD70" i="5"/>
  <c r="DC70" i="5"/>
  <c r="CZ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A70" i="5"/>
  <c r="C70" i="5"/>
  <c r="B70" i="5"/>
  <c r="DZ69" i="5"/>
  <c r="DY69" i="5"/>
  <c r="DX69" i="5"/>
  <c r="DW69" i="5"/>
  <c r="DV69" i="5"/>
  <c r="DU69" i="5"/>
  <c r="DT69" i="5"/>
  <c r="DS69" i="5"/>
  <c r="DR69" i="5"/>
  <c r="DQ69" i="5"/>
  <c r="DP69" i="5"/>
  <c r="DO69" i="5"/>
  <c r="DN69" i="5"/>
  <c r="DM69" i="5"/>
  <c r="DL69" i="5"/>
  <c r="DK69" i="5"/>
  <c r="DJ69" i="5"/>
  <c r="DI69" i="5"/>
  <c r="DH69" i="5"/>
  <c r="DG69" i="5"/>
  <c r="DF69" i="5"/>
  <c r="DE69" i="5"/>
  <c r="DC69" i="5"/>
  <c r="DB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K69" i="5"/>
  <c r="CJ69" i="5"/>
  <c r="CI69" i="5"/>
  <c r="CH69" i="5"/>
  <c r="CG69" i="5"/>
  <c r="CF69" i="5"/>
  <c r="CE69" i="5"/>
  <c r="CD69" i="5"/>
  <c r="CC69" i="5"/>
  <c r="C69" i="5"/>
  <c r="B69" i="5"/>
  <c r="DD69" i="5" s="1"/>
  <c r="DZ68" i="5"/>
  <c r="DY68" i="5"/>
  <c r="DX68" i="5"/>
  <c r="DW68" i="5"/>
  <c r="DV68" i="5"/>
  <c r="DU68" i="5"/>
  <c r="DT68" i="5"/>
  <c r="DS68" i="5"/>
  <c r="DR68" i="5"/>
  <c r="DQ68" i="5"/>
  <c r="DP68" i="5"/>
  <c r="DO68" i="5"/>
  <c r="DN68" i="5"/>
  <c r="DM68" i="5"/>
  <c r="DL68" i="5"/>
  <c r="DK68" i="5"/>
  <c r="DJ68" i="5"/>
  <c r="DI68" i="5"/>
  <c r="DH68" i="5"/>
  <c r="DG68" i="5"/>
  <c r="DF68" i="5"/>
  <c r="DE68" i="5"/>
  <c r="DD68" i="5"/>
  <c r="CZ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D68" i="5"/>
  <c r="CB68" i="5"/>
  <c r="C68" i="5"/>
  <c r="DA68" i="5" s="1"/>
  <c r="B68" i="5"/>
  <c r="DY67" i="5"/>
  <c r="DX67" i="5"/>
  <c r="DW67" i="5"/>
  <c r="DV67" i="5"/>
  <c r="DU67" i="5"/>
  <c r="DT67" i="5"/>
  <c r="DS67" i="5"/>
  <c r="DR67" i="5"/>
  <c r="DQ67" i="5"/>
  <c r="DP67" i="5"/>
  <c r="DO67" i="5"/>
  <c r="DN67" i="5"/>
  <c r="DM67" i="5"/>
  <c r="DL67" i="5"/>
  <c r="DK67" i="5"/>
  <c r="DJ67" i="5"/>
  <c r="DI67" i="5"/>
  <c r="DH67" i="5"/>
  <c r="DG67" i="5"/>
  <c r="DF67" i="5"/>
  <c r="DE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67" i="5"/>
  <c r="B67" i="5"/>
  <c r="DY66" i="5"/>
  <c r="DX66" i="5"/>
  <c r="DW66" i="5"/>
  <c r="DV66" i="5"/>
  <c r="DU66" i="5"/>
  <c r="DT66" i="5"/>
  <c r="DS66" i="5"/>
  <c r="DR66" i="5"/>
  <c r="DQ66" i="5"/>
  <c r="DP66" i="5"/>
  <c r="DO66" i="5"/>
  <c r="DN66" i="5"/>
  <c r="DM66" i="5"/>
  <c r="DL66" i="5"/>
  <c r="DK66" i="5"/>
  <c r="DJ66" i="5"/>
  <c r="DI66" i="5"/>
  <c r="DH66" i="5"/>
  <c r="DG66" i="5"/>
  <c r="DF66" i="5"/>
  <c r="DC66" i="5"/>
  <c r="DB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B66" i="5"/>
  <c r="C66" i="5"/>
  <c r="B66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E65" i="5"/>
  <c r="DC65" i="5"/>
  <c r="DB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65" i="5"/>
  <c r="B65" i="5"/>
  <c r="DD65" i="5" s="1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64" i="5"/>
  <c r="B64" i="5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63" i="5"/>
  <c r="B63" i="5"/>
  <c r="DY62" i="5"/>
  <c r="DX62" i="5"/>
  <c r="DW62" i="5"/>
  <c r="DV62" i="5"/>
  <c r="DU62" i="5"/>
  <c r="DT62" i="5"/>
  <c r="DS62" i="5"/>
  <c r="DR62" i="5"/>
  <c r="DQ62" i="5"/>
  <c r="DP62" i="5"/>
  <c r="DO62" i="5"/>
  <c r="DN62" i="5"/>
  <c r="DM62" i="5"/>
  <c r="DL62" i="5"/>
  <c r="DK62" i="5"/>
  <c r="DJ62" i="5"/>
  <c r="DI62" i="5"/>
  <c r="DH62" i="5"/>
  <c r="DG62" i="5"/>
  <c r="DF62" i="5"/>
  <c r="DC62" i="5"/>
  <c r="DB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B62" i="5"/>
  <c r="CA62" i="5"/>
  <c r="C62" i="5"/>
  <c r="B62" i="5"/>
  <c r="DZ61" i="5"/>
  <c r="DY61" i="5"/>
  <c r="DX61" i="5"/>
  <c r="DW61" i="5"/>
  <c r="DV61" i="5"/>
  <c r="DU61" i="5"/>
  <c r="DT61" i="5"/>
  <c r="DS61" i="5"/>
  <c r="DR61" i="5"/>
  <c r="DQ61" i="5"/>
  <c r="DP61" i="5"/>
  <c r="DO61" i="5"/>
  <c r="DN61" i="5"/>
  <c r="DM61" i="5"/>
  <c r="DL61" i="5"/>
  <c r="DK61" i="5"/>
  <c r="DJ61" i="5"/>
  <c r="DI61" i="5"/>
  <c r="DH61" i="5"/>
  <c r="DG61" i="5"/>
  <c r="DF61" i="5"/>
  <c r="DE61" i="5"/>
  <c r="DC61" i="5"/>
  <c r="DB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61" i="5"/>
  <c r="DA61" i="5" s="1"/>
  <c r="B61" i="5"/>
  <c r="DD61" i="5" s="1"/>
  <c r="DY60" i="5"/>
  <c r="DX60" i="5"/>
  <c r="DW60" i="5"/>
  <c r="DV60" i="5"/>
  <c r="DU60" i="5"/>
  <c r="DT60" i="5"/>
  <c r="DS60" i="5"/>
  <c r="DR60" i="5"/>
  <c r="DQ60" i="5"/>
  <c r="DP60" i="5"/>
  <c r="DO60" i="5"/>
  <c r="DN60" i="5"/>
  <c r="DM60" i="5"/>
  <c r="DL60" i="5"/>
  <c r="DK60" i="5"/>
  <c r="DJ60" i="5"/>
  <c r="DI60" i="5"/>
  <c r="DH60" i="5"/>
  <c r="DG60" i="5"/>
  <c r="DF60" i="5"/>
  <c r="DD60" i="5"/>
  <c r="DB60" i="5"/>
  <c r="DA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C60" i="5"/>
  <c r="CB60" i="5"/>
  <c r="C60" i="5"/>
  <c r="B60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I59" i="5"/>
  <c r="DH59" i="5"/>
  <c r="DG59" i="5"/>
  <c r="DF59" i="5"/>
  <c r="DC59" i="5"/>
  <c r="DA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B59" i="5"/>
  <c r="CA59" i="5"/>
  <c r="C59" i="5"/>
  <c r="B59" i="5"/>
  <c r="DE59" i="5" s="1"/>
  <c r="DY58" i="5"/>
  <c r="DX58" i="5"/>
  <c r="DW58" i="5"/>
  <c r="DV58" i="5"/>
  <c r="DU58" i="5"/>
  <c r="DT58" i="5"/>
  <c r="DS58" i="5"/>
  <c r="DR58" i="5"/>
  <c r="DQ58" i="5"/>
  <c r="DP58" i="5"/>
  <c r="DO58" i="5"/>
  <c r="DN58" i="5"/>
  <c r="DM58" i="5"/>
  <c r="DL58" i="5"/>
  <c r="DK58" i="5"/>
  <c r="DJ58" i="5"/>
  <c r="DI58" i="5"/>
  <c r="DH58" i="5"/>
  <c r="DG58" i="5"/>
  <c r="DF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58" i="5"/>
  <c r="B58" i="5"/>
  <c r="DZ57" i="5"/>
  <c r="DY57" i="5"/>
  <c r="DX57" i="5"/>
  <c r="DW57" i="5"/>
  <c r="DV57" i="5"/>
  <c r="DU57" i="5"/>
  <c r="DT57" i="5"/>
  <c r="DS57" i="5"/>
  <c r="DR57" i="5"/>
  <c r="DQ57" i="5"/>
  <c r="DP57" i="5"/>
  <c r="DO57" i="5"/>
  <c r="DN57" i="5"/>
  <c r="DM57" i="5"/>
  <c r="DL57" i="5"/>
  <c r="DK57" i="5"/>
  <c r="DJ57" i="5"/>
  <c r="DI57" i="5"/>
  <c r="DH57" i="5"/>
  <c r="DG57" i="5"/>
  <c r="DF57" i="5"/>
  <c r="DE57" i="5"/>
  <c r="DC57" i="5"/>
  <c r="DB57" i="5"/>
  <c r="DA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A57" i="5"/>
  <c r="C57" i="5"/>
  <c r="B57" i="5"/>
  <c r="DD57" i="5" s="1"/>
  <c r="DY56" i="5"/>
  <c r="DX56" i="5"/>
  <c r="DW56" i="5"/>
  <c r="DV56" i="5"/>
  <c r="DU56" i="5"/>
  <c r="DT56" i="5"/>
  <c r="DS56" i="5"/>
  <c r="DR56" i="5"/>
  <c r="DQ56" i="5"/>
  <c r="DP56" i="5"/>
  <c r="DO56" i="5"/>
  <c r="DN56" i="5"/>
  <c r="DM56" i="5"/>
  <c r="DL56" i="5"/>
  <c r="DK56" i="5"/>
  <c r="DJ56" i="5"/>
  <c r="DI56" i="5"/>
  <c r="DH56" i="5"/>
  <c r="DG56" i="5"/>
  <c r="DF56" i="5"/>
  <c r="DB56" i="5"/>
  <c r="DA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B56" i="5"/>
  <c r="C56" i="5"/>
  <c r="B56" i="5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B51" i="5"/>
  <c r="C51" i="5"/>
  <c r="DA51" i="5" s="1"/>
  <c r="B51" i="5"/>
  <c r="DZ50" i="5"/>
  <c r="DY50" i="5"/>
  <c r="DX50" i="5"/>
  <c r="DW50" i="5"/>
  <c r="DV50" i="5"/>
  <c r="DU50" i="5"/>
  <c r="DT50" i="5"/>
  <c r="DS50" i="5"/>
  <c r="DR50" i="5"/>
  <c r="DQ50" i="5"/>
  <c r="DP50" i="5"/>
  <c r="DO50" i="5"/>
  <c r="DN50" i="5"/>
  <c r="DM50" i="5"/>
  <c r="DL50" i="5"/>
  <c r="DK50" i="5"/>
  <c r="DJ50" i="5"/>
  <c r="DI50" i="5"/>
  <c r="DH50" i="5"/>
  <c r="DG50" i="5"/>
  <c r="DF50" i="5"/>
  <c r="DD50" i="5"/>
  <c r="DC50" i="5"/>
  <c r="CZ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A50" i="5"/>
  <c r="C50" i="5"/>
  <c r="B50" i="5"/>
  <c r="DZ49" i="5"/>
  <c r="DY49" i="5"/>
  <c r="DX49" i="5"/>
  <c r="DW49" i="5"/>
  <c r="DV49" i="5"/>
  <c r="DU49" i="5"/>
  <c r="DT49" i="5"/>
  <c r="DS49" i="5"/>
  <c r="DR49" i="5"/>
  <c r="DQ49" i="5"/>
  <c r="DP49" i="5"/>
  <c r="DO49" i="5"/>
  <c r="DN49" i="5"/>
  <c r="DM49" i="5"/>
  <c r="DL49" i="5"/>
  <c r="DK49" i="5"/>
  <c r="DJ49" i="5"/>
  <c r="DI49" i="5"/>
  <c r="DH49" i="5"/>
  <c r="DG49" i="5"/>
  <c r="DF49" i="5"/>
  <c r="DE49" i="5"/>
  <c r="DC49" i="5"/>
  <c r="DB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49" i="5"/>
  <c r="B49" i="5"/>
  <c r="DD49" i="5" s="1"/>
  <c r="DZ48" i="5"/>
  <c r="DY48" i="5"/>
  <c r="DX48" i="5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5"/>
  <c r="DD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D48" i="5"/>
  <c r="CB48" i="5"/>
  <c r="C48" i="5"/>
  <c r="DA48" i="5" s="1"/>
  <c r="B48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E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47" i="5"/>
  <c r="B47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C46" i="5"/>
  <c r="DB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B46" i="5"/>
  <c r="C46" i="5"/>
  <c r="B46" i="5"/>
  <c r="DZ45" i="5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E45" i="5"/>
  <c r="DC45" i="5"/>
  <c r="DB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45" i="5"/>
  <c r="B45" i="5"/>
  <c r="DD45" i="5" s="1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D44" i="5"/>
  <c r="C44" i="5"/>
  <c r="B44" i="5"/>
  <c r="DY43" i="5"/>
  <c r="DX43" i="5"/>
  <c r="DW43" i="5"/>
  <c r="DV43" i="5"/>
  <c r="DU43" i="5"/>
  <c r="DT43" i="5"/>
  <c r="DS43" i="5"/>
  <c r="DR43" i="5"/>
  <c r="DQ43" i="5"/>
  <c r="DP43" i="5"/>
  <c r="DO43" i="5"/>
  <c r="DN43" i="5"/>
  <c r="DM43" i="5"/>
  <c r="DL43" i="5"/>
  <c r="DK43" i="5"/>
  <c r="DJ43" i="5"/>
  <c r="DI43" i="5"/>
  <c r="DH43" i="5"/>
  <c r="DG43" i="5"/>
  <c r="DF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43" i="5"/>
  <c r="B43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C42" i="5"/>
  <c r="DB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B42" i="5"/>
  <c r="CA42" i="5"/>
  <c r="C42" i="5"/>
  <c r="B42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DE41" i="5"/>
  <c r="DC41" i="5"/>
  <c r="DB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41" i="5"/>
  <c r="DA41" i="5" s="1"/>
  <c r="B41" i="5"/>
  <c r="DD41" i="5" s="1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D40" i="5"/>
  <c r="DB40" i="5"/>
  <c r="DA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C40" i="5"/>
  <c r="CB40" i="5"/>
  <c r="C40" i="5"/>
  <c r="B40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C39" i="5"/>
  <c r="DA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B39" i="5"/>
  <c r="CA39" i="5"/>
  <c r="C39" i="5"/>
  <c r="B39" i="5"/>
  <c r="DE39" i="5" s="1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D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B38" i="5"/>
  <c r="C38" i="5"/>
  <c r="B38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C37" i="5"/>
  <c r="DB37" i="5"/>
  <c r="DA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A37" i="5"/>
  <c r="C37" i="5"/>
  <c r="B37" i="5"/>
  <c r="DD37" i="5" s="1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B36" i="5"/>
  <c r="DA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B36" i="5"/>
  <c r="C36" i="5"/>
  <c r="B36" i="5"/>
  <c r="DE36" i="5" s="1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B35" i="5"/>
  <c r="C35" i="5"/>
  <c r="DA35" i="5" s="1"/>
  <c r="B35" i="5"/>
  <c r="DZ34" i="5"/>
  <c r="DY34" i="5"/>
  <c r="DX34" i="5"/>
  <c r="DW34" i="5"/>
  <c r="DV34" i="5"/>
  <c r="DU34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DD34" i="5"/>
  <c r="DC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A34" i="5"/>
  <c r="C34" i="5"/>
  <c r="B34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E29" i="5"/>
  <c r="DC29" i="5"/>
  <c r="DB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29" i="5"/>
  <c r="B29" i="5"/>
  <c r="DD29" i="5" s="1"/>
  <c r="DZ28" i="5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D28" i="5"/>
  <c r="CB28" i="5"/>
  <c r="C28" i="5"/>
  <c r="DA28" i="5" s="1"/>
  <c r="B28" i="5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DE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27" i="5"/>
  <c r="B27" i="5"/>
  <c r="DY26" i="5"/>
  <c r="DX26" i="5"/>
  <c r="DW26" i="5"/>
  <c r="DV26" i="5"/>
  <c r="DU26" i="5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DC26" i="5"/>
  <c r="DB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B26" i="5"/>
  <c r="C26" i="5"/>
  <c r="B26" i="5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C25" i="5"/>
  <c r="DB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25" i="5"/>
  <c r="B25" i="5"/>
  <c r="DD25" i="5" s="1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D24" i="5"/>
  <c r="C24" i="5"/>
  <c r="B24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23" i="5"/>
  <c r="B23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C22" i="5"/>
  <c r="DB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B22" i="5"/>
  <c r="CA22" i="5"/>
  <c r="C22" i="5"/>
  <c r="B22" i="5"/>
  <c r="DZ21" i="5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DE21" i="5"/>
  <c r="DC21" i="5"/>
  <c r="DB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21" i="5"/>
  <c r="DA21" i="5" s="1"/>
  <c r="B21" i="5"/>
  <c r="DD21" i="5" s="1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D20" i="5"/>
  <c r="DB20" i="5"/>
  <c r="DA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C20" i="5"/>
  <c r="CB20" i="5"/>
  <c r="C20" i="5"/>
  <c r="B20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C19" i="5"/>
  <c r="DA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B19" i="5"/>
  <c r="CA19" i="5"/>
  <c r="C19" i="5"/>
  <c r="B19" i="5"/>
  <c r="DY18" i="5"/>
  <c r="DX18" i="5"/>
  <c r="DW18" i="5"/>
  <c r="DV18" i="5"/>
  <c r="DU18" i="5"/>
  <c r="DT18" i="5"/>
  <c r="DS18" i="5"/>
  <c r="DR18" i="5"/>
  <c r="DQ18" i="5"/>
  <c r="DP18" i="5"/>
  <c r="DO18" i="5"/>
  <c r="DN18" i="5"/>
  <c r="DM18" i="5"/>
  <c r="DL18" i="5"/>
  <c r="DK18" i="5"/>
  <c r="DJ18" i="5"/>
  <c r="DI18" i="5"/>
  <c r="DH18" i="5"/>
  <c r="DG18" i="5"/>
  <c r="DF18" i="5"/>
  <c r="DD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B18" i="5"/>
  <c r="C18" i="5"/>
  <c r="B18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C17" i="5"/>
  <c r="DB17" i="5"/>
  <c r="DA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A17" i="5"/>
  <c r="C17" i="5"/>
  <c r="B17" i="5"/>
  <c r="DD17" i="5" s="1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B16" i="5"/>
  <c r="DA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B16" i="5"/>
  <c r="C16" i="5"/>
  <c r="B16" i="5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B15" i="5"/>
  <c r="C15" i="5"/>
  <c r="DA15" i="5" s="1"/>
  <c r="B15" i="5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D14" i="5"/>
  <c r="DC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A14" i="5"/>
  <c r="C14" i="5"/>
  <c r="B14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C13" i="5"/>
  <c r="DB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13" i="5"/>
  <c r="B13" i="5"/>
  <c r="DD13" i="5" s="1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D12" i="5"/>
  <c r="CB12" i="5"/>
  <c r="C12" i="5"/>
  <c r="DA12" i="5" s="1"/>
  <c r="B12" i="5"/>
  <c r="A5" i="5"/>
  <c r="A4" i="5"/>
  <c r="A3" i="5"/>
  <c r="A2" i="5"/>
  <c r="DZ43" i="5" l="1"/>
  <c r="DB43" i="5"/>
  <c r="CD43" i="5"/>
  <c r="DE43" i="5"/>
  <c r="CZ43" i="5"/>
  <c r="CA43" i="5"/>
  <c r="DD43" i="5"/>
  <c r="CC43" i="5"/>
  <c r="DC43" i="5"/>
  <c r="CB43" i="5"/>
  <c r="DA43" i="5"/>
  <c r="DE58" i="5"/>
  <c r="DA58" i="5"/>
  <c r="CC58" i="5"/>
  <c r="DC58" i="5"/>
  <c r="CD58" i="5"/>
  <c r="DB58" i="5"/>
  <c r="CA58" i="5"/>
  <c r="CZ58" i="5"/>
  <c r="DZ58" i="5"/>
  <c r="CE58" i="5"/>
  <c r="DC64" i="5"/>
  <c r="CE64" i="5"/>
  <c r="CA64" i="5"/>
  <c r="DZ64" i="5"/>
  <c r="DA64" i="5"/>
  <c r="CB64" i="5"/>
  <c r="DD64" i="5"/>
  <c r="CC64" i="5"/>
  <c r="DB64" i="5"/>
  <c r="CZ64" i="5"/>
  <c r="DA69" i="5"/>
  <c r="CA69" i="5"/>
  <c r="DA13" i="5"/>
  <c r="B283" i="5" s="1"/>
  <c r="CA13" i="5"/>
  <c r="DZ27" i="5"/>
  <c r="DB27" i="5"/>
  <c r="CD27" i="5"/>
  <c r="DA27" i="5"/>
  <c r="CB27" i="5"/>
  <c r="DD27" i="5"/>
  <c r="CC27" i="5"/>
  <c r="DC27" i="5"/>
  <c r="CA27" i="5"/>
  <c r="CZ27" i="5"/>
  <c r="AX39" i="5"/>
  <c r="DZ63" i="5"/>
  <c r="DB63" i="5"/>
  <c r="CD63" i="5"/>
  <c r="DE63" i="5"/>
  <c r="CZ63" i="5"/>
  <c r="CA63" i="5"/>
  <c r="DD63" i="5"/>
  <c r="CC63" i="5"/>
  <c r="DC63" i="5"/>
  <c r="CB63" i="5"/>
  <c r="DA63" i="5"/>
  <c r="DE78" i="5"/>
  <c r="DA78" i="5"/>
  <c r="CC78" i="5"/>
  <c r="DC78" i="5"/>
  <c r="CD78" i="5"/>
  <c r="DB78" i="5"/>
  <c r="CA78" i="5"/>
  <c r="CZ78" i="5"/>
  <c r="DZ78" i="5"/>
  <c r="CE78" i="5"/>
  <c r="DC84" i="5"/>
  <c r="CE84" i="5"/>
  <c r="CA84" i="5"/>
  <c r="AX84" i="5" s="1"/>
  <c r="DZ84" i="5"/>
  <c r="DA84" i="5"/>
  <c r="CB84" i="5"/>
  <c r="DD84" i="5"/>
  <c r="CC84" i="5"/>
  <c r="CZ84" i="5"/>
  <c r="DB84" i="5"/>
  <c r="DA89" i="5"/>
  <c r="CA89" i="5"/>
  <c r="DZ107" i="5"/>
  <c r="DB107" i="5"/>
  <c r="CD107" i="5"/>
  <c r="DA107" i="5"/>
  <c r="CB107" i="5"/>
  <c r="DD107" i="5"/>
  <c r="CC107" i="5"/>
  <c r="CZ107" i="5"/>
  <c r="DC107" i="5"/>
  <c r="CA107" i="5"/>
  <c r="DZ139" i="5"/>
  <c r="DB139" i="5"/>
  <c r="CD139" i="5"/>
  <c r="DE139" i="5"/>
  <c r="CZ139" i="5"/>
  <c r="CA139" i="5"/>
  <c r="DD139" i="5"/>
  <c r="CC139" i="5"/>
  <c r="DA139" i="5"/>
  <c r="DC139" i="5"/>
  <c r="CB139" i="5"/>
  <c r="DI164" i="5"/>
  <c r="CI164" i="5" s="1"/>
  <c r="DE164" i="5"/>
  <c r="CE164" i="5" s="1"/>
  <c r="DG164" i="5"/>
  <c r="CG164" i="5" s="1"/>
  <c r="DX164" i="5"/>
  <c r="CX164" i="5" s="1"/>
  <c r="DC164" i="5"/>
  <c r="CC164" i="5" s="1"/>
  <c r="DX174" i="5"/>
  <c r="CX174" i="5" s="1"/>
  <c r="DG174" i="5"/>
  <c r="CG174" i="5" s="1"/>
  <c r="DC174" i="5"/>
  <c r="CC174" i="5" s="1"/>
  <c r="DE174" i="5"/>
  <c r="CE174" i="5" s="1"/>
  <c r="DI174" i="5"/>
  <c r="CI174" i="5" s="1"/>
  <c r="DA174" i="5"/>
  <c r="CA174" i="5" s="1"/>
  <c r="DE18" i="5"/>
  <c r="DA18" i="5"/>
  <c r="CC18" i="5"/>
  <c r="DC18" i="5"/>
  <c r="CD18" i="5"/>
  <c r="DB18" i="5"/>
  <c r="CA18" i="5"/>
  <c r="CZ18" i="5"/>
  <c r="DZ18" i="5"/>
  <c r="CE18" i="5"/>
  <c r="DC24" i="5"/>
  <c r="CE24" i="5"/>
  <c r="CA24" i="5"/>
  <c r="AX24" i="5" s="1"/>
  <c r="DZ24" i="5"/>
  <c r="DA24" i="5"/>
  <c r="CB24" i="5"/>
  <c r="DD24" i="5"/>
  <c r="CC24" i="5"/>
  <c r="DB24" i="5"/>
  <c r="CZ24" i="5"/>
  <c r="DA29" i="5"/>
  <c r="CA29" i="5"/>
  <c r="CE43" i="5"/>
  <c r="DZ47" i="5"/>
  <c r="DB47" i="5"/>
  <c r="CD47" i="5"/>
  <c r="DA47" i="5"/>
  <c r="CB47" i="5"/>
  <c r="DD47" i="5"/>
  <c r="CC47" i="5"/>
  <c r="DC47" i="5"/>
  <c r="CA47" i="5"/>
  <c r="CZ47" i="5"/>
  <c r="CB58" i="5"/>
  <c r="CD64" i="5"/>
  <c r="DZ83" i="5"/>
  <c r="DB83" i="5"/>
  <c r="CD83" i="5"/>
  <c r="DE83" i="5"/>
  <c r="CZ83" i="5"/>
  <c r="CA83" i="5"/>
  <c r="DD83" i="5"/>
  <c r="CC83" i="5"/>
  <c r="DC83" i="5"/>
  <c r="CB83" i="5"/>
  <c r="DA83" i="5"/>
  <c r="CE87" i="5"/>
  <c r="DE94" i="5"/>
  <c r="DA94" i="5"/>
  <c r="CC94" i="5"/>
  <c r="DC94" i="5"/>
  <c r="CD94" i="5"/>
  <c r="DB94" i="5"/>
  <c r="CA94" i="5"/>
  <c r="DZ94" i="5"/>
  <c r="CE94" i="5"/>
  <c r="CZ94" i="5"/>
  <c r="DC104" i="5"/>
  <c r="CE104" i="5"/>
  <c r="CA104" i="5"/>
  <c r="AX104" i="5" s="1"/>
  <c r="DZ104" i="5"/>
  <c r="DA104" i="5"/>
  <c r="CB104" i="5"/>
  <c r="DD104" i="5"/>
  <c r="CC104" i="5"/>
  <c r="DB104" i="5"/>
  <c r="CZ104" i="5"/>
  <c r="DA109" i="5"/>
  <c r="CA109" i="5"/>
  <c r="DZ127" i="5"/>
  <c r="DB127" i="5"/>
  <c r="CD127" i="5"/>
  <c r="DA127" i="5"/>
  <c r="CB127" i="5"/>
  <c r="DD127" i="5"/>
  <c r="CC127" i="5"/>
  <c r="CZ127" i="5"/>
  <c r="DC127" i="5"/>
  <c r="CA127" i="5"/>
  <c r="CB134" i="5"/>
  <c r="DW179" i="5"/>
  <c r="CW179" i="5" s="1"/>
  <c r="DF179" i="5"/>
  <c r="CF179" i="5" s="1"/>
  <c r="DB179" i="5"/>
  <c r="CB179" i="5" s="1"/>
  <c r="DD179" i="5"/>
  <c r="CD179" i="5" s="1"/>
  <c r="DA179" i="5"/>
  <c r="CA179" i="5" s="1"/>
  <c r="DH179" i="5"/>
  <c r="CH179" i="5" s="1"/>
  <c r="DZ23" i="5"/>
  <c r="DB23" i="5"/>
  <c r="CD23" i="5"/>
  <c r="DE23" i="5"/>
  <c r="CZ23" i="5"/>
  <c r="CA23" i="5"/>
  <c r="DD23" i="5"/>
  <c r="CC23" i="5"/>
  <c r="DC23" i="5"/>
  <c r="CB23" i="5"/>
  <c r="DA23" i="5"/>
  <c r="CE27" i="5"/>
  <c r="DE38" i="5"/>
  <c r="DA38" i="5"/>
  <c r="CC38" i="5"/>
  <c r="DC38" i="5"/>
  <c r="CD38" i="5"/>
  <c r="DB38" i="5"/>
  <c r="CA38" i="5"/>
  <c r="CZ38" i="5"/>
  <c r="CE38" i="5"/>
  <c r="DZ38" i="5"/>
  <c r="DC44" i="5"/>
  <c r="CE44" i="5"/>
  <c r="CA44" i="5"/>
  <c r="AX44" i="5" s="1"/>
  <c r="DZ44" i="5"/>
  <c r="DA44" i="5"/>
  <c r="CB44" i="5"/>
  <c r="DD44" i="5"/>
  <c r="CC44" i="5"/>
  <c r="DB44" i="5"/>
  <c r="CZ44" i="5"/>
  <c r="DA49" i="5"/>
  <c r="CA49" i="5"/>
  <c r="DD58" i="5"/>
  <c r="CE63" i="5"/>
  <c r="DE64" i="5"/>
  <c r="DZ67" i="5"/>
  <c r="DB67" i="5"/>
  <c r="CD67" i="5"/>
  <c r="DA67" i="5"/>
  <c r="CB67" i="5"/>
  <c r="DD67" i="5"/>
  <c r="CC67" i="5"/>
  <c r="DC67" i="5"/>
  <c r="CA67" i="5"/>
  <c r="CZ67" i="5"/>
  <c r="CB78" i="5"/>
  <c r="AX79" i="5"/>
  <c r="CD84" i="5"/>
  <c r="DZ103" i="5"/>
  <c r="DB103" i="5"/>
  <c r="CD103" i="5"/>
  <c r="DE103" i="5"/>
  <c r="CZ103" i="5"/>
  <c r="CA103" i="5"/>
  <c r="DD103" i="5"/>
  <c r="CC103" i="5"/>
  <c r="DA103" i="5"/>
  <c r="DC103" i="5"/>
  <c r="CB103" i="5"/>
  <c r="CE107" i="5"/>
  <c r="DE114" i="5"/>
  <c r="DA114" i="5"/>
  <c r="CC114" i="5"/>
  <c r="DC114" i="5"/>
  <c r="CD114" i="5"/>
  <c r="DB114" i="5"/>
  <c r="CA114" i="5"/>
  <c r="AX114" i="5" s="1"/>
  <c r="CZ114" i="5"/>
  <c r="DZ114" i="5"/>
  <c r="CE114" i="5"/>
  <c r="DC124" i="5"/>
  <c r="CE124" i="5"/>
  <c r="CA124" i="5"/>
  <c r="DZ124" i="5"/>
  <c r="DA124" i="5"/>
  <c r="CB124" i="5"/>
  <c r="DD124" i="5"/>
  <c r="CC124" i="5"/>
  <c r="DB124" i="5"/>
  <c r="CZ124" i="5"/>
  <c r="DA129" i="5"/>
  <c r="CA129" i="5"/>
  <c r="CE139" i="5"/>
  <c r="DZ87" i="5"/>
  <c r="DB87" i="5"/>
  <c r="CD87" i="5"/>
  <c r="DA87" i="5"/>
  <c r="CB87" i="5"/>
  <c r="DD87" i="5"/>
  <c r="CC87" i="5"/>
  <c r="CZ87" i="5"/>
  <c r="DC87" i="5"/>
  <c r="CA87" i="5"/>
  <c r="DZ123" i="5"/>
  <c r="DB123" i="5"/>
  <c r="CD123" i="5"/>
  <c r="DE123" i="5"/>
  <c r="CZ123" i="5"/>
  <c r="CA123" i="5"/>
  <c r="DD123" i="5"/>
  <c r="CC123" i="5"/>
  <c r="DA123" i="5"/>
  <c r="DC123" i="5"/>
  <c r="CB123" i="5"/>
  <c r="DE134" i="5"/>
  <c r="DA134" i="5"/>
  <c r="CC134" i="5"/>
  <c r="DC134" i="5"/>
  <c r="CD134" i="5"/>
  <c r="DB134" i="5"/>
  <c r="CA134" i="5"/>
  <c r="DZ134" i="5"/>
  <c r="CZ134" i="5"/>
  <c r="CE134" i="5"/>
  <c r="DD195" i="5"/>
  <c r="CD195" i="5" s="1"/>
  <c r="CB236" i="5"/>
  <c r="CA236" i="5"/>
  <c r="CD236" i="5"/>
  <c r="CC236" i="5"/>
  <c r="CE236" i="5"/>
  <c r="DX163" i="5"/>
  <c r="CX163" i="5" s="1"/>
  <c r="DE163" i="5"/>
  <c r="CE163" i="5" s="1"/>
  <c r="DG163" i="5"/>
  <c r="CG163" i="5" s="1"/>
  <c r="DH169" i="5"/>
  <c r="CH169" i="5" s="1"/>
  <c r="DD169" i="5"/>
  <c r="CD169" i="5" s="1"/>
  <c r="DF169" i="5"/>
  <c r="CF169" i="5" s="1"/>
  <c r="DA169" i="5"/>
  <c r="CA169" i="5" s="1"/>
  <c r="AY169" i="5" s="1"/>
  <c r="DW169" i="5"/>
  <c r="CW169" i="5" s="1"/>
  <c r="DX170" i="5"/>
  <c r="CX170" i="5" s="1"/>
  <c r="DG170" i="5"/>
  <c r="CG170" i="5" s="1"/>
  <c r="DC170" i="5"/>
  <c r="CC170" i="5" s="1"/>
  <c r="DA170" i="5"/>
  <c r="CA170" i="5" s="1"/>
  <c r="DE170" i="5"/>
  <c r="CE170" i="5" s="1"/>
  <c r="DI170" i="5"/>
  <c r="CI170" i="5" s="1"/>
  <c r="DI176" i="5"/>
  <c r="CI176" i="5" s="1"/>
  <c r="DE176" i="5"/>
  <c r="CE176" i="5" s="1"/>
  <c r="DC176" i="5"/>
  <c r="CC176" i="5" s="1"/>
  <c r="DG176" i="5"/>
  <c r="CG176" i="5" s="1"/>
  <c r="DX176" i="5"/>
  <c r="CX176" i="5" s="1"/>
  <c r="DX190" i="5"/>
  <c r="CX190" i="5" s="1"/>
  <c r="DG190" i="5"/>
  <c r="CG190" i="5" s="1"/>
  <c r="DC190" i="5"/>
  <c r="CC190" i="5" s="1"/>
  <c r="DA190" i="5"/>
  <c r="CA190" i="5" s="1"/>
  <c r="AY190" i="5" s="1"/>
  <c r="DE190" i="5"/>
  <c r="CE190" i="5" s="1"/>
  <c r="DI190" i="5"/>
  <c r="CI190" i="5" s="1"/>
  <c r="DC207" i="5"/>
  <c r="CC207" i="5" s="1"/>
  <c r="DG207" i="5"/>
  <c r="CG207" i="5" s="1"/>
  <c r="DA207" i="5"/>
  <c r="CA207" i="5" s="1"/>
  <c r="DX207" i="5"/>
  <c r="CX207" i="5" s="1"/>
  <c r="CB232" i="5"/>
  <c r="CE232" i="5"/>
  <c r="CC232" i="5"/>
  <c r="CA232" i="5"/>
  <c r="CD232" i="5"/>
  <c r="DC259" i="5"/>
  <c r="DC16" i="5"/>
  <c r="CE16" i="5"/>
  <c r="CA16" i="5"/>
  <c r="AX16" i="5" s="1"/>
  <c r="DD16" i="5"/>
  <c r="CD16" i="5"/>
  <c r="CC16" i="5"/>
  <c r="DE16" i="5"/>
  <c r="DC56" i="5"/>
  <c r="CE56" i="5"/>
  <c r="CA56" i="5"/>
  <c r="AX56" i="5" s="1"/>
  <c r="DD56" i="5"/>
  <c r="CD56" i="5"/>
  <c r="DC72" i="5"/>
  <c r="CE72" i="5"/>
  <c r="CA72" i="5"/>
  <c r="DD72" i="5"/>
  <c r="CD72" i="5"/>
  <c r="CC72" i="5"/>
  <c r="DE72" i="5"/>
  <c r="DZ79" i="5"/>
  <c r="DB79" i="5"/>
  <c r="CD79" i="5"/>
  <c r="DD79" i="5"/>
  <c r="CE79" i="5"/>
  <c r="CC79" i="5"/>
  <c r="DE79" i="5"/>
  <c r="CA81" i="5"/>
  <c r="DA85" i="5"/>
  <c r="CA85" i="5"/>
  <c r="DC92" i="5"/>
  <c r="CE92" i="5"/>
  <c r="CA92" i="5"/>
  <c r="DD92" i="5"/>
  <c r="CD92" i="5"/>
  <c r="CC92" i="5"/>
  <c r="DE92" i="5"/>
  <c r="DZ95" i="5"/>
  <c r="DB95" i="5"/>
  <c r="CD95" i="5"/>
  <c r="DD95" i="5"/>
  <c r="CE95" i="5"/>
  <c r="CC95" i="5"/>
  <c r="AX95" i="5" s="1"/>
  <c r="DE95" i="5"/>
  <c r="CA101" i="5"/>
  <c r="DA105" i="5"/>
  <c r="CA105" i="5"/>
  <c r="AX105" i="5" s="1"/>
  <c r="DC112" i="5"/>
  <c r="CE112" i="5"/>
  <c r="CA112" i="5"/>
  <c r="DD112" i="5"/>
  <c r="CD112" i="5"/>
  <c r="CC112" i="5"/>
  <c r="DE112" i="5"/>
  <c r="DZ115" i="5"/>
  <c r="DB115" i="5"/>
  <c r="CD115" i="5"/>
  <c r="DD115" i="5"/>
  <c r="CE115" i="5"/>
  <c r="CC115" i="5"/>
  <c r="AX115" i="5" s="1"/>
  <c r="DE115" i="5"/>
  <c r="CA117" i="5"/>
  <c r="DA125" i="5"/>
  <c r="CA125" i="5"/>
  <c r="AX125" i="5" s="1"/>
  <c r="DC132" i="5"/>
  <c r="CE132" i="5"/>
  <c r="CA132" i="5"/>
  <c r="AX132" i="5" s="1"/>
  <c r="DD132" i="5"/>
  <c r="CD132" i="5"/>
  <c r="CC132" i="5"/>
  <c r="DE132" i="5"/>
  <c r="DZ135" i="5"/>
  <c r="DB135" i="5"/>
  <c r="CD135" i="5"/>
  <c r="DD135" i="5"/>
  <c r="CE135" i="5"/>
  <c r="CC135" i="5"/>
  <c r="AX135" i="5" s="1"/>
  <c r="DE135" i="5"/>
  <c r="CA137" i="5"/>
  <c r="Q153" i="5"/>
  <c r="DI163" i="5"/>
  <c r="CI163" i="5" s="1"/>
  <c r="DX166" i="5"/>
  <c r="CX166" i="5" s="1"/>
  <c r="DG166" i="5"/>
  <c r="CG166" i="5" s="1"/>
  <c r="DC166" i="5"/>
  <c r="CC166" i="5" s="1"/>
  <c r="DA166" i="5"/>
  <c r="CA166" i="5" s="1"/>
  <c r="DE166" i="5"/>
  <c r="CE166" i="5" s="1"/>
  <c r="DB169" i="5"/>
  <c r="CB169" i="5" s="1"/>
  <c r="DW175" i="5"/>
  <c r="CW175" i="5" s="1"/>
  <c r="DF175" i="5"/>
  <c r="CF175" i="5" s="1"/>
  <c r="DB175" i="5"/>
  <c r="CB175" i="5" s="1"/>
  <c r="DA175" i="5"/>
  <c r="CA175" i="5" s="1"/>
  <c r="DD175" i="5"/>
  <c r="CD175" i="5" s="1"/>
  <c r="DA188" i="5"/>
  <c r="CA188" i="5" s="1"/>
  <c r="DF188" i="5"/>
  <c r="CF188" i="5" s="1"/>
  <c r="DW188" i="5"/>
  <c r="CW188" i="5" s="1"/>
  <c r="DD188" i="5"/>
  <c r="CD188" i="5" s="1"/>
  <c r="DB188" i="5"/>
  <c r="CB188" i="5" s="1"/>
  <c r="DH188" i="5"/>
  <c r="CH188" i="5" s="1"/>
  <c r="DW199" i="5"/>
  <c r="CW199" i="5" s="1"/>
  <c r="DF199" i="5"/>
  <c r="CF199" i="5" s="1"/>
  <c r="DB199" i="5"/>
  <c r="CB199" i="5" s="1"/>
  <c r="DD199" i="5"/>
  <c r="CD199" i="5" s="1"/>
  <c r="DA199" i="5"/>
  <c r="CA199" i="5" s="1"/>
  <c r="DE207" i="5"/>
  <c r="CE207" i="5" s="1"/>
  <c r="DD242" i="5"/>
  <c r="CC242" i="5"/>
  <c r="DC242" i="5"/>
  <c r="CE242" i="5"/>
  <c r="CD242" i="5"/>
  <c r="DB242" i="5"/>
  <c r="CB242" i="5"/>
  <c r="AY242" i="5" s="1"/>
  <c r="DW195" i="5"/>
  <c r="CW195" i="5" s="1"/>
  <c r="DF195" i="5"/>
  <c r="CF195" i="5" s="1"/>
  <c r="DB195" i="5"/>
  <c r="CB195" i="5" s="1"/>
  <c r="DA195" i="5"/>
  <c r="CA195" i="5" s="1"/>
  <c r="DA204" i="5"/>
  <c r="CA204" i="5" s="1"/>
  <c r="DF204" i="5"/>
  <c r="CF204" i="5" s="1"/>
  <c r="DW204" i="5"/>
  <c r="CW204" i="5" s="1"/>
  <c r="DD204" i="5"/>
  <c r="CD204" i="5" s="1"/>
  <c r="DB204" i="5"/>
  <c r="CB204" i="5" s="1"/>
  <c r="DH204" i="5"/>
  <c r="CH204" i="5" s="1"/>
  <c r="DA243" i="5"/>
  <c r="CA243" i="5" s="1"/>
  <c r="CE243" i="5"/>
  <c r="DW243" i="5"/>
  <c r="CW243" i="5" s="1"/>
  <c r="DB243" i="5"/>
  <c r="CD243" i="5"/>
  <c r="DC243" i="5"/>
  <c r="CB243" i="5"/>
  <c r="CC243" i="5"/>
  <c r="DD243" i="5"/>
  <c r="DA259" i="5"/>
  <c r="CA259" i="5" s="1"/>
  <c r="CE259" i="5"/>
  <c r="DW259" i="5"/>
  <c r="CW259" i="5" s="1"/>
  <c r="DB259" i="5"/>
  <c r="CD259" i="5"/>
  <c r="DD259" i="5"/>
  <c r="CB259" i="5"/>
  <c r="DW209" i="5"/>
  <c r="CW209" i="5" s="1"/>
  <c r="DF209" i="5"/>
  <c r="CF209" i="5" s="1"/>
  <c r="DD209" i="5"/>
  <c r="CD209" i="5" s="1"/>
  <c r="DA209" i="5"/>
  <c r="CA209" i="5" s="1"/>
  <c r="DH209" i="5"/>
  <c r="CH209" i="5" s="1"/>
  <c r="DZ19" i="5"/>
  <c r="DB19" i="5"/>
  <c r="CD19" i="5"/>
  <c r="DD19" i="5"/>
  <c r="CE19" i="5"/>
  <c r="CC19" i="5"/>
  <c r="AX19" i="5" s="1"/>
  <c r="DE19" i="5"/>
  <c r="CA21" i="5"/>
  <c r="DA25" i="5"/>
  <c r="CA25" i="5"/>
  <c r="DC36" i="5"/>
  <c r="CE36" i="5"/>
  <c r="CA36" i="5"/>
  <c r="DD36" i="5"/>
  <c r="CD36" i="5"/>
  <c r="CC36" i="5"/>
  <c r="DZ39" i="5"/>
  <c r="DB39" i="5"/>
  <c r="CD39" i="5"/>
  <c r="DD39" i="5"/>
  <c r="CE39" i="5"/>
  <c r="CC39" i="5"/>
  <c r="CA41" i="5"/>
  <c r="DA45" i="5"/>
  <c r="CA45" i="5"/>
  <c r="CC56" i="5"/>
  <c r="DE56" i="5"/>
  <c r="DZ59" i="5"/>
  <c r="DB59" i="5"/>
  <c r="CD59" i="5"/>
  <c r="DD59" i="5"/>
  <c r="CE59" i="5"/>
  <c r="CC59" i="5"/>
  <c r="AX59" i="5" s="1"/>
  <c r="CA61" i="5"/>
  <c r="DA65" i="5"/>
  <c r="CA65" i="5"/>
  <c r="AX65" i="5" s="1"/>
  <c r="CA15" i="5"/>
  <c r="CZ16" i="5"/>
  <c r="DZ16" i="5"/>
  <c r="CZ19" i="5"/>
  <c r="DC20" i="5"/>
  <c r="CE20" i="5"/>
  <c r="CA20" i="5"/>
  <c r="AX20" i="5" s="1"/>
  <c r="DE20" i="5"/>
  <c r="CZ20" i="5"/>
  <c r="CD20" i="5"/>
  <c r="DZ20" i="5"/>
  <c r="DE22" i="5"/>
  <c r="DA22" i="5"/>
  <c r="CC22" i="5"/>
  <c r="AX22" i="5" s="1"/>
  <c r="DD22" i="5"/>
  <c r="CE22" i="5"/>
  <c r="CD22" i="5"/>
  <c r="DZ22" i="5"/>
  <c r="DE26" i="5"/>
  <c r="DA26" i="5"/>
  <c r="CC26" i="5"/>
  <c r="DZ26" i="5"/>
  <c r="CZ26" i="5"/>
  <c r="CA26" i="5"/>
  <c r="AX26" i="5" s="1"/>
  <c r="CD26" i="5"/>
  <c r="DD26" i="5"/>
  <c r="CA35" i="5"/>
  <c r="AX35" i="5" s="1"/>
  <c r="CZ36" i="5"/>
  <c r="DZ36" i="5"/>
  <c r="CZ39" i="5"/>
  <c r="DC40" i="5"/>
  <c r="CE40" i="5"/>
  <c r="CA40" i="5"/>
  <c r="DE40" i="5"/>
  <c r="CZ40" i="5"/>
  <c r="CD40" i="5"/>
  <c r="DZ40" i="5"/>
  <c r="DE42" i="5"/>
  <c r="DA42" i="5"/>
  <c r="CC42" i="5"/>
  <c r="AX42" i="5" s="1"/>
  <c r="DD42" i="5"/>
  <c r="CE42" i="5"/>
  <c r="CD42" i="5"/>
  <c r="DZ42" i="5"/>
  <c r="DE46" i="5"/>
  <c r="DA46" i="5"/>
  <c r="CC46" i="5"/>
  <c r="DZ46" i="5"/>
  <c r="CZ46" i="5"/>
  <c r="CA46" i="5"/>
  <c r="CD46" i="5"/>
  <c r="DD46" i="5"/>
  <c r="CA51" i="5"/>
  <c r="CZ56" i="5"/>
  <c r="DZ56" i="5"/>
  <c r="CZ59" i="5"/>
  <c r="DC60" i="5"/>
  <c r="CE60" i="5"/>
  <c r="CA60" i="5"/>
  <c r="AX60" i="5" s="1"/>
  <c r="DE60" i="5"/>
  <c r="CZ60" i="5"/>
  <c r="CD60" i="5"/>
  <c r="DZ60" i="5"/>
  <c r="DE62" i="5"/>
  <c r="DA62" i="5"/>
  <c r="CC62" i="5"/>
  <c r="AX62" i="5" s="1"/>
  <c r="DD62" i="5"/>
  <c r="CE62" i="5"/>
  <c r="CD62" i="5"/>
  <c r="DZ62" i="5"/>
  <c r="DE66" i="5"/>
  <c r="DA66" i="5"/>
  <c r="CC66" i="5"/>
  <c r="DZ66" i="5"/>
  <c r="CZ66" i="5"/>
  <c r="CA66" i="5"/>
  <c r="AX66" i="5" s="1"/>
  <c r="CD66" i="5"/>
  <c r="DD66" i="5"/>
  <c r="CA71" i="5"/>
  <c r="CZ72" i="5"/>
  <c r="DZ72" i="5"/>
  <c r="CZ79" i="5"/>
  <c r="DC80" i="5"/>
  <c r="CE80" i="5"/>
  <c r="CA80" i="5"/>
  <c r="DE80" i="5"/>
  <c r="CZ80" i="5"/>
  <c r="CD80" i="5"/>
  <c r="DZ80" i="5"/>
  <c r="DE82" i="5"/>
  <c r="DA82" i="5"/>
  <c r="CC82" i="5"/>
  <c r="AX82" i="5" s="1"/>
  <c r="DD82" i="5"/>
  <c r="CE82" i="5"/>
  <c r="CD82" i="5"/>
  <c r="DZ82" i="5"/>
  <c r="DE86" i="5"/>
  <c r="DA86" i="5"/>
  <c r="CC86" i="5"/>
  <c r="DZ86" i="5"/>
  <c r="CZ86" i="5"/>
  <c r="CA86" i="5"/>
  <c r="CD86" i="5"/>
  <c r="DD86" i="5"/>
  <c r="CA91" i="5"/>
  <c r="CZ92" i="5"/>
  <c r="DZ92" i="5"/>
  <c r="CZ95" i="5"/>
  <c r="DC100" i="5"/>
  <c r="CE100" i="5"/>
  <c r="CA100" i="5"/>
  <c r="AX100" i="5" s="1"/>
  <c r="DE100" i="5"/>
  <c r="CZ100" i="5"/>
  <c r="CD100" i="5"/>
  <c r="DZ100" i="5"/>
  <c r="DE102" i="5"/>
  <c r="DA102" i="5"/>
  <c r="CC102" i="5"/>
  <c r="DD102" i="5"/>
  <c r="CE102" i="5"/>
  <c r="AX102" i="5" s="1"/>
  <c r="CD102" i="5"/>
  <c r="DZ102" i="5"/>
  <c r="DE106" i="5"/>
  <c r="DA106" i="5"/>
  <c r="CC106" i="5"/>
  <c r="DZ106" i="5"/>
  <c r="CZ106" i="5"/>
  <c r="CA106" i="5"/>
  <c r="AX106" i="5" s="1"/>
  <c r="CD106" i="5"/>
  <c r="DD106" i="5"/>
  <c r="CA111" i="5"/>
  <c r="AX111" i="5" s="1"/>
  <c r="CZ112" i="5"/>
  <c r="DZ112" i="5"/>
  <c r="CZ115" i="5"/>
  <c r="DC116" i="5"/>
  <c r="CE116" i="5"/>
  <c r="CA116" i="5"/>
  <c r="DE116" i="5"/>
  <c r="CZ116" i="5"/>
  <c r="CD116" i="5"/>
  <c r="DZ116" i="5"/>
  <c r="DE122" i="5"/>
  <c r="DA122" i="5"/>
  <c r="CC122" i="5"/>
  <c r="AX122" i="5" s="1"/>
  <c r="DD122" i="5"/>
  <c r="CE122" i="5"/>
  <c r="CD122" i="5"/>
  <c r="DZ122" i="5"/>
  <c r="DE126" i="5"/>
  <c r="DA126" i="5"/>
  <c r="CC126" i="5"/>
  <c r="DZ126" i="5"/>
  <c r="CZ126" i="5"/>
  <c r="CA126" i="5"/>
  <c r="CD126" i="5"/>
  <c r="DD126" i="5"/>
  <c r="CA131" i="5"/>
  <c r="CZ132" i="5"/>
  <c r="DZ132" i="5"/>
  <c r="CZ135" i="5"/>
  <c r="DC136" i="5"/>
  <c r="CE136" i="5"/>
  <c r="CA136" i="5"/>
  <c r="AX136" i="5" s="1"/>
  <c r="DE136" i="5"/>
  <c r="CZ136" i="5"/>
  <c r="CD136" i="5"/>
  <c r="DZ136" i="5"/>
  <c r="DE138" i="5"/>
  <c r="DA138" i="5"/>
  <c r="CC138" i="5"/>
  <c r="AX138" i="5" s="1"/>
  <c r="DD138" i="5"/>
  <c r="CE138" i="5"/>
  <c r="CD138" i="5"/>
  <c r="DZ138" i="5"/>
  <c r="Q147" i="5"/>
  <c r="Q155" i="5"/>
  <c r="DC163" i="5"/>
  <c r="CC163" i="5" s="1"/>
  <c r="DA164" i="5"/>
  <c r="CA164" i="5" s="1"/>
  <c r="DB164" i="5"/>
  <c r="CB164" i="5" s="1"/>
  <c r="DD164" i="5"/>
  <c r="CD164" i="5" s="1"/>
  <c r="DF164" i="5"/>
  <c r="CF164" i="5" s="1"/>
  <c r="DC171" i="5"/>
  <c r="CC171" i="5" s="1"/>
  <c r="DE171" i="5"/>
  <c r="CE171" i="5" s="1"/>
  <c r="DX171" i="5"/>
  <c r="CX171" i="5" s="1"/>
  <c r="DA171" i="5"/>
  <c r="CA171" i="5" s="1"/>
  <c r="DH175" i="5"/>
  <c r="CH175" i="5" s="1"/>
  <c r="DC191" i="5"/>
  <c r="CC191" i="5" s="1"/>
  <c r="DG191" i="5"/>
  <c r="CG191" i="5" s="1"/>
  <c r="DA191" i="5"/>
  <c r="CA191" i="5" s="1"/>
  <c r="DX191" i="5"/>
  <c r="CX191" i="5" s="1"/>
  <c r="DH193" i="5"/>
  <c r="CH193" i="5" s="1"/>
  <c r="DD193" i="5"/>
  <c r="CD193" i="5" s="1"/>
  <c r="AY193" i="5" s="1"/>
  <c r="DW193" i="5"/>
  <c r="CW193" i="5" s="1"/>
  <c r="DI196" i="5"/>
  <c r="CI196" i="5" s="1"/>
  <c r="DE196" i="5"/>
  <c r="CE196" i="5" s="1"/>
  <c r="DC196" i="5"/>
  <c r="CC196" i="5" s="1"/>
  <c r="DG196" i="5"/>
  <c r="CG196" i="5" s="1"/>
  <c r="DX196" i="5"/>
  <c r="CX196" i="5" s="1"/>
  <c r="DX206" i="5"/>
  <c r="CX206" i="5" s="1"/>
  <c r="DG206" i="5"/>
  <c r="CG206" i="5" s="1"/>
  <c r="DC206" i="5"/>
  <c r="CC206" i="5" s="1"/>
  <c r="DA206" i="5"/>
  <c r="CA206" i="5" s="1"/>
  <c r="DE206" i="5"/>
  <c r="CE206" i="5" s="1"/>
  <c r="DI206" i="5"/>
  <c r="CI206" i="5" s="1"/>
  <c r="DI207" i="5"/>
  <c r="CI207" i="5" s="1"/>
  <c r="DW242" i="5"/>
  <c r="CW242" i="5" s="1"/>
  <c r="DC256" i="5"/>
  <c r="DE256" i="5"/>
  <c r="CC256" i="5"/>
  <c r="DX256" i="5"/>
  <c r="CX256" i="5" s="1"/>
  <c r="DA256" i="5"/>
  <c r="CA256" i="5" s="1"/>
  <c r="CE256" i="5"/>
  <c r="CD256" i="5"/>
  <c r="DD256" i="5"/>
  <c r="DD262" i="5"/>
  <c r="CD262" i="5"/>
  <c r="DC262" i="5"/>
  <c r="CB262" i="5"/>
  <c r="CC262" i="5"/>
  <c r="DA262" i="5"/>
  <c r="CA262" i="5" s="1"/>
  <c r="DW262" i="5"/>
  <c r="CW262" i="5" s="1"/>
  <c r="CE262" i="5"/>
  <c r="DA168" i="5"/>
  <c r="CA168" i="5" s="1"/>
  <c r="DF168" i="5"/>
  <c r="CF168" i="5" s="1"/>
  <c r="DB168" i="5"/>
  <c r="CB168" i="5" s="1"/>
  <c r="DH168" i="5"/>
  <c r="CH168" i="5" s="1"/>
  <c r="DH173" i="5"/>
  <c r="CH173" i="5" s="1"/>
  <c r="DD173" i="5"/>
  <c r="CD173" i="5" s="1"/>
  <c r="DW173" i="5"/>
  <c r="CW173" i="5" s="1"/>
  <c r="DG175" i="5"/>
  <c r="CG175" i="5" s="1"/>
  <c r="DX175" i="5"/>
  <c r="CX175" i="5" s="1"/>
  <c r="DE175" i="5"/>
  <c r="CE175" i="5" s="1"/>
  <c r="DI175" i="5"/>
  <c r="CI175" i="5" s="1"/>
  <c r="DA180" i="5"/>
  <c r="CA180" i="5" s="1"/>
  <c r="DB180" i="5"/>
  <c r="CB180" i="5" s="1"/>
  <c r="DF180" i="5"/>
  <c r="CF180" i="5" s="1"/>
  <c r="DH180" i="5"/>
  <c r="CH180" i="5" s="1"/>
  <c r="DX182" i="5"/>
  <c r="CX182" i="5" s="1"/>
  <c r="DG182" i="5"/>
  <c r="CG182" i="5" s="1"/>
  <c r="DC182" i="5"/>
  <c r="CC182" i="5" s="1"/>
  <c r="DA182" i="5"/>
  <c r="CA182" i="5" s="1"/>
  <c r="AY182" i="5" s="1"/>
  <c r="DI182" i="5"/>
  <c r="CI182" i="5" s="1"/>
  <c r="DG195" i="5"/>
  <c r="CG195" i="5" s="1"/>
  <c r="DX195" i="5"/>
  <c r="CX195" i="5" s="1"/>
  <c r="DE195" i="5"/>
  <c r="CE195" i="5" s="1"/>
  <c r="DI195" i="5"/>
  <c r="CI195" i="5" s="1"/>
  <c r="DA200" i="5"/>
  <c r="CA200" i="5" s="1"/>
  <c r="DB200" i="5"/>
  <c r="CB200" i="5" s="1"/>
  <c r="DF200" i="5"/>
  <c r="CF200" i="5" s="1"/>
  <c r="DH200" i="5"/>
  <c r="CH200" i="5" s="1"/>
  <c r="DX202" i="5"/>
  <c r="CX202" i="5" s="1"/>
  <c r="DG202" i="5"/>
  <c r="CG202" i="5" s="1"/>
  <c r="DC202" i="5"/>
  <c r="CC202" i="5" s="1"/>
  <c r="DA202" i="5"/>
  <c r="CA202" i="5" s="1"/>
  <c r="DI202" i="5"/>
  <c r="CI202" i="5" s="1"/>
  <c r="DA244" i="5"/>
  <c r="CA244" i="5" s="1"/>
  <c r="CE244" i="5"/>
  <c r="DE244" i="5"/>
  <c r="DX244" i="5"/>
  <c r="CX244" i="5" s="1"/>
  <c r="DC244" i="5"/>
  <c r="CD244" i="5"/>
  <c r="DD244" i="5"/>
  <c r="DA251" i="5"/>
  <c r="CA251" i="5" s="1"/>
  <c r="CE251" i="5"/>
  <c r="DD251" i="5"/>
  <c r="CB251" i="5"/>
  <c r="DB251" i="5"/>
  <c r="DW251" i="5"/>
  <c r="CW251" i="5" s="1"/>
  <c r="DX254" i="5"/>
  <c r="CX254" i="5" s="1"/>
  <c r="DB254" i="5"/>
  <c r="CB254" i="5"/>
  <c r="DE254" i="5"/>
  <c r="CE254" i="5"/>
  <c r="DC254" i="5"/>
  <c r="A283" i="5"/>
  <c r="DC12" i="5"/>
  <c r="CE12" i="5"/>
  <c r="CA12" i="5"/>
  <c r="AX12" i="5" s="1"/>
  <c r="CC12" i="5"/>
  <c r="DB12" i="5"/>
  <c r="DE14" i="5"/>
  <c r="DA14" i="5"/>
  <c r="CC14" i="5"/>
  <c r="CB14" i="5"/>
  <c r="DB14" i="5"/>
  <c r="DZ15" i="5"/>
  <c r="DB15" i="5"/>
  <c r="CD15" i="5"/>
  <c r="CC15" i="5"/>
  <c r="DC15" i="5"/>
  <c r="DC28" i="5"/>
  <c r="CE28" i="5"/>
  <c r="CA28" i="5"/>
  <c r="CC28" i="5"/>
  <c r="DB28" i="5"/>
  <c r="DE34" i="5"/>
  <c r="DA34" i="5"/>
  <c r="CC34" i="5"/>
  <c r="CB34" i="5"/>
  <c r="DB34" i="5"/>
  <c r="DZ35" i="5"/>
  <c r="DB35" i="5"/>
  <c r="CD35" i="5"/>
  <c r="CC35" i="5"/>
  <c r="DC35" i="5"/>
  <c r="DC48" i="5"/>
  <c r="CE48" i="5"/>
  <c r="CA48" i="5"/>
  <c r="CC48" i="5"/>
  <c r="DB48" i="5"/>
  <c r="DE50" i="5"/>
  <c r="DA50" i="5"/>
  <c r="CC50" i="5"/>
  <c r="CB50" i="5"/>
  <c r="AX50" i="5" s="1"/>
  <c r="DB50" i="5"/>
  <c r="DZ51" i="5"/>
  <c r="DB51" i="5"/>
  <c r="CD51" i="5"/>
  <c r="CC51" i="5"/>
  <c r="DC51" i="5"/>
  <c r="DC68" i="5"/>
  <c r="CE68" i="5"/>
  <c r="CA68" i="5"/>
  <c r="CC68" i="5"/>
  <c r="DB68" i="5"/>
  <c r="DE70" i="5"/>
  <c r="DA70" i="5"/>
  <c r="CC70" i="5"/>
  <c r="CB70" i="5"/>
  <c r="AX70" i="5" s="1"/>
  <c r="DB70" i="5"/>
  <c r="DZ71" i="5"/>
  <c r="DB71" i="5"/>
  <c r="CD71" i="5"/>
  <c r="CC71" i="5"/>
  <c r="DC71" i="5"/>
  <c r="DC88" i="5"/>
  <c r="CE88" i="5"/>
  <c r="CA88" i="5"/>
  <c r="AX88" i="5" s="1"/>
  <c r="CC88" i="5"/>
  <c r="DB88" i="5"/>
  <c r="DE90" i="5"/>
  <c r="DA90" i="5"/>
  <c r="CC90" i="5"/>
  <c r="CB90" i="5"/>
  <c r="DB90" i="5"/>
  <c r="DZ91" i="5"/>
  <c r="DB91" i="5"/>
  <c r="CD91" i="5"/>
  <c r="CC91" i="5"/>
  <c r="DC91" i="5"/>
  <c r="DC108" i="5"/>
  <c r="CE108" i="5"/>
  <c r="CA108" i="5"/>
  <c r="CC108" i="5"/>
  <c r="DB108" i="5"/>
  <c r="DE110" i="5"/>
  <c r="DA110" i="5"/>
  <c r="CC110" i="5"/>
  <c r="CB110" i="5"/>
  <c r="DB110" i="5"/>
  <c r="DZ111" i="5"/>
  <c r="DB111" i="5"/>
  <c r="CD111" i="5"/>
  <c r="CC111" i="5"/>
  <c r="DC111" i="5"/>
  <c r="DC128" i="5"/>
  <c r="CE128" i="5"/>
  <c r="CA128" i="5"/>
  <c r="CC128" i="5"/>
  <c r="DB128" i="5"/>
  <c r="DE130" i="5"/>
  <c r="DA130" i="5"/>
  <c r="CC130" i="5"/>
  <c r="CB130" i="5"/>
  <c r="AX130" i="5" s="1"/>
  <c r="DB130" i="5"/>
  <c r="DZ131" i="5"/>
  <c r="DB131" i="5"/>
  <c r="CD131" i="5"/>
  <c r="CC131" i="5"/>
  <c r="DC131" i="5"/>
  <c r="Q144" i="5"/>
  <c r="DA160" i="5"/>
  <c r="CA160" i="5" s="1"/>
  <c r="AY160" i="5" s="1"/>
  <c r="DH160" i="5"/>
  <c r="CH160" i="5" s="1"/>
  <c r="DF160" i="5"/>
  <c r="CF160" i="5" s="1"/>
  <c r="DH161" i="5"/>
  <c r="CH161" i="5" s="1"/>
  <c r="DD161" i="5"/>
  <c r="CD161" i="5" s="1"/>
  <c r="AY161" i="5" s="1"/>
  <c r="DW163" i="5"/>
  <c r="CW163" i="5" s="1"/>
  <c r="DF163" i="5"/>
  <c r="CF163" i="5" s="1"/>
  <c r="DB163" i="5"/>
  <c r="CB163" i="5" s="1"/>
  <c r="DA163" i="5"/>
  <c r="CA163" i="5" s="1"/>
  <c r="AY163" i="5" s="1"/>
  <c r="DH163" i="5"/>
  <c r="CH163" i="5" s="1"/>
  <c r="DW167" i="5"/>
  <c r="CW167" i="5" s="1"/>
  <c r="DF167" i="5"/>
  <c r="CF167" i="5" s="1"/>
  <c r="DB167" i="5"/>
  <c r="CB167" i="5" s="1"/>
  <c r="AY167" i="5" s="1"/>
  <c r="DD167" i="5"/>
  <c r="CD167" i="5" s="1"/>
  <c r="DI168" i="5"/>
  <c r="CI168" i="5" s="1"/>
  <c r="DE168" i="5"/>
  <c r="CE168" i="5" s="1"/>
  <c r="DX168" i="5"/>
  <c r="CX168" i="5" s="1"/>
  <c r="DC168" i="5"/>
  <c r="CC168" i="5" s="1"/>
  <c r="DW168" i="5"/>
  <c r="CW168" i="5" s="1"/>
  <c r="DA172" i="5"/>
  <c r="CA172" i="5" s="1"/>
  <c r="DW172" i="5"/>
  <c r="CW172" i="5" s="1"/>
  <c r="DD172" i="5"/>
  <c r="CD172" i="5" s="1"/>
  <c r="DA173" i="5"/>
  <c r="CA173" i="5" s="1"/>
  <c r="DF173" i="5"/>
  <c r="CF173" i="5" s="1"/>
  <c r="DC175" i="5"/>
  <c r="CC175" i="5" s="1"/>
  <c r="DI180" i="5"/>
  <c r="CI180" i="5" s="1"/>
  <c r="DE180" i="5"/>
  <c r="CE180" i="5" s="1"/>
  <c r="DG180" i="5"/>
  <c r="CG180" i="5" s="1"/>
  <c r="DX180" i="5"/>
  <c r="CX180" i="5" s="1"/>
  <c r="DW180" i="5"/>
  <c r="CW180" i="5" s="1"/>
  <c r="DE182" i="5"/>
  <c r="CE182" i="5" s="1"/>
  <c r="DH189" i="5"/>
  <c r="CH189" i="5" s="1"/>
  <c r="DD189" i="5"/>
  <c r="CD189" i="5" s="1"/>
  <c r="DF189" i="5"/>
  <c r="CF189" i="5" s="1"/>
  <c r="DA189" i="5"/>
  <c r="CA189" i="5" s="1"/>
  <c r="DW189" i="5"/>
  <c r="CW189" i="5" s="1"/>
  <c r="DC195" i="5"/>
  <c r="CC195" i="5" s="1"/>
  <c r="DI200" i="5"/>
  <c r="CI200" i="5" s="1"/>
  <c r="DE200" i="5"/>
  <c r="CE200" i="5" s="1"/>
  <c r="DG200" i="5"/>
  <c r="CG200" i="5" s="1"/>
  <c r="DX200" i="5"/>
  <c r="CX200" i="5" s="1"/>
  <c r="DW200" i="5"/>
  <c r="CW200" i="5" s="1"/>
  <c r="DE202" i="5"/>
  <c r="CE202" i="5" s="1"/>
  <c r="DH205" i="5"/>
  <c r="CH205" i="5" s="1"/>
  <c r="DD205" i="5"/>
  <c r="CD205" i="5" s="1"/>
  <c r="DF205" i="5"/>
  <c r="CF205" i="5" s="1"/>
  <c r="DA205" i="5"/>
  <c r="CA205" i="5" s="1"/>
  <c r="DW205" i="5"/>
  <c r="CW205" i="5" s="1"/>
  <c r="CC244" i="5"/>
  <c r="DC251" i="5"/>
  <c r="DH177" i="5"/>
  <c r="CH177" i="5" s="1"/>
  <c r="DD177" i="5"/>
  <c r="CD177" i="5" s="1"/>
  <c r="DB177" i="5"/>
  <c r="CB177" i="5" s="1"/>
  <c r="AY177" i="5" s="1"/>
  <c r="DI179" i="5"/>
  <c r="CI179" i="5" s="1"/>
  <c r="DW187" i="5"/>
  <c r="CW187" i="5" s="1"/>
  <c r="DF187" i="5"/>
  <c r="CF187" i="5" s="1"/>
  <c r="DB187" i="5"/>
  <c r="CB187" i="5" s="1"/>
  <c r="AY187" i="5" s="1"/>
  <c r="DH187" i="5"/>
  <c r="CH187" i="5" s="1"/>
  <c r="DI188" i="5"/>
  <c r="CI188" i="5" s="1"/>
  <c r="DE188" i="5"/>
  <c r="CE188" i="5" s="1"/>
  <c r="DH192" i="5"/>
  <c r="CH192" i="5" s="1"/>
  <c r="DX194" i="5"/>
  <c r="CX194" i="5" s="1"/>
  <c r="DG194" i="5"/>
  <c r="CG194" i="5" s="1"/>
  <c r="DC194" i="5"/>
  <c r="CC194" i="5" s="1"/>
  <c r="AY194" i="5" s="1"/>
  <c r="DI194" i="5"/>
  <c r="CI194" i="5" s="1"/>
  <c r="DH197" i="5"/>
  <c r="CH197" i="5" s="1"/>
  <c r="AY197" i="5" s="1"/>
  <c r="DD197" i="5"/>
  <c r="CD197" i="5" s="1"/>
  <c r="DB197" i="5"/>
  <c r="CB197" i="5" s="1"/>
  <c r="DI199" i="5"/>
  <c r="CI199" i="5" s="1"/>
  <c r="DW203" i="5"/>
  <c r="CW203" i="5" s="1"/>
  <c r="DF203" i="5"/>
  <c r="CF203" i="5" s="1"/>
  <c r="DB203" i="5"/>
  <c r="CB203" i="5" s="1"/>
  <c r="DH203" i="5"/>
  <c r="CH203" i="5" s="1"/>
  <c r="DI204" i="5"/>
  <c r="CI204" i="5" s="1"/>
  <c r="DE204" i="5"/>
  <c r="CE204" i="5" s="1"/>
  <c r="DH208" i="5"/>
  <c r="CH208" i="5" s="1"/>
  <c r="CD234" i="5"/>
  <c r="CA234" i="5"/>
  <c r="CE234" i="5"/>
  <c r="DD246" i="5"/>
  <c r="CD246" i="5"/>
  <c r="DC246" i="5"/>
  <c r="DW246" i="5"/>
  <c r="CW246" i="5" s="1"/>
  <c r="DA246" i="5"/>
  <c r="CA246" i="5" s="1"/>
  <c r="CC246" i="5"/>
  <c r="DA255" i="5"/>
  <c r="CA255" i="5" s="1"/>
  <c r="CE255" i="5"/>
  <c r="DC255" i="5"/>
  <c r="DW255" i="5"/>
  <c r="CW255" i="5" s="1"/>
  <c r="CC255" i="5"/>
  <c r="DX258" i="5"/>
  <c r="CX258" i="5" s="1"/>
  <c r="DE258" i="5"/>
  <c r="DB258" i="5"/>
  <c r="DE262" i="5"/>
  <c r="DC263" i="5"/>
  <c r="DX263" i="5"/>
  <c r="CX263" i="5" s="1"/>
  <c r="CB13" i="5"/>
  <c r="CZ13" i="5"/>
  <c r="CB17" i="5"/>
  <c r="AX17" i="5" s="1"/>
  <c r="CZ17" i="5"/>
  <c r="CB21" i="5"/>
  <c r="CZ21" i="5"/>
  <c r="CB25" i="5"/>
  <c r="CZ25" i="5"/>
  <c r="CB29" i="5"/>
  <c r="CZ29" i="5"/>
  <c r="CB37" i="5"/>
  <c r="AX37" i="5" s="1"/>
  <c r="CZ37" i="5"/>
  <c r="CB41" i="5"/>
  <c r="CZ41" i="5"/>
  <c r="CB45" i="5"/>
  <c r="CZ45" i="5"/>
  <c r="CB49" i="5"/>
  <c r="CZ49" i="5"/>
  <c r="CB57" i="5"/>
  <c r="AX57" i="5" s="1"/>
  <c r="CZ57" i="5"/>
  <c r="CB61" i="5"/>
  <c r="CZ61" i="5"/>
  <c r="CB65" i="5"/>
  <c r="CZ65" i="5"/>
  <c r="CB69" i="5"/>
  <c r="CZ69" i="5"/>
  <c r="CB73" i="5"/>
  <c r="AX73" i="5" s="1"/>
  <c r="CZ73" i="5"/>
  <c r="CB81" i="5"/>
  <c r="CZ81" i="5"/>
  <c r="CB85" i="5"/>
  <c r="CZ85" i="5"/>
  <c r="CB89" i="5"/>
  <c r="CZ89" i="5"/>
  <c r="CB93" i="5"/>
  <c r="AX93" i="5" s="1"/>
  <c r="CZ93" i="5"/>
  <c r="CB101" i="5"/>
  <c r="CZ101" i="5"/>
  <c r="CB105" i="5"/>
  <c r="CZ105" i="5"/>
  <c r="CB109" i="5"/>
  <c r="CZ109" i="5"/>
  <c r="CB113" i="5"/>
  <c r="AX113" i="5" s="1"/>
  <c r="CZ113" i="5"/>
  <c r="CB117" i="5"/>
  <c r="CZ117" i="5"/>
  <c r="CB125" i="5"/>
  <c r="CZ125" i="5"/>
  <c r="CB129" i="5"/>
  <c r="CZ129" i="5"/>
  <c r="CB133" i="5"/>
  <c r="AX133" i="5" s="1"/>
  <c r="CZ133" i="5"/>
  <c r="CB137" i="5"/>
  <c r="CZ137" i="5"/>
  <c r="DI160" i="5"/>
  <c r="CI160" i="5" s="1"/>
  <c r="DE160" i="5"/>
  <c r="CE160" i="5" s="1"/>
  <c r="DC160" i="5"/>
  <c r="CC160" i="5" s="1"/>
  <c r="DX162" i="5"/>
  <c r="CX162" i="5" s="1"/>
  <c r="AY162" i="5" s="1"/>
  <c r="DG162" i="5"/>
  <c r="CG162" i="5" s="1"/>
  <c r="DC162" i="5"/>
  <c r="CC162" i="5" s="1"/>
  <c r="DI162" i="5"/>
  <c r="CI162" i="5" s="1"/>
  <c r="DH165" i="5"/>
  <c r="CH165" i="5" s="1"/>
  <c r="DD165" i="5"/>
  <c r="CD165" i="5" s="1"/>
  <c r="DB165" i="5"/>
  <c r="CB165" i="5" s="1"/>
  <c r="DW171" i="5"/>
  <c r="CW171" i="5" s="1"/>
  <c r="DF171" i="5"/>
  <c r="CF171" i="5" s="1"/>
  <c r="DB171" i="5"/>
  <c r="CB171" i="5" s="1"/>
  <c r="DH171" i="5"/>
  <c r="CH171" i="5" s="1"/>
  <c r="DI172" i="5"/>
  <c r="CI172" i="5" s="1"/>
  <c r="DE172" i="5"/>
  <c r="CE172" i="5" s="1"/>
  <c r="DA176" i="5"/>
  <c r="CA176" i="5" s="1"/>
  <c r="DH176" i="5"/>
  <c r="CH176" i="5" s="1"/>
  <c r="DX178" i="5"/>
  <c r="CX178" i="5" s="1"/>
  <c r="DG178" i="5"/>
  <c r="CG178" i="5" s="1"/>
  <c r="DC178" i="5"/>
  <c r="CC178" i="5" s="1"/>
  <c r="AY178" i="5" s="1"/>
  <c r="DI178" i="5"/>
  <c r="CI178" i="5" s="1"/>
  <c r="DE179" i="5"/>
  <c r="CE179" i="5" s="1"/>
  <c r="DH181" i="5"/>
  <c r="CH181" i="5" s="1"/>
  <c r="DD181" i="5"/>
  <c r="CD181" i="5" s="1"/>
  <c r="DB181" i="5"/>
  <c r="CB181" i="5" s="1"/>
  <c r="DD187" i="5"/>
  <c r="CD187" i="5" s="1"/>
  <c r="DX188" i="5"/>
  <c r="CX188" i="5" s="1"/>
  <c r="DW191" i="5"/>
  <c r="CW191" i="5" s="1"/>
  <c r="DF191" i="5"/>
  <c r="CF191" i="5" s="1"/>
  <c r="DB191" i="5"/>
  <c r="CB191" i="5" s="1"/>
  <c r="DH191" i="5"/>
  <c r="CH191" i="5" s="1"/>
  <c r="DI192" i="5"/>
  <c r="CI192" i="5" s="1"/>
  <c r="DE192" i="5"/>
  <c r="CE192" i="5" s="1"/>
  <c r="DD192" i="5"/>
  <c r="CD192" i="5" s="1"/>
  <c r="AY192" i="5" s="1"/>
  <c r="DW192" i="5"/>
  <c r="CW192" i="5" s="1"/>
  <c r="DE194" i="5"/>
  <c r="CE194" i="5" s="1"/>
  <c r="DA196" i="5"/>
  <c r="CA196" i="5" s="1"/>
  <c r="DH196" i="5"/>
  <c r="CH196" i="5" s="1"/>
  <c r="DX198" i="5"/>
  <c r="CX198" i="5" s="1"/>
  <c r="AY198" i="5" s="1"/>
  <c r="DG198" i="5"/>
  <c r="CG198" i="5" s="1"/>
  <c r="DC198" i="5"/>
  <c r="CC198" i="5" s="1"/>
  <c r="DI198" i="5"/>
  <c r="CI198" i="5" s="1"/>
  <c r="DE199" i="5"/>
  <c r="CE199" i="5" s="1"/>
  <c r="DH201" i="5"/>
  <c r="CH201" i="5" s="1"/>
  <c r="DD201" i="5"/>
  <c r="CD201" i="5" s="1"/>
  <c r="DB201" i="5"/>
  <c r="CB201" i="5" s="1"/>
  <c r="AY201" i="5" s="1"/>
  <c r="DD203" i="5"/>
  <c r="CD203" i="5" s="1"/>
  <c r="AY203" i="5" s="1"/>
  <c r="DX204" i="5"/>
  <c r="CX204" i="5" s="1"/>
  <c r="DW207" i="5"/>
  <c r="CW207" i="5" s="1"/>
  <c r="DF207" i="5"/>
  <c r="CF207" i="5" s="1"/>
  <c r="DB207" i="5"/>
  <c r="CB207" i="5" s="1"/>
  <c r="DH207" i="5"/>
  <c r="CH207" i="5" s="1"/>
  <c r="DI208" i="5"/>
  <c r="CI208" i="5" s="1"/>
  <c r="DE208" i="5"/>
  <c r="CE208" i="5" s="1"/>
  <c r="DD208" i="5"/>
  <c r="CD208" i="5" s="1"/>
  <c r="AY208" i="5" s="1"/>
  <c r="DW208" i="5"/>
  <c r="CW208" i="5" s="1"/>
  <c r="DC220" i="5"/>
  <c r="CE220" i="5"/>
  <c r="CA220" i="5"/>
  <c r="DA220" i="5"/>
  <c r="CB220" i="5"/>
  <c r="DC224" i="5"/>
  <c r="CE224" i="5"/>
  <c r="CA224" i="5"/>
  <c r="DA224" i="5"/>
  <c r="CB224" i="5"/>
  <c r="CE233" i="5"/>
  <c r="CA233" i="5"/>
  <c r="CD233" i="5"/>
  <c r="CE237" i="5"/>
  <c r="CA237" i="5"/>
  <c r="CB237" i="5"/>
  <c r="DB244" i="5"/>
  <c r="DB246" i="5"/>
  <c r="DE247" i="5"/>
  <c r="DB247" i="5"/>
  <c r="CB247" i="5"/>
  <c r="DE255" i="5"/>
  <c r="DX255" i="5"/>
  <c r="CX255" i="5" s="1"/>
  <c r="DB256" i="5"/>
  <c r="DW261" i="5"/>
  <c r="CW261" i="5" s="1"/>
  <c r="DC261" i="5"/>
  <c r="CC261" i="5"/>
  <c r="DA261" i="5"/>
  <c r="CA261" i="5" s="1"/>
  <c r="CD261" i="5"/>
  <c r="CE261" i="5"/>
  <c r="CB263" i="5"/>
  <c r="DD263" i="5"/>
  <c r="DC222" i="5"/>
  <c r="CE222" i="5"/>
  <c r="CA222" i="5"/>
  <c r="CD222" i="5"/>
  <c r="DD222" i="5"/>
  <c r="DC226" i="5"/>
  <c r="CE226" i="5"/>
  <c r="CA226" i="5"/>
  <c r="CD226" i="5"/>
  <c r="DD226" i="5"/>
  <c r="DW245" i="5"/>
  <c r="CW245" i="5" s="1"/>
  <c r="DC245" i="5"/>
  <c r="CC245" i="5"/>
  <c r="DA245" i="5"/>
  <c r="CA245" i="5" s="1"/>
  <c r="AY245" i="5" s="1"/>
  <c r="CD245" i="5"/>
  <c r="CB245" i="5"/>
  <c r="DB245" i="5"/>
  <c r="DD250" i="5"/>
  <c r="CD250" i="5"/>
  <c r="DW250" i="5"/>
  <c r="CW250" i="5" s="1"/>
  <c r="DB250" i="5"/>
  <c r="CE250" i="5"/>
  <c r="CC250" i="5"/>
  <c r="AY250" i="5" s="1"/>
  <c r="DC250" i="5"/>
  <c r="DE251" i="5"/>
  <c r="DX252" i="5"/>
  <c r="CX252" i="5" s="1"/>
  <c r="DD252" i="5"/>
  <c r="CC252" i="5"/>
  <c r="CE252" i="5"/>
  <c r="DC252" i="5"/>
  <c r="DW253" i="5"/>
  <c r="CW253" i="5" s="1"/>
  <c r="DC253" i="5"/>
  <c r="CC253" i="5"/>
  <c r="DD253" i="5"/>
  <c r="CD253" i="5"/>
  <c r="DA253" i="5"/>
  <c r="CA253" i="5" s="1"/>
  <c r="DW257" i="5"/>
  <c r="CW257" i="5" s="1"/>
  <c r="DC257" i="5"/>
  <c r="CC257" i="5"/>
  <c r="DB257" i="5"/>
  <c r="CE257" i="5"/>
  <c r="CD257" i="5"/>
  <c r="AY257" i="5" s="1"/>
  <c r="DD257" i="5"/>
  <c r="DD258" i="5"/>
  <c r="CD258" i="5"/>
  <c r="CB258" i="5"/>
  <c r="AY258" i="5" s="1"/>
  <c r="CE258" i="5"/>
  <c r="DC258" i="5"/>
  <c r="DA260" i="5"/>
  <c r="CA260" i="5" s="1"/>
  <c r="CE260" i="5"/>
  <c r="DD260" i="5"/>
  <c r="DX260" i="5"/>
  <c r="CX260" i="5" s="1"/>
  <c r="CC221" i="5"/>
  <c r="DA221" i="5"/>
  <c r="CC223" i="5"/>
  <c r="DA223" i="5"/>
  <c r="CC225" i="5"/>
  <c r="DA225" i="5"/>
  <c r="DE242" i="5"/>
  <c r="DE243" i="5"/>
  <c r="DA247" i="5"/>
  <c r="CA247" i="5" s="1"/>
  <c r="CE247" i="5"/>
  <c r="CC247" i="5"/>
  <c r="CD248" i="5"/>
  <c r="DW249" i="5"/>
  <c r="CW249" i="5" s="1"/>
  <c r="DC249" i="5"/>
  <c r="CC249" i="5"/>
  <c r="AY249" i="5" s="1"/>
  <c r="CB249" i="5"/>
  <c r="DE249" i="5"/>
  <c r="DB252" i="5"/>
  <c r="DD254" i="5"/>
  <c r="CD254" i="5"/>
  <c r="CC254" i="5"/>
  <c r="DA254" i="5"/>
  <c r="CA254" i="5" s="1"/>
  <c r="AY254" i="5" s="1"/>
  <c r="DE259" i="5"/>
  <c r="DA263" i="5"/>
  <c r="CA263" i="5" s="1"/>
  <c r="CE263" i="5"/>
  <c r="CC263" i="5"/>
  <c r="CD264" i="5"/>
  <c r="CB244" i="5"/>
  <c r="CB248" i="5"/>
  <c r="AY248" i="5" s="1"/>
  <c r="CB252" i="5"/>
  <c r="AY252" i="5" s="1"/>
  <c r="CB256" i="5"/>
  <c r="CB260" i="5"/>
  <c r="CB264" i="5"/>
  <c r="AY264" i="5" s="1"/>
  <c r="AX21" i="5" l="1"/>
  <c r="AX72" i="5"/>
  <c r="AX108" i="5"/>
  <c r="AX28" i="5"/>
  <c r="AY251" i="5"/>
  <c r="AY200" i="5"/>
  <c r="AX71" i="5"/>
  <c r="AX41" i="5"/>
  <c r="AX129" i="5"/>
  <c r="AX103" i="5"/>
  <c r="AX127" i="5"/>
  <c r="AX47" i="5"/>
  <c r="AY174" i="5"/>
  <c r="AX107" i="5"/>
  <c r="AX58" i="5"/>
  <c r="AY263" i="5"/>
  <c r="AY253" i="5"/>
  <c r="AY261" i="5"/>
  <c r="AY196" i="5"/>
  <c r="AY181" i="5"/>
  <c r="AY165" i="5"/>
  <c r="AY246" i="5"/>
  <c r="AY205" i="5"/>
  <c r="AY189" i="5"/>
  <c r="AY173" i="5"/>
  <c r="AX128" i="5"/>
  <c r="AX90" i="5"/>
  <c r="AX48" i="5"/>
  <c r="AX14" i="5"/>
  <c r="AY202" i="5"/>
  <c r="AY168" i="5"/>
  <c r="AY256" i="5"/>
  <c r="AY191" i="5"/>
  <c r="AY164" i="5"/>
  <c r="AX126" i="5"/>
  <c r="AX86" i="5"/>
  <c r="AX46" i="5"/>
  <c r="AX61" i="5"/>
  <c r="AX25" i="5"/>
  <c r="AX117" i="5"/>
  <c r="AX112" i="5"/>
  <c r="AX85" i="5"/>
  <c r="AX87" i="5"/>
  <c r="AX124" i="5"/>
  <c r="AX38" i="5"/>
  <c r="AY179" i="5"/>
  <c r="AX94" i="5"/>
  <c r="AX18" i="5"/>
  <c r="AX139" i="5"/>
  <c r="AX78" i="5"/>
  <c r="AX63" i="5"/>
  <c r="AX27" i="5"/>
  <c r="AX69" i="5"/>
  <c r="AY255" i="5"/>
  <c r="AY244" i="5"/>
  <c r="AY259" i="5"/>
  <c r="AY195" i="5"/>
  <c r="AX81" i="5"/>
  <c r="AY247" i="5"/>
  <c r="AY260" i="5"/>
  <c r="AY172" i="5"/>
  <c r="AY262" i="5"/>
  <c r="AY209" i="5"/>
  <c r="AY243" i="5"/>
  <c r="AY199" i="5"/>
  <c r="AY175" i="5"/>
  <c r="AX137" i="5"/>
  <c r="AX43" i="5"/>
  <c r="AY176" i="5"/>
  <c r="AX110" i="5"/>
  <c r="AX68" i="5"/>
  <c r="AX34" i="5"/>
  <c r="AY180" i="5"/>
  <c r="AY206" i="5"/>
  <c r="AY171" i="5"/>
  <c r="AX131" i="5"/>
  <c r="AX116" i="5"/>
  <c r="AX91" i="5"/>
  <c r="AX80" i="5"/>
  <c r="AX51" i="5"/>
  <c r="AX40" i="5"/>
  <c r="AX15" i="5"/>
  <c r="AX45" i="5"/>
  <c r="AX36" i="5"/>
  <c r="AY204" i="5"/>
  <c r="AY188" i="5"/>
  <c r="AY166" i="5"/>
  <c r="AX101" i="5"/>
  <c r="AX92" i="5"/>
  <c r="AY207" i="5"/>
  <c r="AY170" i="5"/>
  <c r="AX134" i="5"/>
  <c r="AX123" i="5"/>
  <c r="AX67" i="5"/>
  <c r="AX49" i="5"/>
  <c r="AX23" i="5"/>
  <c r="AX109" i="5"/>
  <c r="AX83" i="5"/>
  <c r="AX29" i="5"/>
  <c r="AX89" i="5"/>
  <c r="AX13" i="5"/>
  <c r="AX64" i="5"/>
  <c r="DV264" i="6" l="1"/>
  <c r="CV264" i="6" s="1"/>
  <c r="DU264" i="6"/>
  <c r="DT264" i="6"/>
  <c r="DS264" i="6"/>
  <c r="DR264" i="6"/>
  <c r="CR264" i="6" s="1"/>
  <c r="DQ264" i="6"/>
  <c r="DP264" i="6"/>
  <c r="DO264" i="6"/>
  <c r="DN264" i="6"/>
  <c r="CN264" i="6" s="1"/>
  <c r="DM264" i="6"/>
  <c r="DL264" i="6"/>
  <c r="DK264" i="6"/>
  <c r="DJ264" i="6"/>
  <c r="CJ264" i="6" s="1"/>
  <c r="DI264" i="6"/>
  <c r="DH264" i="6"/>
  <c r="DG264" i="6"/>
  <c r="DF264" i="6"/>
  <c r="CW264" i="6"/>
  <c r="CU264" i="6"/>
  <c r="CT264" i="6"/>
  <c r="CS264" i="6"/>
  <c r="CQ264" i="6"/>
  <c r="CP264" i="6"/>
  <c r="CO264" i="6"/>
  <c r="CM264" i="6"/>
  <c r="CL264" i="6"/>
  <c r="CK264" i="6"/>
  <c r="CI264" i="6"/>
  <c r="CH264" i="6"/>
  <c r="CG264" i="6"/>
  <c r="CF264" i="6"/>
  <c r="D264" i="6"/>
  <c r="C264" i="6"/>
  <c r="DW264" i="6" s="1"/>
  <c r="DW263" i="6"/>
  <c r="DV263" i="6"/>
  <c r="DU263" i="6"/>
  <c r="CU263" i="6" s="1"/>
  <c r="DT263" i="6"/>
  <c r="DS263" i="6"/>
  <c r="DR263" i="6"/>
  <c r="DQ263" i="6"/>
  <c r="CQ263" i="6" s="1"/>
  <c r="DP263" i="6"/>
  <c r="DO263" i="6"/>
  <c r="DN263" i="6"/>
  <c r="DM263" i="6"/>
  <c r="CM263" i="6" s="1"/>
  <c r="DL263" i="6"/>
  <c r="DK263" i="6"/>
  <c r="DJ263" i="6"/>
  <c r="DI263" i="6"/>
  <c r="CI263" i="6" s="1"/>
  <c r="DH263" i="6"/>
  <c r="DG263" i="6"/>
  <c r="DF263" i="6"/>
  <c r="CW263" i="6"/>
  <c r="CV263" i="6"/>
  <c r="CT263" i="6"/>
  <c r="CS263" i="6"/>
  <c r="CR263" i="6"/>
  <c r="CP263" i="6"/>
  <c r="CO263" i="6"/>
  <c r="CN263" i="6"/>
  <c r="CL263" i="6"/>
  <c r="CK263" i="6"/>
  <c r="CJ263" i="6"/>
  <c r="CH263" i="6"/>
  <c r="CG263" i="6"/>
  <c r="CF263" i="6"/>
  <c r="D263" i="6"/>
  <c r="C263" i="6"/>
  <c r="DX262" i="6"/>
  <c r="DV262" i="6"/>
  <c r="CV262" i="6" s="1"/>
  <c r="DU262" i="6"/>
  <c r="CU262" i="6" s="1"/>
  <c r="DT262" i="6"/>
  <c r="DS262" i="6"/>
  <c r="DR262" i="6"/>
  <c r="CR262" i="6" s="1"/>
  <c r="DQ262" i="6"/>
  <c r="DP262" i="6"/>
  <c r="DO262" i="6"/>
  <c r="DN262" i="6"/>
  <c r="CN262" i="6" s="1"/>
  <c r="DM262" i="6"/>
  <c r="CM262" i="6" s="1"/>
  <c r="DL262" i="6"/>
  <c r="DK262" i="6"/>
  <c r="DJ262" i="6"/>
  <c r="CJ262" i="6" s="1"/>
  <c r="DI262" i="6"/>
  <c r="CI262" i="6" s="1"/>
  <c r="DH262" i="6"/>
  <c r="DG262" i="6"/>
  <c r="DF262" i="6"/>
  <c r="DE262" i="6"/>
  <c r="DB262" i="6"/>
  <c r="CX262" i="6"/>
  <c r="CT262" i="6"/>
  <c r="CS262" i="6"/>
  <c r="CQ262" i="6"/>
  <c r="CP262" i="6"/>
  <c r="CO262" i="6"/>
  <c r="CL262" i="6"/>
  <c r="CK262" i="6"/>
  <c r="CH262" i="6"/>
  <c r="CG262" i="6"/>
  <c r="CF262" i="6"/>
  <c r="CE262" i="6"/>
  <c r="CB262" i="6"/>
  <c r="D262" i="6"/>
  <c r="C262" i="6"/>
  <c r="DW261" i="6"/>
  <c r="CW261" i="6" s="1"/>
  <c r="DV261" i="6"/>
  <c r="DU261" i="6"/>
  <c r="CU261" i="6" s="1"/>
  <c r="DT261" i="6"/>
  <c r="DS261" i="6"/>
  <c r="CS261" i="6" s="1"/>
  <c r="DR261" i="6"/>
  <c r="DQ261" i="6"/>
  <c r="DP261" i="6"/>
  <c r="DO261" i="6"/>
  <c r="CO261" i="6" s="1"/>
  <c r="DN261" i="6"/>
  <c r="DM261" i="6"/>
  <c r="DL261" i="6"/>
  <c r="DK261" i="6"/>
  <c r="CK261" i="6" s="1"/>
  <c r="DJ261" i="6"/>
  <c r="DI261" i="6"/>
  <c r="DH261" i="6"/>
  <c r="DG261" i="6"/>
  <c r="CG261" i="6" s="1"/>
  <c r="DF261" i="6"/>
  <c r="DE261" i="6"/>
  <c r="DA261" i="6"/>
  <c r="CV261" i="6"/>
  <c r="CT261" i="6"/>
  <c r="CR261" i="6"/>
  <c r="CQ261" i="6"/>
  <c r="CP261" i="6"/>
  <c r="CN261" i="6"/>
  <c r="CM261" i="6"/>
  <c r="CL261" i="6"/>
  <c r="CJ261" i="6"/>
  <c r="CI261" i="6"/>
  <c r="CH261" i="6"/>
  <c r="CF261" i="6"/>
  <c r="CD261" i="6"/>
  <c r="CA261" i="6"/>
  <c r="D261" i="6"/>
  <c r="C261" i="6"/>
  <c r="DX260" i="6"/>
  <c r="CX260" i="6" s="1"/>
  <c r="DV260" i="6"/>
  <c r="DU260" i="6"/>
  <c r="DT260" i="6"/>
  <c r="DS260" i="6"/>
  <c r="CS260" i="6" s="1"/>
  <c r="DR260" i="6"/>
  <c r="DQ260" i="6"/>
  <c r="DP260" i="6"/>
  <c r="DO260" i="6"/>
  <c r="CO260" i="6" s="1"/>
  <c r="DN260" i="6"/>
  <c r="DM260" i="6"/>
  <c r="DL260" i="6"/>
  <c r="CL260" i="6" s="1"/>
  <c r="DK260" i="6"/>
  <c r="CK260" i="6" s="1"/>
  <c r="DJ260" i="6"/>
  <c r="DI260" i="6"/>
  <c r="DH260" i="6"/>
  <c r="CH260" i="6" s="1"/>
  <c r="DG260" i="6"/>
  <c r="CG260" i="6" s="1"/>
  <c r="DF260" i="6"/>
  <c r="CV260" i="6"/>
  <c r="CU260" i="6"/>
  <c r="CT260" i="6"/>
  <c r="CR260" i="6"/>
  <c r="CQ260" i="6"/>
  <c r="CP260" i="6"/>
  <c r="CN260" i="6"/>
  <c r="CM260" i="6"/>
  <c r="CJ260" i="6"/>
  <c r="CI260" i="6"/>
  <c r="CF260" i="6"/>
  <c r="D260" i="6"/>
  <c r="C260" i="6"/>
  <c r="DV259" i="6"/>
  <c r="CV259" i="6" s="1"/>
  <c r="DU259" i="6"/>
  <c r="CU259" i="6" s="1"/>
  <c r="DT259" i="6"/>
  <c r="DS259" i="6"/>
  <c r="DR259" i="6"/>
  <c r="DQ259" i="6"/>
  <c r="CQ259" i="6" s="1"/>
  <c r="DP259" i="6"/>
  <c r="DO259" i="6"/>
  <c r="DN259" i="6"/>
  <c r="DM259" i="6"/>
  <c r="CM259" i="6" s="1"/>
  <c r="DL259" i="6"/>
  <c r="DK259" i="6"/>
  <c r="DJ259" i="6"/>
  <c r="CJ259" i="6" s="1"/>
  <c r="DI259" i="6"/>
  <c r="CI259" i="6" s="1"/>
  <c r="DH259" i="6"/>
  <c r="DG259" i="6"/>
  <c r="DF259" i="6"/>
  <c r="DE259" i="6"/>
  <c r="DA259" i="6"/>
  <c r="CA259" i="6" s="1"/>
  <c r="CT259" i="6"/>
  <c r="CS259" i="6"/>
  <c r="CR259" i="6"/>
  <c r="CP259" i="6"/>
  <c r="CO259" i="6"/>
  <c r="CN259" i="6"/>
  <c r="CL259" i="6"/>
  <c r="CK259" i="6"/>
  <c r="CH259" i="6"/>
  <c r="CG259" i="6"/>
  <c r="CF259" i="6"/>
  <c r="CB259" i="6"/>
  <c r="D259" i="6"/>
  <c r="DX259" i="6" s="1"/>
  <c r="CX259" i="6" s="1"/>
  <c r="C259" i="6"/>
  <c r="DX258" i="6"/>
  <c r="CX258" i="6" s="1"/>
  <c r="DV258" i="6"/>
  <c r="DU258" i="6"/>
  <c r="DT258" i="6"/>
  <c r="DS258" i="6"/>
  <c r="DR258" i="6"/>
  <c r="DQ258" i="6"/>
  <c r="DP258" i="6"/>
  <c r="DO258" i="6"/>
  <c r="DN258" i="6"/>
  <c r="DM258" i="6"/>
  <c r="DL258" i="6"/>
  <c r="DK258" i="6"/>
  <c r="DJ258" i="6"/>
  <c r="DI258" i="6"/>
  <c r="DH258" i="6"/>
  <c r="DG258" i="6"/>
  <c r="DF258" i="6"/>
  <c r="DD258" i="6"/>
  <c r="DB258" i="6"/>
  <c r="DA258" i="6"/>
  <c r="CV258" i="6"/>
  <c r="CU258" i="6"/>
  <c r="CT258" i="6"/>
  <c r="CS258" i="6"/>
  <c r="CR258" i="6"/>
  <c r="CQ258" i="6"/>
  <c r="CP258" i="6"/>
  <c r="CO258" i="6"/>
  <c r="CN258" i="6"/>
  <c r="CM258" i="6"/>
  <c r="CL258" i="6"/>
  <c r="CK258" i="6"/>
  <c r="CJ258" i="6"/>
  <c r="CI258" i="6"/>
  <c r="CH258" i="6"/>
  <c r="CG258" i="6"/>
  <c r="CF258" i="6"/>
  <c r="CE258" i="6"/>
  <c r="CD258" i="6"/>
  <c r="CA258" i="6"/>
  <c r="D258" i="6"/>
  <c r="C258" i="6"/>
  <c r="DX257" i="6"/>
  <c r="CX257" i="6" s="1"/>
  <c r="DW257" i="6"/>
  <c r="CW257" i="6" s="1"/>
  <c r="DV257" i="6"/>
  <c r="DU257" i="6"/>
  <c r="DT257" i="6"/>
  <c r="CT257" i="6" s="1"/>
  <c r="DS257" i="6"/>
  <c r="DR257" i="6"/>
  <c r="DQ257" i="6"/>
  <c r="DP257" i="6"/>
  <c r="CP257" i="6" s="1"/>
  <c r="DO257" i="6"/>
  <c r="DN257" i="6"/>
  <c r="DM257" i="6"/>
  <c r="DL257" i="6"/>
  <c r="CL257" i="6" s="1"/>
  <c r="DK257" i="6"/>
  <c r="CK257" i="6" s="1"/>
  <c r="DJ257" i="6"/>
  <c r="DI257" i="6"/>
  <c r="DH257" i="6"/>
  <c r="CH257" i="6" s="1"/>
  <c r="DG257" i="6"/>
  <c r="CG257" i="6" s="1"/>
  <c r="DF257" i="6"/>
  <c r="DD257" i="6"/>
  <c r="DC257" i="6"/>
  <c r="DA257" i="6"/>
  <c r="CA257" i="6" s="1"/>
  <c r="CV257" i="6"/>
  <c r="CU257" i="6"/>
  <c r="CS257" i="6"/>
  <c r="CR257" i="6"/>
  <c r="CQ257" i="6"/>
  <c r="CO257" i="6"/>
  <c r="CN257" i="6"/>
  <c r="CM257" i="6"/>
  <c r="CJ257" i="6"/>
  <c r="CI257" i="6"/>
  <c r="CF257" i="6"/>
  <c r="CE257" i="6"/>
  <c r="CC257" i="6"/>
  <c r="D257" i="6"/>
  <c r="DE257" i="6" s="1"/>
  <c r="C257" i="6"/>
  <c r="DB257" i="6" s="1"/>
  <c r="DW256" i="6"/>
  <c r="DV256" i="6"/>
  <c r="DU256" i="6"/>
  <c r="DT256" i="6"/>
  <c r="CT256" i="6" s="1"/>
  <c r="DS256" i="6"/>
  <c r="DR256" i="6"/>
  <c r="DQ256" i="6"/>
  <c r="DP256" i="6"/>
  <c r="CP256" i="6" s="1"/>
  <c r="DO256" i="6"/>
  <c r="DN256" i="6"/>
  <c r="DM256" i="6"/>
  <c r="DL256" i="6"/>
  <c r="CL256" i="6" s="1"/>
  <c r="DK256" i="6"/>
  <c r="DJ256" i="6"/>
  <c r="DI256" i="6"/>
  <c r="DH256" i="6"/>
  <c r="CH256" i="6" s="1"/>
  <c r="DG256" i="6"/>
  <c r="DF256" i="6"/>
  <c r="CW256" i="6"/>
  <c r="CV256" i="6"/>
  <c r="CU256" i="6"/>
  <c r="CS256" i="6"/>
  <c r="CR256" i="6"/>
  <c r="CQ256" i="6"/>
  <c r="CO256" i="6"/>
  <c r="CN256" i="6"/>
  <c r="CM256" i="6"/>
  <c r="CK256" i="6"/>
  <c r="CJ256" i="6"/>
  <c r="CI256" i="6"/>
  <c r="CG256" i="6"/>
  <c r="CF256" i="6"/>
  <c r="D256" i="6"/>
  <c r="C256" i="6"/>
  <c r="DV255" i="6"/>
  <c r="CV255" i="6" s="1"/>
  <c r="DU255" i="6"/>
  <c r="DT255" i="6"/>
  <c r="DS255" i="6"/>
  <c r="DR255" i="6"/>
  <c r="CR255" i="6" s="1"/>
  <c r="DQ255" i="6"/>
  <c r="DP255" i="6"/>
  <c r="DO255" i="6"/>
  <c r="DN255" i="6"/>
  <c r="CN255" i="6" s="1"/>
  <c r="DM255" i="6"/>
  <c r="CM255" i="6" s="1"/>
  <c r="DL255" i="6"/>
  <c r="DK255" i="6"/>
  <c r="DJ255" i="6"/>
  <c r="CJ255" i="6" s="1"/>
  <c r="DI255" i="6"/>
  <c r="CI255" i="6" s="1"/>
  <c r="DH255" i="6"/>
  <c r="DG255" i="6"/>
  <c r="DF255" i="6"/>
  <c r="CW255" i="6"/>
  <c r="CU255" i="6"/>
  <c r="CT255" i="6"/>
  <c r="CS255" i="6"/>
  <c r="CQ255" i="6"/>
  <c r="CP255" i="6"/>
  <c r="CO255" i="6"/>
  <c r="CL255" i="6"/>
  <c r="CK255" i="6"/>
  <c r="CH255" i="6"/>
  <c r="CG255" i="6"/>
  <c r="CF255" i="6"/>
  <c r="CB255" i="6"/>
  <c r="D255" i="6"/>
  <c r="DX255" i="6" s="1"/>
  <c r="CX255" i="6" s="1"/>
  <c r="C255" i="6"/>
  <c r="DW255" i="6" s="1"/>
  <c r="DX254" i="6"/>
  <c r="DV254" i="6"/>
  <c r="DU254" i="6"/>
  <c r="CU254" i="6" s="1"/>
  <c r="DT254" i="6"/>
  <c r="CT254" i="6" s="1"/>
  <c r="DS254" i="6"/>
  <c r="DR254" i="6"/>
  <c r="DQ254" i="6"/>
  <c r="CQ254" i="6" s="1"/>
  <c r="DP254" i="6"/>
  <c r="CP254" i="6" s="1"/>
  <c r="DO254" i="6"/>
  <c r="DN254" i="6"/>
  <c r="DM254" i="6"/>
  <c r="DL254" i="6"/>
  <c r="CL254" i="6" s="1"/>
  <c r="DK254" i="6"/>
  <c r="DJ254" i="6"/>
  <c r="DI254" i="6"/>
  <c r="CI254" i="6" s="1"/>
  <c r="DH254" i="6"/>
  <c r="CH254" i="6" s="1"/>
  <c r="DG254" i="6"/>
  <c r="DF254" i="6"/>
  <c r="DE254" i="6"/>
  <c r="DD254" i="6"/>
  <c r="CX254" i="6"/>
  <c r="CV254" i="6"/>
  <c r="CS254" i="6"/>
  <c r="CR254" i="6"/>
  <c r="CO254" i="6"/>
  <c r="CN254" i="6"/>
  <c r="CM254" i="6"/>
  <c r="CK254" i="6"/>
  <c r="CJ254" i="6"/>
  <c r="CG254" i="6"/>
  <c r="CF254" i="6"/>
  <c r="CE254" i="6"/>
  <c r="D254" i="6"/>
  <c r="C254" i="6"/>
  <c r="DX253" i="6"/>
  <c r="CX253" i="6" s="1"/>
  <c r="DW253" i="6"/>
  <c r="CW253" i="6" s="1"/>
  <c r="DV253" i="6"/>
  <c r="DU253" i="6"/>
  <c r="CU253" i="6" s="1"/>
  <c r="DT253" i="6"/>
  <c r="DS253" i="6"/>
  <c r="CS253" i="6" s="1"/>
  <c r="DR253" i="6"/>
  <c r="DQ253" i="6"/>
  <c r="CQ253" i="6" s="1"/>
  <c r="DP253" i="6"/>
  <c r="DO253" i="6"/>
  <c r="DN253" i="6"/>
  <c r="DM253" i="6"/>
  <c r="CM253" i="6" s="1"/>
  <c r="DL253" i="6"/>
  <c r="CL253" i="6" s="1"/>
  <c r="DK253" i="6"/>
  <c r="DJ253" i="6"/>
  <c r="DI253" i="6"/>
  <c r="CI253" i="6" s="1"/>
  <c r="DH253" i="6"/>
  <c r="CH253" i="6" s="1"/>
  <c r="DG253" i="6"/>
  <c r="CG253" i="6" s="1"/>
  <c r="DF253" i="6"/>
  <c r="DC253" i="6"/>
  <c r="CV253" i="6"/>
  <c r="CT253" i="6"/>
  <c r="CR253" i="6"/>
  <c r="CP253" i="6"/>
  <c r="CO253" i="6"/>
  <c r="CN253" i="6"/>
  <c r="CK253" i="6"/>
  <c r="CJ253" i="6"/>
  <c r="CF253" i="6"/>
  <c r="CD253" i="6"/>
  <c r="D253" i="6"/>
  <c r="C253" i="6"/>
  <c r="DB253" i="6" s="1"/>
  <c r="DX252" i="6"/>
  <c r="DV252" i="6"/>
  <c r="DU252" i="6"/>
  <c r="DT252" i="6"/>
  <c r="CT252" i="6" s="1"/>
  <c r="DS252" i="6"/>
  <c r="DR252" i="6"/>
  <c r="DQ252" i="6"/>
  <c r="DP252" i="6"/>
  <c r="CP252" i="6" s="1"/>
  <c r="DO252" i="6"/>
  <c r="DN252" i="6"/>
  <c r="DM252" i="6"/>
  <c r="DL252" i="6"/>
  <c r="CL252" i="6" s="1"/>
  <c r="DK252" i="6"/>
  <c r="DJ252" i="6"/>
  <c r="DI252" i="6"/>
  <c r="DH252" i="6"/>
  <c r="CH252" i="6" s="1"/>
  <c r="DG252" i="6"/>
  <c r="DF252" i="6"/>
  <c r="DD252" i="6"/>
  <c r="DC252" i="6"/>
  <c r="CX252" i="6"/>
  <c r="CV252" i="6"/>
  <c r="CU252" i="6"/>
  <c r="CS252" i="6"/>
  <c r="CR252" i="6"/>
  <c r="CQ252" i="6"/>
  <c r="CO252" i="6"/>
  <c r="CN252" i="6"/>
  <c r="CM252" i="6"/>
  <c r="CK252" i="6"/>
  <c r="CJ252" i="6"/>
  <c r="CI252" i="6"/>
  <c r="CG252" i="6"/>
  <c r="CF252" i="6"/>
  <c r="CC252" i="6"/>
  <c r="D252" i="6"/>
  <c r="C252" i="6"/>
  <c r="DV251" i="6"/>
  <c r="DU251" i="6"/>
  <c r="DT251" i="6"/>
  <c r="DS251" i="6"/>
  <c r="CS251" i="6" s="1"/>
  <c r="DR251" i="6"/>
  <c r="DQ251" i="6"/>
  <c r="DP251" i="6"/>
  <c r="DO251" i="6"/>
  <c r="CO251" i="6" s="1"/>
  <c r="DN251" i="6"/>
  <c r="DM251" i="6"/>
  <c r="DL251" i="6"/>
  <c r="DK251" i="6"/>
  <c r="CK251" i="6" s="1"/>
  <c r="DJ251" i="6"/>
  <c r="DI251" i="6"/>
  <c r="DH251" i="6"/>
  <c r="DG251" i="6"/>
  <c r="CG251" i="6" s="1"/>
  <c r="DF251" i="6"/>
  <c r="DC251" i="6"/>
  <c r="DB251" i="6"/>
  <c r="CV251" i="6"/>
  <c r="CU251" i="6"/>
  <c r="CT251" i="6"/>
  <c r="CR251" i="6"/>
  <c r="CQ251" i="6"/>
  <c r="CP251" i="6"/>
  <c r="CN251" i="6"/>
  <c r="CM251" i="6"/>
  <c r="CL251" i="6"/>
  <c r="CJ251" i="6"/>
  <c r="CI251" i="6"/>
  <c r="CH251" i="6"/>
  <c r="CF251" i="6"/>
  <c r="CE251" i="6"/>
  <c r="CC251" i="6"/>
  <c r="D251" i="6"/>
  <c r="C251" i="6"/>
  <c r="DX250" i="6"/>
  <c r="DV250" i="6"/>
  <c r="CV250" i="6" s="1"/>
  <c r="DU250" i="6"/>
  <c r="CU250" i="6" s="1"/>
  <c r="DT250" i="6"/>
  <c r="DS250" i="6"/>
  <c r="DR250" i="6"/>
  <c r="DQ250" i="6"/>
  <c r="CQ250" i="6" s="1"/>
  <c r="DP250" i="6"/>
  <c r="CP250" i="6" s="1"/>
  <c r="DO250" i="6"/>
  <c r="DN250" i="6"/>
  <c r="DM250" i="6"/>
  <c r="CM250" i="6" s="1"/>
  <c r="DL250" i="6"/>
  <c r="CL250" i="6" s="1"/>
  <c r="DK250" i="6"/>
  <c r="DJ250" i="6"/>
  <c r="DI250" i="6"/>
  <c r="CI250" i="6" s="1"/>
  <c r="DH250" i="6"/>
  <c r="DG250" i="6"/>
  <c r="DF250" i="6"/>
  <c r="DD250" i="6"/>
  <c r="CX250" i="6"/>
  <c r="CT250" i="6"/>
  <c r="CS250" i="6"/>
  <c r="CR250" i="6"/>
  <c r="CO250" i="6"/>
  <c r="CN250" i="6"/>
  <c r="CK250" i="6"/>
  <c r="CJ250" i="6"/>
  <c r="CH250" i="6"/>
  <c r="CG250" i="6"/>
  <c r="CF250" i="6"/>
  <c r="CB250" i="6"/>
  <c r="D250" i="6"/>
  <c r="C250" i="6"/>
  <c r="DX249" i="6"/>
  <c r="CX249" i="6" s="1"/>
  <c r="DW249" i="6"/>
  <c r="DV249" i="6"/>
  <c r="DU249" i="6"/>
  <c r="CU249" i="6" s="1"/>
  <c r="DT249" i="6"/>
  <c r="CT249" i="6" s="1"/>
  <c r="DS249" i="6"/>
  <c r="DR249" i="6"/>
  <c r="DQ249" i="6"/>
  <c r="CQ249" i="6" s="1"/>
  <c r="DP249" i="6"/>
  <c r="CP249" i="6" s="1"/>
  <c r="DO249" i="6"/>
  <c r="DN249" i="6"/>
  <c r="DM249" i="6"/>
  <c r="CM249" i="6" s="1"/>
  <c r="DL249" i="6"/>
  <c r="CL249" i="6" s="1"/>
  <c r="DK249" i="6"/>
  <c r="DJ249" i="6"/>
  <c r="DI249" i="6"/>
  <c r="CI249" i="6" s="1"/>
  <c r="DH249" i="6"/>
  <c r="CH249" i="6" s="1"/>
  <c r="DG249" i="6"/>
  <c r="DF249" i="6"/>
  <c r="DE249" i="6"/>
  <c r="DD249" i="6"/>
  <c r="CW249" i="6"/>
  <c r="CV249" i="6"/>
  <c r="CS249" i="6"/>
  <c r="CR249" i="6"/>
  <c r="CO249" i="6"/>
  <c r="CN249" i="6"/>
  <c r="CK249" i="6"/>
  <c r="CJ249" i="6"/>
  <c r="CG249" i="6"/>
  <c r="CF249" i="6"/>
  <c r="CC249" i="6"/>
  <c r="D249" i="6"/>
  <c r="DC249" i="6" s="1"/>
  <c r="C249" i="6"/>
  <c r="DW248" i="6"/>
  <c r="CW248" i="6" s="1"/>
  <c r="DV248" i="6"/>
  <c r="CV248" i="6" s="1"/>
  <c r="DU248" i="6"/>
  <c r="DT248" i="6"/>
  <c r="DS248" i="6"/>
  <c r="DR248" i="6"/>
  <c r="CR248" i="6" s="1"/>
  <c r="DQ248" i="6"/>
  <c r="DP248" i="6"/>
  <c r="DO248" i="6"/>
  <c r="CO248" i="6" s="1"/>
  <c r="DN248" i="6"/>
  <c r="CN248" i="6" s="1"/>
  <c r="DM248" i="6"/>
  <c r="DL248" i="6"/>
  <c r="DK248" i="6"/>
  <c r="CK248" i="6" s="1"/>
  <c r="DJ248" i="6"/>
  <c r="CJ248" i="6" s="1"/>
  <c r="DI248" i="6"/>
  <c r="DH248" i="6"/>
  <c r="DG248" i="6"/>
  <c r="CG248" i="6" s="1"/>
  <c r="DF248" i="6"/>
  <c r="CU248" i="6"/>
  <c r="CT248" i="6"/>
  <c r="CS248" i="6"/>
  <c r="CQ248" i="6"/>
  <c r="CP248" i="6"/>
  <c r="CM248" i="6"/>
  <c r="CL248" i="6"/>
  <c r="CI248" i="6"/>
  <c r="CH248" i="6"/>
  <c r="CF248" i="6"/>
  <c r="CC248" i="6"/>
  <c r="CB248" i="6"/>
  <c r="D248" i="6"/>
  <c r="C248" i="6"/>
  <c r="DW247" i="6"/>
  <c r="DV247" i="6"/>
  <c r="DU247" i="6"/>
  <c r="CU247" i="6" s="1"/>
  <c r="DT247" i="6"/>
  <c r="DS247" i="6"/>
  <c r="CS247" i="6" s="1"/>
  <c r="DR247" i="6"/>
  <c r="DQ247" i="6"/>
  <c r="CQ247" i="6" s="1"/>
  <c r="DP247" i="6"/>
  <c r="DO247" i="6"/>
  <c r="DN247" i="6"/>
  <c r="DM247" i="6"/>
  <c r="CM247" i="6" s="1"/>
  <c r="DL247" i="6"/>
  <c r="DK247" i="6"/>
  <c r="DJ247" i="6"/>
  <c r="DI247" i="6"/>
  <c r="CI247" i="6" s="1"/>
  <c r="DH247" i="6"/>
  <c r="DG247" i="6"/>
  <c r="DF247" i="6"/>
  <c r="DB247" i="6"/>
  <c r="CW247" i="6"/>
  <c r="CV247" i="6"/>
  <c r="CT247" i="6"/>
  <c r="CR247" i="6"/>
  <c r="CP247" i="6"/>
  <c r="CO247" i="6"/>
  <c r="CN247" i="6"/>
  <c r="CL247" i="6"/>
  <c r="CK247" i="6"/>
  <c r="CJ247" i="6"/>
  <c r="CH247" i="6"/>
  <c r="CG247" i="6"/>
  <c r="CF247" i="6"/>
  <c r="CB247" i="6"/>
  <c r="D247" i="6"/>
  <c r="DX247" i="6" s="1"/>
  <c r="CX247" i="6" s="1"/>
  <c r="C247" i="6"/>
  <c r="DX246" i="6"/>
  <c r="CX246" i="6" s="1"/>
  <c r="DV246" i="6"/>
  <c r="CV246" i="6" s="1"/>
  <c r="DU246" i="6"/>
  <c r="DT246" i="6"/>
  <c r="DS246" i="6"/>
  <c r="DR246" i="6"/>
  <c r="CR246" i="6" s="1"/>
  <c r="DQ246" i="6"/>
  <c r="DP246" i="6"/>
  <c r="DO246" i="6"/>
  <c r="DN246" i="6"/>
  <c r="CN246" i="6" s="1"/>
  <c r="DM246" i="6"/>
  <c r="DL246" i="6"/>
  <c r="DK246" i="6"/>
  <c r="DJ246" i="6"/>
  <c r="CJ246" i="6" s="1"/>
  <c r="DI246" i="6"/>
  <c r="CI246" i="6" s="1"/>
  <c r="DH246" i="6"/>
  <c r="DG246" i="6"/>
  <c r="DF246" i="6"/>
  <c r="DA246" i="6"/>
  <c r="CA246" i="6" s="1"/>
  <c r="CU246" i="6"/>
  <c r="CT246" i="6"/>
  <c r="CS246" i="6"/>
  <c r="CQ246" i="6"/>
  <c r="CP246" i="6"/>
  <c r="CO246" i="6"/>
  <c r="CM246" i="6"/>
  <c r="CL246" i="6"/>
  <c r="CK246" i="6"/>
  <c r="CH246" i="6"/>
  <c r="CG246" i="6"/>
  <c r="CF246" i="6"/>
  <c r="CD246" i="6"/>
  <c r="D246" i="6"/>
  <c r="C246" i="6"/>
  <c r="CB246" i="6" s="1"/>
  <c r="DW245" i="6"/>
  <c r="CW245" i="6" s="1"/>
  <c r="DV245" i="6"/>
  <c r="DU245" i="6"/>
  <c r="DT245" i="6"/>
  <c r="DS245" i="6"/>
  <c r="CS245" i="6" s="1"/>
  <c r="DR245" i="6"/>
  <c r="DQ245" i="6"/>
  <c r="DP245" i="6"/>
  <c r="DO245" i="6"/>
  <c r="CO245" i="6" s="1"/>
  <c r="DN245" i="6"/>
  <c r="DM245" i="6"/>
  <c r="DL245" i="6"/>
  <c r="DK245" i="6"/>
  <c r="CK245" i="6" s="1"/>
  <c r="DJ245" i="6"/>
  <c r="DI245" i="6"/>
  <c r="DH245" i="6"/>
  <c r="DG245" i="6"/>
  <c r="CG245" i="6" s="1"/>
  <c r="DF245" i="6"/>
  <c r="DC245" i="6"/>
  <c r="CV245" i="6"/>
  <c r="CU245" i="6"/>
  <c r="CT245" i="6"/>
  <c r="CR245" i="6"/>
  <c r="CQ245" i="6"/>
  <c r="CP245" i="6"/>
  <c r="CN245" i="6"/>
  <c r="CM245" i="6"/>
  <c r="CL245" i="6"/>
  <c r="CJ245" i="6"/>
  <c r="CI245" i="6"/>
  <c r="CH245" i="6"/>
  <c r="CF245" i="6"/>
  <c r="CD245" i="6"/>
  <c r="D245" i="6"/>
  <c r="CE245" i="6" s="1"/>
  <c r="C245" i="6"/>
  <c r="DV244" i="6"/>
  <c r="DU244" i="6"/>
  <c r="DT244" i="6"/>
  <c r="DS244" i="6"/>
  <c r="CS244" i="6" s="1"/>
  <c r="DR244" i="6"/>
  <c r="CR244" i="6" s="1"/>
  <c r="DQ244" i="6"/>
  <c r="DP244" i="6"/>
  <c r="DO244" i="6"/>
  <c r="CO244" i="6" s="1"/>
  <c r="DN244" i="6"/>
  <c r="CN244" i="6" s="1"/>
  <c r="DM244" i="6"/>
  <c r="DL244" i="6"/>
  <c r="DK244" i="6"/>
  <c r="CK244" i="6" s="1"/>
  <c r="DJ244" i="6"/>
  <c r="DI244" i="6"/>
  <c r="DH244" i="6"/>
  <c r="CH244" i="6" s="1"/>
  <c r="DG244" i="6"/>
  <c r="CG244" i="6" s="1"/>
  <c r="DF244" i="6"/>
  <c r="DC244" i="6"/>
  <c r="CV244" i="6"/>
  <c r="CU244" i="6"/>
  <c r="CT244" i="6"/>
  <c r="CQ244" i="6"/>
  <c r="CP244" i="6"/>
  <c r="CM244" i="6"/>
  <c r="CL244" i="6"/>
  <c r="CJ244" i="6"/>
  <c r="CI244" i="6"/>
  <c r="CF244" i="6"/>
  <c r="D244" i="6"/>
  <c r="C244" i="6"/>
  <c r="CD244" i="6" s="1"/>
  <c r="DV243" i="6"/>
  <c r="CV243" i="6" s="1"/>
  <c r="DU243" i="6"/>
  <c r="CU243" i="6" s="1"/>
  <c r="DT243" i="6"/>
  <c r="DS243" i="6"/>
  <c r="DR243" i="6"/>
  <c r="DQ243" i="6"/>
  <c r="CQ243" i="6" s="1"/>
  <c r="DP243" i="6"/>
  <c r="DO243" i="6"/>
  <c r="DN243" i="6"/>
  <c r="DM243" i="6"/>
  <c r="CM243" i="6" s="1"/>
  <c r="DL243" i="6"/>
  <c r="DK243" i="6"/>
  <c r="DJ243" i="6"/>
  <c r="DI243" i="6"/>
  <c r="CI243" i="6" s="1"/>
  <c r="DH243" i="6"/>
  <c r="DG243" i="6"/>
  <c r="DF243" i="6"/>
  <c r="CT243" i="6"/>
  <c r="CS243" i="6"/>
  <c r="CR243" i="6"/>
  <c r="CP243" i="6"/>
  <c r="CO243" i="6"/>
  <c r="CN243" i="6"/>
  <c r="CL243" i="6"/>
  <c r="CK243" i="6"/>
  <c r="CJ243" i="6"/>
  <c r="CH243" i="6"/>
  <c r="CG243" i="6"/>
  <c r="CF243" i="6"/>
  <c r="D243" i="6"/>
  <c r="DX243" i="6" s="1"/>
  <c r="CX243" i="6" s="1"/>
  <c r="C243" i="6"/>
  <c r="DX242" i="6"/>
  <c r="DW242" i="6"/>
  <c r="DV242" i="6"/>
  <c r="DU242" i="6"/>
  <c r="CU242" i="6" s="1"/>
  <c r="DT242" i="6"/>
  <c r="DS242" i="6"/>
  <c r="DR242" i="6"/>
  <c r="DQ242" i="6"/>
  <c r="CQ242" i="6" s="1"/>
  <c r="DP242" i="6"/>
  <c r="DO242" i="6"/>
  <c r="DN242" i="6"/>
  <c r="DM242" i="6"/>
  <c r="CM242" i="6" s="1"/>
  <c r="DL242" i="6"/>
  <c r="CL242" i="6" s="1"/>
  <c r="DK242" i="6"/>
  <c r="DJ242" i="6"/>
  <c r="DI242" i="6"/>
  <c r="CI242" i="6" s="1"/>
  <c r="DH242" i="6"/>
  <c r="DG242" i="6"/>
  <c r="DF242" i="6"/>
  <c r="DE242" i="6"/>
  <c r="DD242" i="6"/>
  <c r="CX242" i="6"/>
  <c r="CW242" i="6"/>
  <c r="CV242" i="6"/>
  <c r="CT242" i="6"/>
  <c r="CS242" i="6"/>
  <c r="CR242" i="6"/>
  <c r="CP242" i="6"/>
  <c r="CO242" i="6"/>
  <c r="CN242" i="6"/>
  <c r="CK242" i="6"/>
  <c r="CJ242" i="6"/>
  <c r="CH242" i="6"/>
  <c r="CG242" i="6"/>
  <c r="CF242" i="6"/>
  <c r="CD242" i="6"/>
  <c r="CC242" i="6"/>
  <c r="D242" i="6"/>
  <c r="C242" i="6"/>
  <c r="DB242" i="6" s="1"/>
  <c r="DV237" i="6"/>
  <c r="DU237" i="6"/>
  <c r="DT237" i="6"/>
  <c r="DS237" i="6"/>
  <c r="DR237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CV237" i="6"/>
  <c r="CU237" i="6"/>
  <c r="CT237" i="6"/>
  <c r="CS237" i="6"/>
  <c r="CR237" i="6"/>
  <c r="CQ237" i="6"/>
  <c r="CP237" i="6"/>
  <c r="CO237" i="6"/>
  <c r="CN237" i="6"/>
  <c r="CM237" i="6"/>
  <c r="CL237" i="6"/>
  <c r="CK237" i="6"/>
  <c r="CJ237" i="6"/>
  <c r="CI237" i="6"/>
  <c r="CH237" i="6"/>
  <c r="CG237" i="6"/>
  <c r="CF237" i="6"/>
  <c r="CC237" i="6"/>
  <c r="CB237" i="6"/>
  <c r="C237" i="6"/>
  <c r="B237" i="6"/>
  <c r="DV236" i="6"/>
  <c r="DU236" i="6"/>
  <c r="DT236" i="6"/>
  <c r="DS236" i="6"/>
  <c r="DR236" i="6"/>
  <c r="DQ236" i="6"/>
  <c r="DP236" i="6"/>
  <c r="DO236" i="6"/>
  <c r="DN236" i="6"/>
  <c r="DM236" i="6"/>
  <c r="DL236" i="6"/>
  <c r="DK236" i="6"/>
  <c r="DJ236" i="6"/>
  <c r="DI236" i="6"/>
  <c r="DH236" i="6"/>
  <c r="DG236" i="6"/>
  <c r="DF236" i="6"/>
  <c r="CV236" i="6"/>
  <c r="CU236" i="6"/>
  <c r="CT236" i="6"/>
  <c r="CS236" i="6"/>
  <c r="CR236" i="6"/>
  <c r="CQ236" i="6"/>
  <c r="CP236" i="6"/>
  <c r="CO236" i="6"/>
  <c r="CN236" i="6"/>
  <c r="CM236" i="6"/>
  <c r="CL236" i="6"/>
  <c r="CK236" i="6"/>
  <c r="CJ236" i="6"/>
  <c r="CI236" i="6"/>
  <c r="CH236" i="6"/>
  <c r="CG236" i="6"/>
  <c r="CF236" i="6"/>
  <c r="CD236" i="6"/>
  <c r="C236" i="6"/>
  <c r="B236" i="6"/>
  <c r="DV235" i="6"/>
  <c r="DU235" i="6"/>
  <c r="DT235" i="6"/>
  <c r="DS235" i="6"/>
  <c r="DR235" i="6"/>
  <c r="DQ235" i="6"/>
  <c r="DP235" i="6"/>
  <c r="DO235" i="6"/>
  <c r="DN235" i="6"/>
  <c r="DM235" i="6"/>
  <c r="DL235" i="6"/>
  <c r="DK235" i="6"/>
  <c r="DJ235" i="6"/>
  <c r="DI235" i="6"/>
  <c r="DH235" i="6"/>
  <c r="DG235" i="6"/>
  <c r="DF235" i="6"/>
  <c r="CV235" i="6"/>
  <c r="CU235" i="6"/>
  <c r="CT235" i="6"/>
  <c r="CS235" i="6"/>
  <c r="CR235" i="6"/>
  <c r="CQ235" i="6"/>
  <c r="CP235" i="6"/>
  <c r="CO235" i="6"/>
  <c r="CN235" i="6"/>
  <c r="CM235" i="6"/>
  <c r="CL235" i="6"/>
  <c r="CK235" i="6"/>
  <c r="CJ235" i="6"/>
  <c r="CI235" i="6"/>
  <c r="CH235" i="6"/>
  <c r="CG235" i="6"/>
  <c r="CF235" i="6"/>
  <c r="CC235" i="6"/>
  <c r="C235" i="6"/>
  <c r="B235" i="6"/>
  <c r="CA235" i="6" s="1"/>
  <c r="DV234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CV234" i="6"/>
  <c r="CU234" i="6"/>
  <c r="CT234" i="6"/>
  <c r="CS234" i="6"/>
  <c r="CR234" i="6"/>
  <c r="CQ234" i="6"/>
  <c r="CP234" i="6"/>
  <c r="CO234" i="6"/>
  <c r="CN234" i="6"/>
  <c r="CM234" i="6"/>
  <c r="CL234" i="6"/>
  <c r="CK234" i="6"/>
  <c r="CJ234" i="6"/>
  <c r="CI234" i="6"/>
  <c r="CH234" i="6"/>
  <c r="CG234" i="6"/>
  <c r="CF234" i="6"/>
  <c r="CE234" i="6"/>
  <c r="CD234" i="6"/>
  <c r="CB234" i="6"/>
  <c r="CA234" i="6"/>
  <c r="C234" i="6"/>
  <c r="B234" i="6"/>
  <c r="CC234" i="6" s="1"/>
  <c r="DV233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CV233" i="6"/>
  <c r="CU233" i="6"/>
  <c r="CT233" i="6"/>
  <c r="CS233" i="6"/>
  <c r="CR233" i="6"/>
  <c r="CQ233" i="6"/>
  <c r="CP233" i="6"/>
  <c r="CO233" i="6"/>
  <c r="CN233" i="6"/>
  <c r="CM233" i="6"/>
  <c r="CL233" i="6"/>
  <c r="CK233" i="6"/>
  <c r="CJ233" i="6"/>
  <c r="CI233" i="6"/>
  <c r="CH233" i="6"/>
  <c r="CG233" i="6"/>
  <c r="CF233" i="6"/>
  <c r="CC233" i="6"/>
  <c r="CA233" i="6"/>
  <c r="C233" i="6"/>
  <c r="B233" i="6"/>
  <c r="DV232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CV232" i="6"/>
  <c r="CU232" i="6"/>
  <c r="CT232" i="6"/>
  <c r="CS232" i="6"/>
  <c r="CR232" i="6"/>
  <c r="CQ232" i="6"/>
  <c r="CP232" i="6"/>
  <c r="CO232" i="6"/>
  <c r="CN232" i="6"/>
  <c r="CM232" i="6"/>
  <c r="CL232" i="6"/>
  <c r="CK232" i="6"/>
  <c r="CJ232" i="6"/>
  <c r="CI232" i="6"/>
  <c r="CH232" i="6"/>
  <c r="CG232" i="6"/>
  <c r="CF232" i="6"/>
  <c r="CC232" i="6"/>
  <c r="CB232" i="6"/>
  <c r="C232" i="6"/>
  <c r="B232" i="6"/>
  <c r="DV231" i="6"/>
  <c r="DU231" i="6"/>
  <c r="DT231" i="6"/>
  <c r="DS231" i="6"/>
  <c r="DR231" i="6"/>
  <c r="DQ231" i="6"/>
  <c r="DP231" i="6"/>
  <c r="DO231" i="6"/>
  <c r="DN231" i="6"/>
  <c r="DM231" i="6"/>
  <c r="DL231" i="6"/>
  <c r="DK231" i="6"/>
  <c r="DJ231" i="6"/>
  <c r="DI231" i="6"/>
  <c r="DH231" i="6"/>
  <c r="DG231" i="6"/>
  <c r="DF231" i="6"/>
  <c r="CV231" i="6"/>
  <c r="CU231" i="6"/>
  <c r="CT231" i="6"/>
  <c r="CS231" i="6"/>
  <c r="CR231" i="6"/>
  <c r="CQ231" i="6"/>
  <c r="CP231" i="6"/>
  <c r="CO231" i="6"/>
  <c r="CN231" i="6"/>
  <c r="CM231" i="6"/>
  <c r="CL231" i="6"/>
  <c r="CK231" i="6"/>
  <c r="CJ231" i="6"/>
  <c r="CI231" i="6"/>
  <c r="CH231" i="6"/>
  <c r="CG231" i="6"/>
  <c r="CF231" i="6"/>
  <c r="CE231" i="6"/>
  <c r="CC231" i="6"/>
  <c r="C231" i="6"/>
  <c r="CA231" i="6" s="1"/>
  <c r="B231" i="6"/>
  <c r="CB231" i="6" s="1"/>
  <c r="DV226" i="6"/>
  <c r="DU226" i="6"/>
  <c r="DT226" i="6"/>
  <c r="DS226" i="6"/>
  <c r="DR226" i="6"/>
  <c r="DQ226" i="6"/>
  <c r="DP226" i="6"/>
  <c r="DO226" i="6"/>
  <c r="DN226" i="6"/>
  <c r="DM226" i="6"/>
  <c r="DL226" i="6"/>
  <c r="DK226" i="6"/>
  <c r="DJ226" i="6"/>
  <c r="DI226" i="6"/>
  <c r="DH226" i="6"/>
  <c r="DG226" i="6"/>
  <c r="DF226" i="6"/>
  <c r="DE226" i="6"/>
  <c r="DD226" i="6"/>
  <c r="DA226" i="6"/>
  <c r="CV226" i="6"/>
  <c r="CU226" i="6"/>
  <c r="CT226" i="6"/>
  <c r="CS226" i="6"/>
  <c r="CR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E226" i="6"/>
  <c r="CB226" i="6"/>
  <c r="CA226" i="6"/>
  <c r="C226" i="6"/>
  <c r="B226" i="6"/>
  <c r="DV225" i="6"/>
  <c r="DU225" i="6"/>
  <c r="DT225" i="6"/>
  <c r="DS225" i="6"/>
  <c r="DR225" i="6"/>
  <c r="DQ225" i="6"/>
  <c r="DP225" i="6"/>
  <c r="DO225" i="6"/>
  <c r="DN225" i="6"/>
  <c r="DM225" i="6"/>
  <c r="DL225" i="6"/>
  <c r="DK225" i="6"/>
  <c r="DJ225" i="6"/>
  <c r="DI225" i="6"/>
  <c r="DH225" i="6"/>
  <c r="DG225" i="6"/>
  <c r="DF225" i="6"/>
  <c r="DE225" i="6"/>
  <c r="DC225" i="6"/>
  <c r="CV225" i="6"/>
  <c r="CU225" i="6"/>
  <c r="CT225" i="6"/>
  <c r="CS225" i="6"/>
  <c r="CR225" i="6"/>
  <c r="CQ225" i="6"/>
  <c r="CP225" i="6"/>
  <c r="CO225" i="6"/>
  <c r="CN225" i="6"/>
  <c r="CM225" i="6"/>
  <c r="CL225" i="6"/>
  <c r="CK225" i="6"/>
  <c r="CJ225" i="6"/>
  <c r="CI225" i="6"/>
  <c r="CH225" i="6"/>
  <c r="CG225" i="6"/>
  <c r="CF225" i="6"/>
  <c r="CE225" i="6"/>
  <c r="CC225" i="6"/>
  <c r="C225" i="6"/>
  <c r="B225" i="6"/>
  <c r="DV224" i="6"/>
  <c r="DU224" i="6"/>
  <c r="DT224" i="6"/>
  <c r="DS224" i="6"/>
  <c r="DR224" i="6"/>
  <c r="DQ224" i="6"/>
  <c r="DP224" i="6"/>
  <c r="DO224" i="6"/>
  <c r="DN224" i="6"/>
  <c r="DM224" i="6"/>
  <c r="DL224" i="6"/>
  <c r="DK224" i="6"/>
  <c r="DJ224" i="6"/>
  <c r="DI224" i="6"/>
  <c r="DH224" i="6"/>
  <c r="DG224" i="6"/>
  <c r="DF224" i="6"/>
  <c r="DE224" i="6"/>
  <c r="DD224" i="6"/>
  <c r="DA224" i="6"/>
  <c r="CV224" i="6"/>
  <c r="CU224" i="6"/>
  <c r="CT224" i="6"/>
  <c r="CS224" i="6"/>
  <c r="CR224" i="6"/>
  <c r="CQ224" i="6"/>
  <c r="CP224" i="6"/>
  <c r="CO224" i="6"/>
  <c r="CN224" i="6"/>
  <c r="CM224" i="6"/>
  <c r="CL224" i="6"/>
  <c r="CK224" i="6"/>
  <c r="CJ224" i="6"/>
  <c r="CI224" i="6"/>
  <c r="CH224" i="6"/>
  <c r="CG224" i="6"/>
  <c r="CF224" i="6"/>
  <c r="CE224" i="6"/>
  <c r="CB224" i="6"/>
  <c r="CA224" i="6"/>
  <c r="C224" i="6"/>
  <c r="B224" i="6"/>
  <c r="DV223" i="6"/>
  <c r="DU223" i="6"/>
  <c r="DT223" i="6"/>
  <c r="DS223" i="6"/>
  <c r="DR223" i="6"/>
  <c r="DQ223" i="6"/>
  <c r="DP223" i="6"/>
  <c r="DO223" i="6"/>
  <c r="DN223" i="6"/>
  <c r="DM223" i="6"/>
  <c r="DL223" i="6"/>
  <c r="DK223" i="6"/>
  <c r="DJ223" i="6"/>
  <c r="DI223" i="6"/>
  <c r="DH223" i="6"/>
  <c r="DG223" i="6"/>
  <c r="DF223" i="6"/>
  <c r="DE223" i="6"/>
  <c r="DC223" i="6"/>
  <c r="CV223" i="6"/>
  <c r="CU223" i="6"/>
  <c r="CT223" i="6"/>
  <c r="CS223" i="6"/>
  <c r="CR223" i="6"/>
  <c r="CQ223" i="6"/>
  <c r="CP223" i="6"/>
  <c r="CO223" i="6"/>
  <c r="CN223" i="6"/>
  <c r="CM223" i="6"/>
  <c r="CL223" i="6"/>
  <c r="CK223" i="6"/>
  <c r="CJ223" i="6"/>
  <c r="CI223" i="6"/>
  <c r="CH223" i="6"/>
  <c r="CG223" i="6"/>
  <c r="CF223" i="6"/>
  <c r="CE223" i="6"/>
  <c r="CC223" i="6"/>
  <c r="C223" i="6"/>
  <c r="B223" i="6"/>
  <c r="DV222" i="6"/>
  <c r="DU222" i="6"/>
  <c r="DT222" i="6"/>
  <c r="DS222" i="6"/>
  <c r="DR222" i="6"/>
  <c r="DQ222" i="6"/>
  <c r="DP222" i="6"/>
  <c r="DO222" i="6"/>
  <c r="DN222" i="6"/>
  <c r="DM222" i="6"/>
  <c r="DL222" i="6"/>
  <c r="DK222" i="6"/>
  <c r="DJ222" i="6"/>
  <c r="DI222" i="6"/>
  <c r="DH222" i="6"/>
  <c r="DG222" i="6"/>
  <c r="DF222" i="6"/>
  <c r="DE222" i="6"/>
  <c r="DD222" i="6"/>
  <c r="DA222" i="6"/>
  <c r="CV222" i="6"/>
  <c r="CU222" i="6"/>
  <c r="CT222" i="6"/>
  <c r="CS222" i="6"/>
  <c r="CR222" i="6"/>
  <c r="CQ222" i="6"/>
  <c r="CP222" i="6"/>
  <c r="CO222" i="6"/>
  <c r="CN222" i="6"/>
  <c r="CM222" i="6"/>
  <c r="CL222" i="6"/>
  <c r="CK222" i="6"/>
  <c r="CJ222" i="6"/>
  <c r="CI222" i="6"/>
  <c r="CH222" i="6"/>
  <c r="CG222" i="6"/>
  <c r="CF222" i="6"/>
  <c r="CE222" i="6"/>
  <c r="CB222" i="6"/>
  <c r="CA222" i="6"/>
  <c r="C222" i="6"/>
  <c r="B222" i="6"/>
  <c r="DV221" i="6"/>
  <c r="DU221" i="6"/>
  <c r="DT221" i="6"/>
  <c r="DS221" i="6"/>
  <c r="DR221" i="6"/>
  <c r="DQ221" i="6"/>
  <c r="DP221" i="6"/>
  <c r="DO221" i="6"/>
  <c r="DN221" i="6"/>
  <c r="DM221" i="6"/>
  <c r="DL221" i="6"/>
  <c r="DK221" i="6"/>
  <c r="DJ221" i="6"/>
  <c r="DI221" i="6"/>
  <c r="DH221" i="6"/>
  <c r="DG221" i="6"/>
  <c r="DF221" i="6"/>
  <c r="DE221" i="6"/>
  <c r="DC221" i="6"/>
  <c r="CV221" i="6"/>
  <c r="CU221" i="6"/>
  <c r="CT221" i="6"/>
  <c r="CS221" i="6"/>
  <c r="CR221" i="6"/>
  <c r="CQ221" i="6"/>
  <c r="CP221" i="6"/>
  <c r="CO221" i="6"/>
  <c r="CN221" i="6"/>
  <c r="CM221" i="6"/>
  <c r="CL221" i="6"/>
  <c r="CK221" i="6"/>
  <c r="CJ221" i="6"/>
  <c r="CI221" i="6"/>
  <c r="CH221" i="6"/>
  <c r="CG221" i="6"/>
  <c r="CF221" i="6"/>
  <c r="CE221" i="6"/>
  <c r="CC221" i="6"/>
  <c r="C221" i="6"/>
  <c r="B221" i="6"/>
  <c r="DV220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A220" i="6"/>
  <c r="CV220" i="6"/>
  <c r="CU220" i="6"/>
  <c r="CT220" i="6"/>
  <c r="CS220" i="6"/>
  <c r="CR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B220" i="6"/>
  <c r="CA220" i="6"/>
  <c r="C220" i="6"/>
  <c r="B220" i="6"/>
  <c r="DX209" i="6"/>
  <c r="CX209" i="6" s="1"/>
  <c r="DH209" i="6"/>
  <c r="CH209" i="6" s="1"/>
  <c r="D209" i="6"/>
  <c r="C209" i="6"/>
  <c r="DH208" i="6"/>
  <c r="DG208" i="6"/>
  <c r="CG208" i="6" s="1"/>
  <c r="CH208" i="6"/>
  <c r="D208" i="6"/>
  <c r="C208" i="6"/>
  <c r="DA208" i="6" s="1"/>
  <c r="CA208" i="6" s="1"/>
  <c r="DC207" i="6"/>
  <c r="CC207" i="6"/>
  <c r="D207" i="6"/>
  <c r="DG207" i="6" s="1"/>
  <c r="CG207" i="6" s="1"/>
  <c r="C207" i="6"/>
  <c r="DI206" i="6"/>
  <c r="CI206" i="6" s="1"/>
  <c r="DG206" i="6"/>
  <c r="DD206" i="6"/>
  <c r="CG206" i="6"/>
  <c r="CD206" i="6"/>
  <c r="D206" i="6"/>
  <c r="C206" i="6"/>
  <c r="DW205" i="6"/>
  <c r="CW205" i="6" s="1"/>
  <c r="DH205" i="6"/>
  <c r="CH205" i="6" s="1"/>
  <c r="DF205" i="6"/>
  <c r="CF205" i="6" s="1"/>
  <c r="DE205" i="6"/>
  <c r="CE205" i="6" s="1"/>
  <c r="DD205" i="6"/>
  <c r="DB205" i="6"/>
  <c r="CB205" i="6" s="1"/>
  <c r="DA205" i="6"/>
  <c r="CD205" i="6"/>
  <c r="CA205" i="6"/>
  <c r="D205" i="6"/>
  <c r="C205" i="6"/>
  <c r="DX204" i="6"/>
  <c r="CX204" i="6" s="1"/>
  <c r="DI204" i="6"/>
  <c r="DG204" i="6"/>
  <c r="CG204" i="6" s="1"/>
  <c r="DE204" i="6"/>
  <c r="DC204" i="6"/>
  <c r="CC204" i="6" s="1"/>
  <c r="CI204" i="6"/>
  <c r="CE204" i="6"/>
  <c r="D204" i="6"/>
  <c r="C204" i="6"/>
  <c r="DW203" i="6"/>
  <c r="DD203" i="6"/>
  <c r="CD203" i="6" s="1"/>
  <c r="DB203" i="6"/>
  <c r="CB203" i="6" s="1"/>
  <c r="CW203" i="6"/>
  <c r="D203" i="6"/>
  <c r="C203" i="6"/>
  <c r="DX202" i="6"/>
  <c r="DH202" i="6"/>
  <c r="CH202" i="6" s="1"/>
  <c r="DG202" i="6"/>
  <c r="DE202" i="6"/>
  <c r="CE202" i="6" s="1"/>
  <c r="DC202" i="6"/>
  <c r="CX202" i="6"/>
  <c r="CG202" i="6"/>
  <c r="CC202" i="6"/>
  <c r="D202" i="6"/>
  <c r="DI202" i="6" s="1"/>
  <c r="CI202" i="6" s="1"/>
  <c r="C202" i="6"/>
  <c r="DW201" i="6"/>
  <c r="CW201" i="6" s="1"/>
  <c r="DH201" i="6"/>
  <c r="DF201" i="6"/>
  <c r="CF201" i="6" s="1"/>
  <c r="DD201" i="6"/>
  <c r="CD201" i="6" s="1"/>
  <c r="DB201" i="6"/>
  <c r="CB201" i="6" s="1"/>
  <c r="CH201" i="6"/>
  <c r="D201" i="6"/>
  <c r="C201" i="6"/>
  <c r="DX200" i="6"/>
  <c r="CX200" i="6" s="1"/>
  <c r="DW200" i="6"/>
  <c r="DI200" i="6"/>
  <c r="CI200" i="6" s="1"/>
  <c r="DG200" i="6"/>
  <c r="CG200" i="6" s="1"/>
  <c r="DF200" i="6"/>
  <c r="DE200" i="6"/>
  <c r="DC200" i="6"/>
  <c r="CC200" i="6" s="1"/>
  <c r="DA200" i="6"/>
  <c r="CA200" i="6" s="1"/>
  <c r="CW200" i="6"/>
  <c r="CF200" i="6"/>
  <c r="CE200" i="6"/>
  <c r="D200" i="6"/>
  <c r="C200" i="6"/>
  <c r="DX199" i="6"/>
  <c r="DF199" i="6"/>
  <c r="DC199" i="6"/>
  <c r="CX199" i="6"/>
  <c r="CF199" i="6"/>
  <c r="CC199" i="6"/>
  <c r="D199" i="6"/>
  <c r="C199" i="6"/>
  <c r="DI198" i="6"/>
  <c r="CI198" i="6" s="1"/>
  <c r="DD198" i="6"/>
  <c r="CD198" i="6"/>
  <c r="D198" i="6"/>
  <c r="C198" i="6"/>
  <c r="DW197" i="6"/>
  <c r="CW197" i="6" s="1"/>
  <c r="DH197" i="6"/>
  <c r="CH197" i="6" s="1"/>
  <c r="DF197" i="6"/>
  <c r="CF197" i="6" s="1"/>
  <c r="DE197" i="6"/>
  <c r="DD197" i="6"/>
  <c r="DB197" i="6"/>
  <c r="CB197" i="6" s="1"/>
  <c r="DA197" i="6"/>
  <c r="CE197" i="6"/>
  <c r="CD197" i="6"/>
  <c r="CA197" i="6"/>
  <c r="D197" i="6"/>
  <c r="C197" i="6"/>
  <c r="DX196" i="6"/>
  <c r="CX196" i="6" s="1"/>
  <c r="DI196" i="6"/>
  <c r="DG196" i="6"/>
  <c r="CG196" i="6" s="1"/>
  <c r="DE196" i="6"/>
  <c r="DC196" i="6"/>
  <c r="CC196" i="6" s="1"/>
  <c r="CI196" i="6"/>
  <c r="CE196" i="6"/>
  <c r="D196" i="6"/>
  <c r="C196" i="6"/>
  <c r="DW195" i="6"/>
  <c r="DF195" i="6"/>
  <c r="DD195" i="6"/>
  <c r="CD195" i="6" s="1"/>
  <c r="DB195" i="6"/>
  <c r="CW195" i="6"/>
  <c r="CF195" i="6"/>
  <c r="CB195" i="6"/>
  <c r="D195" i="6"/>
  <c r="C195" i="6"/>
  <c r="DX194" i="6"/>
  <c r="DE194" i="6"/>
  <c r="CE194" i="6" s="1"/>
  <c r="DC194" i="6"/>
  <c r="CC194" i="6" s="1"/>
  <c r="CX194" i="6"/>
  <c r="D194" i="6"/>
  <c r="DG194" i="6" s="1"/>
  <c r="CG194" i="6" s="1"/>
  <c r="C194" i="6"/>
  <c r="DW193" i="6"/>
  <c r="CW193" i="6" s="1"/>
  <c r="DH193" i="6"/>
  <c r="DF193" i="6"/>
  <c r="CF193" i="6" s="1"/>
  <c r="DD193" i="6"/>
  <c r="CD193" i="6" s="1"/>
  <c r="DB193" i="6"/>
  <c r="CB193" i="6" s="1"/>
  <c r="CH193" i="6"/>
  <c r="D193" i="6"/>
  <c r="C193" i="6"/>
  <c r="DX192" i="6"/>
  <c r="CX192" i="6" s="1"/>
  <c r="DI192" i="6"/>
  <c r="CI192" i="6" s="1"/>
  <c r="DG192" i="6"/>
  <c r="CG192" i="6" s="1"/>
  <c r="DF192" i="6"/>
  <c r="DE192" i="6"/>
  <c r="DC192" i="6"/>
  <c r="CC192" i="6" s="1"/>
  <c r="DA192" i="6"/>
  <c r="CA192" i="6" s="1"/>
  <c r="CF192" i="6"/>
  <c r="CE192" i="6"/>
  <c r="D192" i="6"/>
  <c r="C192" i="6"/>
  <c r="DX191" i="6"/>
  <c r="CX191" i="6" s="1"/>
  <c r="DG191" i="6"/>
  <c r="DC191" i="6"/>
  <c r="CC191" i="6" s="1"/>
  <c r="CG191" i="6"/>
  <c r="D191" i="6"/>
  <c r="C191" i="6"/>
  <c r="DD190" i="6"/>
  <c r="CD190" i="6" s="1"/>
  <c r="D190" i="6"/>
  <c r="C190" i="6"/>
  <c r="DW189" i="6"/>
  <c r="CW189" i="6" s="1"/>
  <c r="DI189" i="6"/>
  <c r="CI189" i="6" s="1"/>
  <c r="DH189" i="6"/>
  <c r="DF189" i="6"/>
  <c r="CF189" i="6" s="1"/>
  <c r="DD189" i="6"/>
  <c r="CD189" i="6" s="1"/>
  <c r="DB189" i="6"/>
  <c r="CB189" i="6" s="1"/>
  <c r="CH189" i="6"/>
  <c r="D189" i="6"/>
  <c r="C189" i="6"/>
  <c r="DX188" i="6"/>
  <c r="CX188" i="6" s="1"/>
  <c r="DW188" i="6"/>
  <c r="CW188" i="6" s="1"/>
  <c r="DI188" i="6"/>
  <c r="CI188" i="6" s="1"/>
  <c r="DG188" i="6"/>
  <c r="CG188" i="6" s="1"/>
  <c r="DE188" i="6"/>
  <c r="DC188" i="6"/>
  <c r="CC188" i="6" s="1"/>
  <c r="DB188" i="6"/>
  <c r="CB188" i="6" s="1"/>
  <c r="CE188" i="6"/>
  <c r="D188" i="6"/>
  <c r="C188" i="6"/>
  <c r="DG187" i="6"/>
  <c r="CG187" i="6" s="1"/>
  <c r="DB187" i="6"/>
  <c r="CB187" i="6" s="1"/>
  <c r="D187" i="6"/>
  <c r="C187" i="6"/>
  <c r="DH187" i="6" s="1"/>
  <c r="CH187" i="6" s="1"/>
  <c r="DX182" i="6"/>
  <c r="CX182" i="6" s="1"/>
  <c r="DG182" i="6"/>
  <c r="DE182" i="6"/>
  <c r="CE182" i="6" s="1"/>
  <c r="DC182" i="6"/>
  <c r="CC182" i="6" s="1"/>
  <c r="CG182" i="6"/>
  <c r="D182" i="6"/>
  <c r="DI182" i="6" s="1"/>
  <c r="CI182" i="6" s="1"/>
  <c r="C182" i="6"/>
  <c r="DW181" i="6"/>
  <c r="CW181" i="6" s="1"/>
  <c r="DH181" i="6"/>
  <c r="DF181" i="6"/>
  <c r="CF181" i="6" s="1"/>
  <c r="DE181" i="6"/>
  <c r="CE181" i="6" s="1"/>
  <c r="DD181" i="6"/>
  <c r="DB181" i="6"/>
  <c r="CB181" i="6" s="1"/>
  <c r="CH181" i="6"/>
  <c r="CD181" i="6"/>
  <c r="D181" i="6"/>
  <c r="C181" i="6"/>
  <c r="DX180" i="6"/>
  <c r="CX180" i="6" s="1"/>
  <c r="DW180" i="6"/>
  <c r="DI180" i="6"/>
  <c r="CI180" i="6" s="1"/>
  <c r="DG180" i="6"/>
  <c r="CG180" i="6" s="1"/>
  <c r="DF180" i="6"/>
  <c r="DE180" i="6"/>
  <c r="DC180" i="6"/>
  <c r="CC180" i="6" s="1"/>
  <c r="DA180" i="6"/>
  <c r="CA180" i="6" s="1"/>
  <c r="CW180" i="6"/>
  <c r="CF180" i="6"/>
  <c r="CE180" i="6"/>
  <c r="D180" i="6"/>
  <c r="C180" i="6"/>
  <c r="D179" i="6"/>
  <c r="C179" i="6"/>
  <c r="DG178" i="6"/>
  <c r="CG178" i="6" s="1"/>
  <c r="DD178" i="6"/>
  <c r="CD178" i="6" s="1"/>
  <c r="D178" i="6"/>
  <c r="C178" i="6"/>
  <c r="DW177" i="6"/>
  <c r="CW177" i="6" s="1"/>
  <c r="DH177" i="6"/>
  <c r="DF177" i="6"/>
  <c r="CF177" i="6" s="1"/>
  <c r="DE177" i="6"/>
  <c r="DD177" i="6"/>
  <c r="DB177" i="6"/>
  <c r="CB177" i="6" s="1"/>
  <c r="DA177" i="6"/>
  <c r="CH177" i="6"/>
  <c r="CE177" i="6"/>
  <c r="CD177" i="6"/>
  <c r="CA177" i="6"/>
  <c r="D177" i="6"/>
  <c r="C177" i="6"/>
  <c r="DX176" i="6"/>
  <c r="CX176" i="6" s="1"/>
  <c r="DW176" i="6"/>
  <c r="DI176" i="6"/>
  <c r="DG176" i="6"/>
  <c r="CG176" i="6" s="1"/>
  <c r="DF176" i="6"/>
  <c r="CF176" i="6" s="1"/>
  <c r="DE176" i="6"/>
  <c r="DC176" i="6"/>
  <c r="CC176" i="6" s="1"/>
  <c r="DB176" i="6"/>
  <c r="CB176" i="6" s="1"/>
  <c r="DA176" i="6"/>
  <c r="CA176" i="6" s="1"/>
  <c r="CW176" i="6"/>
  <c r="CI176" i="6"/>
  <c r="CE176" i="6"/>
  <c r="D176" i="6"/>
  <c r="C176" i="6"/>
  <c r="DW175" i="6"/>
  <c r="CW175" i="6" s="1"/>
  <c r="DF175" i="6"/>
  <c r="DD175" i="6"/>
  <c r="CD175" i="6" s="1"/>
  <c r="DB175" i="6"/>
  <c r="CB175" i="6" s="1"/>
  <c r="CF175" i="6"/>
  <c r="D175" i="6"/>
  <c r="C175" i="6"/>
  <c r="DI174" i="6"/>
  <c r="CI174" i="6" s="1"/>
  <c r="DH174" i="6"/>
  <c r="CH174" i="6" s="1"/>
  <c r="D174" i="6"/>
  <c r="C174" i="6"/>
  <c r="DW173" i="6"/>
  <c r="CW173" i="6" s="1"/>
  <c r="DH173" i="6"/>
  <c r="CH173" i="6" s="1"/>
  <c r="DF173" i="6"/>
  <c r="CF173" i="6" s="1"/>
  <c r="DD173" i="6"/>
  <c r="DB173" i="6"/>
  <c r="CB173" i="6" s="1"/>
  <c r="DA173" i="6"/>
  <c r="CA173" i="6" s="1"/>
  <c r="CD173" i="6"/>
  <c r="D173" i="6"/>
  <c r="C173" i="6"/>
  <c r="DX172" i="6"/>
  <c r="CX172" i="6" s="1"/>
  <c r="DI172" i="6"/>
  <c r="DG172" i="6"/>
  <c r="CG172" i="6" s="1"/>
  <c r="DE172" i="6"/>
  <c r="DC172" i="6"/>
  <c r="CC172" i="6" s="1"/>
  <c r="DA172" i="6"/>
  <c r="CA172" i="6" s="1"/>
  <c r="CI172" i="6"/>
  <c r="CE172" i="6"/>
  <c r="D172" i="6"/>
  <c r="C172" i="6"/>
  <c r="DX171" i="6"/>
  <c r="DG171" i="6"/>
  <c r="CG171" i="6" s="1"/>
  <c r="DF171" i="6"/>
  <c r="CF171" i="6" s="1"/>
  <c r="DC171" i="6"/>
  <c r="CX171" i="6"/>
  <c r="CC171" i="6"/>
  <c r="D171" i="6"/>
  <c r="C171" i="6"/>
  <c r="DX170" i="6"/>
  <c r="CX170" i="6" s="1"/>
  <c r="DE170" i="6"/>
  <c r="CE170" i="6" s="1"/>
  <c r="DD170" i="6"/>
  <c r="CD170" i="6" s="1"/>
  <c r="D170" i="6"/>
  <c r="DC170" i="6" s="1"/>
  <c r="CC170" i="6" s="1"/>
  <c r="C170" i="6"/>
  <c r="DW169" i="6"/>
  <c r="CW169" i="6" s="1"/>
  <c r="DI169" i="6"/>
  <c r="DH169" i="6"/>
  <c r="DF169" i="6"/>
  <c r="CF169" i="6" s="1"/>
  <c r="DE169" i="6"/>
  <c r="CE169" i="6" s="1"/>
  <c r="DD169" i="6"/>
  <c r="CD169" i="6" s="1"/>
  <c r="DB169" i="6"/>
  <c r="CB169" i="6" s="1"/>
  <c r="CI169" i="6"/>
  <c r="CH169" i="6"/>
  <c r="D169" i="6"/>
  <c r="C169" i="6"/>
  <c r="DX168" i="6"/>
  <c r="CX168" i="6" s="1"/>
  <c r="DW168" i="6"/>
  <c r="CW168" i="6" s="1"/>
  <c r="DI168" i="6"/>
  <c r="DG168" i="6"/>
  <c r="CG168" i="6" s="1"/>
  <c r="DE168" i="6"/>
  <c r="CE168" i="6" s="1"/>
  <c r="DC168" i="6"/>
  <c r="CC168" i="6" s="1"/>
  <c r="DB168" i="6"/>
  <c r="CI168" i="6"/>
  <c r="CB168" i="6"/>
  <c r="D168" i="6"/>
  <c r="C168" i="6"/>
  <c r="DW167" i="6"/>
  <c r="CW167" i="6" s="1"/>
  <c r="DH167" i="6"/>
  <c r="CH167" i="6" s="1"/>
  <c r="D167" i="6"/>
  <c r="C167" i="6"/>
  <c r="DX166" i="6"/>
  <c r="DG166" i="6"/>
  <c r="CG166" i="6" s="1"/>
  <c r="DE166" i="6"/>
  <c r="CE166" i="6" s="1"/>
  <c r="DC166" i="6"/>
  <c r="CX166" i="6"/>
  <c r="CC166" i="6"/>
  <c r="D166" i="6"/>
  <c r="DI166" i="6" s="1"/>
  <c r="CI166" i="6" s="1"/>
  <c r="C166" i="6"/>
  <c r="DW165" i="6"/>
  <c r="CW165" i="6" s="1"/>
  <c r="DH165" i="6"/>
  <c r="DF165" i="6"/>
  <c r="CF165" i="6" s="1"/>
  <c r="DE165" i="6"/>
  <c r="CE165" i="6" s="1"/>
  <c r="DD165" i="6"/>
  <c r="DB165" i="6"/>
  <c r="CB165" i="6" s="1"/>
  <c r="DA165" i="6"/>
  <c r="CA165" i="6" s="1"/>
  <c r="CH165" i="6"/>
  <c r="CD165" i="6"/>
  <c r="D165" i="6"/>
  <c r="C165" i="6"/>
  <c r="DX164" i="6"/>
  <c r="CX164" i="6" s="1"/>
  <c r="DW164" i="6"/>
  <c r="CW164" i="6" s="1"/>
  <c r="DI164" i="6"/>
  <c r="DG164" i="6"/>
  <c r="CG164" i="6" s="1"/>
  <c r="DF164" i="6"/>
  <c r="DE164" i="6"/>
  <c r="CE164" i="6" s="1"/>
  <c r="DC164" i="6"/>
  <c r="CC164" i="6" s="1"/>
  <c r="DA164" i="6"/>
  <c r="CI164" i="6"/>
  <c r="CF164" i="6"/>
  <c r="CA164" i="6"/>
  <c r="D164" i="6"/>
  <c r="C164" i="6"/>
  <c r="DW163" i="6"/>
  <c r="CW163" i="6" s="1"/>
  <c r="DD163" i="6"/>
  <c r="CD163" i="6" s="1"/>
  <c r="CF163" i="6"/>
  <c r="D163" i="6"/>
  <c r="DX163" i="6" s="1"/>
  <c r="CX163" i="6" s="1"/>
  <c r="C163" i="6"/>
  <c r="DF163" i="6" s="1"/>
  <c r="DW162" i="6"/>
  <c r="CW162" i="6" s="1"/>
  <c r="DI162" i="6"/>
  <c r="CI162" i="6" s="1"/>
  <c r="DH162" i="6"/>
  <c r="CH162" i="6" s="1"/>
  <c r="DF162" i="6"/>
  <c r="CF162" i="6" s="1"/>
  <c r="DD162" i="6"/>
  <c r="DB162" i="6"/>
  <c r="CB162" i="6" s="1"/>
  <c r="CD162" i="6"/>
  <c r="D162" i="6"/>
  <c r="C162" i="6"/>
  <c r="DX161" i="6"/>
  <c r="CX161" i="6" s="1"/>
  <c r="DI161" i="6"/>
  <c r="DG161" i="6"/>
  <c r="CG161" i="6" s="1"/>
  <c r="DE161" i="6"/>
  <c r="DC161" i="6"/>
  <c r="CC161" i="6" s="1"/>
  <c r="CI161" i="6"/>
  <c r="CE161" i="6"/>
  <c r="D161" i="6"/>
  <c r="C161" i="6"/>
  <c r="DX160" i="6"/>
  <c r="DG160" i="6"/>
  <c r="CG160" i="6" s="1"/>
  <c r="DF160" i="6"/>
  <c r="CF160" i="6" s="1"/>
  <c r="DC160" i="6"/>
  <c r="CX160" i="6"/>
  <c r="CC160" i="6"/>
  <c r="D160" i="6"/>
  <c r="C160" i="6"/>
  <c r="DE155" i="6"/>
  <c r="DD155" i="6"/>
  <c r="DC155" i="6"/>
  <c r="DB155" i="6"/>
  <c r="DA155" i="6"/>
  <c r="CE155" i="6"/>
  <c r="CD155" i="6"/>
  <c r="CC155" i="6"/>
  <c r="CB155" i="6"/>
  <c r="Q155" i="6" s="1"/>
  <c r="CA155" i="6"/>
  <c r="DE154" i="6"/>
  <c r="DD154" i="6"/>
  <c r="DC154" i="6"/>
  <c r="DB154" i="6"/>
  <c r="DA154" i="6"/>
  <c r="CE154" i="6"/>
  <c r="CD154" i="6"/>
  <c r="CC154" i="6"/>
  <c r="CB154" i="6"/>
  <c r="CA154" i="6"/>
  <c r="Q154" i="6" s="1"/>
  <c r="DE153" i="6"/>
  <c r="DD153" i="6"/>
  <c r="DC153" i="6"/>
  <c r="DB153" i="6"/>
  <c r="DA153" i="6"/>
  <c r="CE153" i="6"/>
  <c r="CD153" i="6"/>
  <c r="CC153" i="6"/>
  <c r="CB153" i="6"/>
  <c r="Q153" i="6" s="1"/>
  <c r="CA153" i="6"/>
  <c r="DE152" i="6"/>
  <c r="DD152" i="6"/>
  <c r="DC152" i="6"/>
  <c r="DB152" i="6"/>
  <c r="DA152" i="6"/>
  <c r="CE152" i="6"/>
  <c r="CD152" i="6"/>
  <c r="CC152" i="6"/>
  <c r="CB152" i="6"/>
  <c r="CA152" i="6"/>
  <c r="Q152" i="6" s="1"/>
  <c r="DE151" i="6"/>
  <c r="DD151" i="6"/>
  <c r="DC151" i="6"/>
  <c r="DB151" i="6"/>
  <c r="DA151" i="6"/>
  <c r="CE151" i="6"/>
  <c r="CD151" i="6"/>
  <c r="Q151" i="6" s="1"/>
  <c r="CC151" i="6"/>
  <c r="CB151" i="6"/>
  <c r="CA151" i="6"/>
  <c r="DE147" i="6"/>
  <c r="DD147" i="6"/>
  <c r="DC147" i="6"/>
  <c r="DB147" i="6"/>
  <c r="DA147" i="6"/>
  <c r="CE147" i="6"/>
  <c r="CD147" i="6"/>
  <c r="CC147" i="6"/>
  <c r="CB147" i="6"/>
  <c r="CA147" i="6"/>
  <c r="DE146" i="6"/>
  <c r="DD146" i="6"/>
  <c r="DC146" i="6"/>
  <c r="DB146" i="6"/>
  <c r="DA146" i="6"/>
  <c r="CE146" i="6"/>
  <c r="CD146" i="6"/>
  <c r="CC146" i="6"/>
  <c r="CB146" i="6"/>
  <c r="CA146" i="6"/>
  <c r="Q146" i="6" s="1"/>
  <c r="DE145" i="6"/>
  <c r="DD145" i="6"/>
  <c r="DC145" i="6"/>
  <c r="DB145" i="6"/>
  <c r="DA145" i="6"/>
  <c r="CE145" i="6"/>
  <c r="CD145" i="6"/>
  <c r="CC145" i="6"/>
  <c r="CB145" i="6"/>
  <c r="CA145" i="6"/>
  <c r="Q145" i="6" s="1"/>
  <c r="DE144" i="6"/>
  <c r="DD144" i="6"/>
  <c r="DC144" i="6"/>
  <c r="DB144" i="6"/>
  <c r="DA144" i="6"/>
  <c r="CE144" i="6"/>
  <c r="CD144" i="6"/>
  <c r="CC144" i="6"/>
  <c r="CB144" i="6"/>
  <c r="CA144" i="6"/>
  <c r="Q144" i="6"/>
  <c r="DE143" i="6"/>
  <c r="DD143" i="6"/>
  <c r="DC143" i="6"/>
  <c r="DB143" i="6"/>
  <c r="DA143" i="6"/>
  <c r="CE143" i="6"/>
  <c r="CD143" i="6"/>
  <c r="CC143" i="6"/>
  <c r="CB143" i="6"/>
  <c r="CA143" i="6"/>
  <c r="DZ139" i="6"/>
  <c r="DY139" i="6"/>
  <c r="DX139" i="6"/>
  <c r="DW139" i="6"/>
  <c r="DV139" i="6"/>
  <c r="DU139" i="6"/>
  <c r="DT139" i="6"/>
  <c r="DS139" i="6"/>
  <c r="DR139" i="6"/>
  <c r="DQ139" i="6"/>
  <c r="DP139" i="6"/>
  <c r="DO139" i="6"/>
  <c r="DN139" i="6"/>
  <c r="DM139" i="6"/>
  <c r="DL139" i="6"/>
  <c r="DK139" i="6"/>
  <c r="DJ139" i="6"/>
  <c r="DI139" i="6"/>
  <c r="DH139" i="6"/>
  <c r="DG139" i="6"/>
  <c r="DF139" i="6"/>
  <c r="DE139" i="6"/>
  <c r="DD139" i="6"/>
  <c r="CZ139" i="6"/>
  <c r="CY139" i="6"/>
  <c r="CX139" i="6"/>
  <c r="CW139" i="6"/>
  <c r="CV139" i="6"/>
  <c r="CU139" i="6"/>
  <c r="CT139" i="6"/>
  <c r="CS139" i="6"/>
  <c r="CR139" i="6"/>
  <c r="CQ139" i="6"/>
  <c r="CP139" i="6"/>
  <c r="CO139" i="6"/>
  <c r="CN139" i="6"/>
  <c r="CM139" i="6"/>
  <c r="CL139" i="6"/>
  <c r="CK139" i="6"/>
  <c r="CJ139" i="6"/>
  <c r="CI139" i="6"/>
  <c r="CH139" i="6"/>
  <c r="CG139" i="6"/>
  <c r="CF139" i="6"/>
  <c r="CD139" i="6"/>
  <c r="CB139" i="6"/>
  <c r="C139" i="6"/>
  <c r="DA139" i="6" s="1"/>
  <c r="B139" i="6"/>
  <c r="DY138" i="6"/>
  <c r="DX138" i="6"/>
  <c r="DW138" i="6"/>
  <c r="DV138" i="6"/>
  <c r="DU138" i="6"/>
  <c r="DT138" i="6"/>
  <c r="DS138" i="6"/>
  <c r="DR138" i="6"/>
  <c r="DQ138" i="6"/>
  <c r="DP138" i="6"/>
  <c r="DO138" i="6"/>
  <c r="DN138" i="6"/>
  <c r="DM138" i="6"/>
  <c r="DL138" i="6"/>
  <c r="DK138" i="6"/>
  <c r="DJ138" i="6"/>
  <c r="DI138" i="6"/>
  <c r="DH138" i="6"/>
  <c r="DG138" i="6"/>
  <c r="DF138" i="6"/>
  <c r="CY138" i="6"/>
  <c r="CX138" i="6"/>
  <c r="CW138" i="6"/>
  <c r="CV138" i="6"/>
  <c r="CU138" i="6"/>
  <c r="CT138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E138" i="6"/>
  <c r="C138" i="6"/>
  <c r="B138" i="6"/>
  <c r="DY137" i="6"/>
  <c r="DX137" i="6"/>
  <c r="DW137" i="6"/>
  <c r="DV137" i="6"/>
  <c r="DU137" i="6"/>
  <c r="DT137" i="6"/>
  <c r="DS137" i="6"/>
  <c r="DR137" i="6"/>
  <c r="DQ137" i="6"/>
  <c r="DP137" i="6"/>
  <c r="DO137" i="6"/>
  <c r="DN137" i="6"/>
  <c r="DM137" i="6"/>
  <c r="DL137" i="6"/>
  <c r="DK137" i="6"/>
  <c r="DJ137" i="6"/>
  <c r="DI137" i="6"/>
  <c r="DH137" i="6"/>
  <c r="DG137" i="6"/>
  <c r="DF137" i="6"/>
  <c r="DC137" i="6"/>
  <c r="CY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D137" i="6"/>
  <c r="CB137" i="6"/>
  <c r="C137" i="6"/>
  <c r="B137" i="6"/>
  <c r="DY136" i="6"/>
  <c r="DX136" i="6"/>
  <c r="DW136" i="6"/>
  <c r="DV136" i="6"/>
  <c r="DU136" i="6"/>
  <c r="DT136" i="6"/>
  <c r="DS136" i="6"/>
  <c r="DR136" i="6"/>
  <c r="DQ136" i="6"/>
  <c r="DP136" i="6"/>
  <c r="DO136" i="6"/>
  <c r="DN136" i="6"/>
  <c r="DM136" i="6"/>
  <c r="DL136" i="6"/>
  <c r="DK136" i="6"/>
  <c r="DJ136" i="6"/>
  <c r="DI136" i="6"/>
  <c r="DH136" i="6"/>
  <c r="DG136" i="6"/>
  <c r="DF136" i="6"/>
  <c r="DD136" i="6"/>
  <c r="DC136" i="6"/>
  <c r="CZ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B136" i="6"/>
  <c r="CA136" i="6"/>
  <c r="C136" i="6"/>
  <c r="B136" i="6"/>
  <c r="DZ135" i="6"/>
  <c r="DY135" i="6"/>
  <c r="DX135" i="6"/>
  <c r="DW135" i="6"/>
  <c r="DV135" i="6"/>
  <c r="DU135" i="6"/>
  <c r="DT135" i="6"/>
  <c r="DS135" i="6"/>
  <c r="DR135" i="6"/>
  <c r="DQ135" i="6"/>
  <c r="DP135" i="6"/>
  <c r="DO135" i="6"/>
  <c r="DN135" i="6"/>
  <c r="DM135" i="6"/>
  <c r="DL135" i="6"/>
  <c r="DK135" i="6"/>
  <c r="DJ135" i="6"/>
  <c r="DI135" i="6"/>
  <c r="DH135" i="6"/>
  <c r="DG135" i="6"/>
  <c r="DF135" i="6"/>
  <c r="DE135" i="6"/>
  <c r="DC135" i="6"/>
  <c r="DB135" i="6"/>
  <c r="CY135" i="6"/>
  <c r="CX135" i="6"/>
  <c r="CW135" i="6"/>
  <c r="CV135" i="6"/>
  <c r="CU135" i="6"/>
  <c r="CT135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E135" i="6"/>
  <c r="CD135" i="6"/>
  <c r="CC135" i="6"/>
  <c r="CA135" i="6"/>
  <c r="C135" i="6"/>
  <c r="DA135" i="6" s="1"/>
  <c r="B135" i="6"/>
  <c r="DD135" i="6" s="1"/>
  <c r="DZ134" i="6"/>
  <c r="DY134" i="6"/>
  <c r="DX134" i="6"/>
  <c r="DW134" i="6"/>
  <c r="DV134" i="6"/>
  <c r="DU134" i="6"/>
  <c r="DT134" i="6"/>
  <c r="DS134" i="6"/>
  <c r="DR134" i="6"/>
  <c r="DQ134" i="6"/>
  <c r="DP134" i="6"/>
  <c r="DO134" i="6"/>
  <c r="DN134" i="6"/>
  <c r="DM134" i="6"/>
  <c r="DL134" i="6"/>
  <c r="DK134" i="6"/>
  <c r="DJ134" i="6"/>
  <c r="DI134" i="6"/>
  <c r="DH134" i="6"/>
  <c r="DG134" i="6"/>
  <c r="DF134" i="6"/>
  <c r="DE134" i="6"/>
  <c r="DB134" i="6"/>
  <c r="CY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D134" i="6"/>
  <c r="CC134" i="6"/>
  <c r="C134" i="6"/>
  <c r="DA134" i="6" s="1"/>
  <c r="B134" i="6"/>
  <c r="DD134" i="6" s="1"/>
  <c r="DY133" i="6"/>
  <c r="DX133" i="6"/>
  <c r="DW133" i="6"/>
  <c r="DV133" i="6"/>
  <c r="DU133" i="6"/>
  <c r="DT133" i="6"/>
  <c r="DS133" i="6"/>
  <c r="DR133" i="6"/>
  <c r="DQ133" i="6"/>
  <c r="DP133" i="6"/>
  <c r="DO133" i="6"/>
  <c r="DN133" i="6"/>
  <c r="DM133" i="6"/>
  <c r="DL133" i="6"/>
  <c r="DK133" i="6"/>
  <c r="DJ133" i="6"/>
  <c r="DI133" i="6"/>
  <c r="DH133" i="6"/>
  <c r="DG133" i="6"/>
  <c r="DF133" i="6"/>
  <c r="DE133" i="6"/>
  <c r="DD133" i="6"/>
  <c r="CY133" i="6"/>
  <c r="CX133" i="6"/>
  <c r="CW133" i="6"/>
  <c r="CV133" i="6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C133" i="6"/>
  <c r="CB133" i="6"/>
  <c r="C133" i="6"/>
  <c r="DA133" i="6" s="1"/>
  <c r="B133" i="6"/>
  <c r="DY132" i="6"/>
  <c r="DX132" i="6"/>
  <c r="DW132" i="6"/>
  <c r="DV132" i="6"/>
  <c r="DU132" i="6"/>
  <c r="DT132" i="6"/>
  <c r="DS132" i="6"/>
  <c r="DR132" i="6"/>
  <c r="DQ132" i="6"/>
  <c r="DP132" i="6"/>
  <c r="DO132" i="6"/>
  <c r="DN132" i="6"/>
  <c r="DM132" i="6"/>
  <c r="DL132" i="6"/>
  <c r="DK132" i="6"/>
  <c r="DJ132" i="6"/>
  <c r="DI132" i="6"/>
  <c r="DH132" i="6"/>
  <c r="DG132" i="6"/>
  <c r="DF132" i="6"/>
  <c r="DD132" i="6"/>
  <c r="DC132" i="6"/>
  <c r="CZ132" i="6"/>
  <c r="CY132" i="6"/>
  <c r="CX132" i="6"/>
  <c r="CW132" i="6"/>
  <c r="CV132" i="6"/>
  <c r="CU132" i="6"/>
  <c r="CT132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B132" i="6"/>
  <c r="CA132" i="6"/>
  <c r="C132" i="6"/>
  <c r="B132" i="6"/>
  <c r="DZ131" i="6"/>
  <c r="DY131" i="6"/>
  <c r="DX131" i="6"/>
  <c r="DW131" i="6"/>
  <c r="DV131" i="6"/>
  <c r="DU131" i="6"/>
  <c r="DT131" i="6"/>
  <c r="DS131" i="6"/>
  <c r="DR131" i="6"/>
  <c r="DQ131" i="6"/>
  <c r="DP131" i="6"/>
  <c r="DO131" i="6"/>
  <c r="DN131" i="6"/>
  <c r="DM131" i="6"/>
  <c r="DL131" i="6"/>
  <c r="DK131" i="6"/>
  <c r="DJ131" i="6"/>
  <c r="DI131" i="6"/>
  <c r="DH131" i="6"/>
  <c r="DG131" i="6"/>
  <c r="DF131" i="6"/>
  <c r="DE131" i="6"/>
  <c r="DC131" i="6"/>
  <c r="DB131" i="6"/>
  <c r="CY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E131" i="6"/>
  <c r="CD131" i="6"/>
  <c r="CC131" i="6"/>
  <c r="CA131" i="6"/>
  <c r="C131" i="6"/>
  <c r="DA131" i="6" s="1"/>
  <c r="B131" i="6"/>
  <c r="DD131" i="6" s="1"/>
  <c r="DZ130" i="6"/>
  <c r="DY130" i="6"/>
  <c r="DX130" i="6"/>
  <c r="DW130" i="6"/>
  <c r="DV130" i="6"/>
  <c r="DU130" i="6"/>
  <c r="DT130" i="6"/>
  <c r="DS130" i="6"/>
  <c r="DR130" i="6"/>
  <c r="DQ130" i="6"/>
  <c r="DP130" i="6"/>
  <c r="DO130" i="6"/>
  <c r="DN130" i="6"/>
  <c r="DM130" i="6"/>
  <c r="DL130" i="6"/>
  <c r="DK130" i="6"/>
  <c r="DJ130" i="6"/>
  <c r="DI130" i="6"/>
  <c r="DH130" i="6"/>
  <c r="DG130" i="6"/>
  <c r="DF130" i="6"/>
  <c r="DE130" i="6"/>
  <c r="DB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M130" i="6"/>
  <c r="CL130" i="6"/>
  <c r="CK130" i="6"/>
  <c r="CJ130" i="6"/>
  <c r="CI130" i="6"/>
  <c r="CH130" i="6"/>
  <c r="CG130" i="6"/>
  <c r="CF130" i="6"/>
  <c r="CD130" i="6"/>
  <c r="CC130" i="6"/>
  <c r="C130" i="6"/>
  <c r="DA130" i="6" s="1"/>
  <c r="B130" i="6"/>
  <c r="DD130" i="6" s="1"/>
  <c r="DY129" i="6"/>
  <c r="DX129" i="6"/>
  <c r="DW129" i="6"/>
  <c r="DV129" i="6"/>
  <c r="DU129" i="6"/>
  <c r="DT129" i="6"/>
  <c r="DS129" i="6"/>
  <c r="DR129" i="6"/>
  <c r="DQ129" i="6"/>
  <c r="DP129" i="6"/>
  <c r="DO129" i="6"/>
  <c r="DN129" i="6"/>
  <c r="DM129" i="6"/>
  <c r="DL129" i="6"/>
  <c r="DK129" i="6"/>
  <c r="DJ129" i="6"/>
  <c r="DI129" i="6"/>
  <c r="DH129" i="6"/>
  <c r="DG129" i="6"/>
  <c r="DF129" i="6"/>
  <c r="DE129" i="6"/>
  <c r="DD129" i="6"/>
  <c r="CY129" i="6"/>
  <c r="CX129" i="6"/>
  <c r="CW129" i="6"/>
  <c r="CV129" i="6"/>
  <c r="CU129" i="6"/>
  <c r="CT129" i="6"/>
  <c r="CS129" i="6"/>
  <c r="CR129" i="6"/>
  <c r="CQ129" i="6"/>
  <c r="CP129" i="6"/>
  <c r="CO129" i="6"/>
  <c r="CN129" i="6"/>
  <c r="CM129" i="6"/>
  <c r="CL129" i="6"/>
  <c r="CK129" i="6"/>
  <c r="CJ129" i="6"/>
  <c r="CI129" i="6"/>
  <c r="CH129" i="6"/>
  <c r="CG129" i="6"/>
  <c r="CF129" i="6"/>
  <c r="CC129" i="6"/>
  <c r="CB129" i="6"/>
  <c r="C129" i="6"/>
  <c r="DA129" i="6" s="1"/>
  <c r="B129" i="6"/>
  <c r="DY128" i="6"/>
  <c r="DX128" i="6"/>
  <c r="DW128" i="6"/>
  <c r="DV128" i="6"/>
  <c r="DU128" i="6"/>
  <c r="DT128" i="6"/>
  <c r="DS128" i="6"/>
  <c r="DR128" i="6"/>
  <c r="DQ128" i="6"/>
  <c r="DP128" i="6"/>
  <c r="DO128" i="6"/>
  <c r="DN128" i="6"/>
  <c r="DM128" i="6"/>
  <c r="DL128" i="6"/>
  <c r="DK128" i="6"/>
  <c r="DJ128" i="6"/>
  <c r="DI128" i="6"/>
  <c r="DH128" i="6"/>
  <c r="DG128" i="6"/>
  <c r="DF128" i="6"/>
  <c r="DC128" i="6"/>
  <c r="CZ128" i="6"/>
  <c r="CY128" i="6"/>
  <c r="CX128" i="6"/>
  <c r="CW128" i="6"/>
  <c r="CV128" i="6"/>
  <c r="CU128" i="6"/>
  <c r="CT128" i="6"/>
  <c r="CS128" i="6"/>
  <c r="CR128" i="6"/>
  <c r="CQ128" i="6"/>
  <c r="CP128" i="6"/>
  <c r="CO128" i="6"/>
  <c r="CN128" i="6"/>
  <c r="CM128" i="6"/>
  <c r="CL128" i="6"/>
  <c r="CK128" i="6"/>
  <c r="CJ128" i="6"/>
  <c r="CI128" i="6"/>
  <c r="CH128" i="6"/>
  <c r="CG128" i="6"/>
  <c r="CF128" i="6"/>
  <c r="CA128" i="6"/>
  <c r="C128" i="6"/>
  <c r="B128" i="6"/>
  <c r="DD128" i="6" s="1"/>
  <c r="DZ127" i="6"/>
  <c r="DY127" i="6"/>
  <c r="DX127" i="6"/>
  <c r="DW127" i="6"/>
  <c r="DV127" i="6"/>
  <c r="DU127" i="6"/>
  <c r="DT127" i="6"/>
  <c r="DS127" i="6"/>
  <c r="DR127" i="6"/>
  <c r="DQ127" i="6"/>
  <c r="DP127" i="6"/>
  <c r="DO127" i="6"/>
  <c r="DN127" i="6"/>
  <c r="DM127" i="6"/>
  <c r="DL127" i="6"/>
  <c r="DK127" i="6"/>
  <c r="DJ127" i="6"/>
  <c r="DI127" i="6"/>
  <c r="DH127" i="6"/>
  <c r="DG127" i="6"/>
  <c r="DF127" i="6"/>
  <c r="DE127" i="6"/>
  <c r="DC127" i="6"/>
  <c r="DB127" i="6"/>
  <c r="CY127" i="6"/>
  <c r="CX127" i="6"/>
  <c r="CW127" i="6"/>
  <c r="CV127" i="6"/>
  <c r="CU127" i="6"/>
  <c r="CT127" i="6"/>
  <c r="CS127" i="6"/>
  <c r="CR127" i="6"/>
  <c r="CQ127" i="6"/>
  <c r="CP127" i="6"/>
  <c r="CO127" i="6"/>
  <c r="CN127" i="6"/>
  <c r="CM127" i="6"/>
  <c r="CL127" i="6"/>
  <c r="CK127" i="6"/>
  <c r="CJ127" i="6"/>
  <c r="CI127" i="6"/>
  <c r="CH127" i="6"/>
  <c r="CG127" i="6"/>
  <c r="CF127" i="6"/>
  <c r="CE127" i="6"/>
  <c r="CD127" i="6"/>
  <c r="CC127" i="6"/>
  <c r="CA127" i="6"/>
  <c r="C127" i="6"/>
  <c r="DA127" i="6" s="1"/>
  <c r="B127" i="6"/>
  <c r="DD127" i="6" s="1"/>
  <c r="DZ126" i="6"/>
  <c r="DY126" i="6"/>
  <c r="DX126" i="6"/>
  <c r="DW126" i="6"/>
  <c r="DV126" i="6"/>
  <c r="DU126" i="6"/>
  <c r="DT126" i="6"/>
  <c r="DS126" i="6"/>
  <c r="DR126" i="6"/>
  <c r="DQ126" i="6"/>
  <c r="DP126" i="6"/>
  <c r="DO126" i="6"/>
  <c r="DN126" i="6"/>
  <c r="DM126" i="6"/>
  <c r="DL126" i="6"/>
  <c r="DK126" i="6"/>
  <c r="DJ126" i="6"/>
  <c r="DI126" i="6"/>
  <c r="DH126" i="6"/>
  <c r="DG126" i="6"/>
  <c r="DF126" i="6"/>
  <c r="DE126" i="6"/>
  <c r="DB126" i="6"/>
  <c r="CY126" i="6"/>
  <c r="CX126" i="6"/>
  <c r="CW126" i="6"/>
  <c r="CV126" i="6"/>
  <c r="CU126" i="6"/>
  <c r="CT126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D126" i="6"/>
  <c r="CC126" i="6"/>
  <c r="C126" i="6"/>
  <c r="DA126" i="6" s="1"/>
  <c r="B126" i="6"/>
  <c r="DD126" i="6" s="1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H125" i="6"/>
  <c r="DG125" i="6"/>
  <c r="DF125" i="6"/>
  <c r="DE125" i="6"/>
  <c r="DD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C125" i="6"/>
  <c r="CB125" i="6"/>
  <c r="C125" i="6"/>
  <c r="DA125" i="6" s="1"/>
  <c r="B125" i="6"/>
  <c r="DY124" i="6"/>
  <c r="DX124" i="6"/>
  <c r="DW124" i="6"/>
  <c r="DV124" i="6"/>
  <c r="DU124" i="6"/>
  <c r="DT124" i="6"/>
  <c r="DS124" i="6"/>
  <c r="DR124" i="6"/>
  <c r="DQ124" i="6"/>
  <c r="DP124" i="6"/>
  <c r="DO124" i="6"/>
  <c r="DN124" i="6"/>
  <c r="DM124" i="6"/>
  <c r="DL124" i="6"/>
  <c r="DK124" i="6"/>
  <c r="DJ124" i="6"/>
  <c r="DI124" i="6"/>
  <c r="DH124" i="6"/>
  <c r="DG124" i="6"/>
  <c r="DF124" i="6"/>
  <c r="DC124" i="6"/>
  <c r="CZ124" i="6"/>
  <c r="CY124" i="6"/>
  <c r="CX124" i="6"/>
  <c r="CW124" i="6"/>
  <c r="CV124" i="6"/>
  <c r="CU124" i="6"/>
  <c r="CT124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A124" i="6"/>
  <c r="C124" i="6"/>
  <c r="B124" i="6"/>
  <c r="DD124" i="6" s="1"/>
  <c r="DZ123" i="6"/>
  <c r="DY123" i="6"/>
  <c r="DX123" i="6"/>
  <c r="DW123" i="6"/>
  <c r="DV123" i="6"/>
  <c r="DU123" i="6"/>
  <c r="DT123" i="6"/>
  <c r="DS123" i="6"/>
  <c r="DR123" i="6"/>
  <c r="DQ123" i="6"/>
  <c r="DP123" i="6"/>
  <c r="DO123" i="6"/>
  <c r="DN123" i="6"/>
  <c r="DM123" i="6"/>
  <c r="DL123" i="6"/>
  <c r="DK123" i="6"/>
  <c r="DJ123" i="6"/>
  <c r="DI123" i="6"/>
  <c r="DH123" i="6"/>
  <c r="DG123" i="6"/>
  <c r="DF123" i="6"/>
  <c r="DE123" i="6"/>
  <c r="DC123" i="6"/>
  <c r="DB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E123" i="6"/>
  <c r="CD123" i="6"/>
  <c r="CC123" i="6"/>
  <c r="CA123" i="6"/>
  <c r="C123" i="6"/>
  <c r="DA123" i="6" s="1"/>
  <c r="B123" i="6"/>
  <c r="DD123" i="6" s="1"/>
  <c r="DZ122" i="6"/>
  <c r="DY122" i="6"/>
  <c r="DX122" i="6"/>
  <c r="DW122" i="6"/>
  <c r="DV122" i="6"/>
  <c r="DU122" i="6"/>
  <c r="DT122" i="6"/>
  <c r="DS122" i="6"/>
  <c r="DR122" i="6"/>
  <c r="DQ122" i="6"/>
  <c r="DP122" i="6"/>
  <c r="DO122" i="6"/>
  <c r="DN122" i="6"/>
  <c r="DM122" i="6"/>
  <c r="DL122" i="6"/>
  <c r="DK122" i="6"/>
  <c r="DJ122" i="6"/>
  <c r="DI122" i="6"/>
  <c r="DH122" i="6"/>
  <c r="DG122" i="6"/>
  <c r="DF122" i="6"/>
  <c r="DE122" i="6"/>
  <c r="DB122" i="6"/>
  <c r="CY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D122" i="6"/>
  <c r="CC122" i="6"/>
  <c r="C122" i="6"/>
  <c r="DA122" i="6" s="1"/>
  <c r="B122" i="6"/>
  <c r="DD122" i="6" s="1"/>
  <c r="DY117" i="6"/>
  <c r="DX117" i="6"/>
  <c r="DW117" i="6"/>
  <c r="DV117" i="6"/>
  <c r="DU117" i="6"/>
  <c r="DT117" i="6"/>
  <c r="DS117" i="6"/>
  <c r="DR117" i="6"/>
  <c r="DQ117" i="6"/>
  <c r="DP117" i="6"/>
  <c r="DO117" i="6"/>
  <c r="DN117" i="6"/>
  <c r="DM117" i="6"/>
  <c r="DL117" i="6"/>
  <c r="DK117" i="6"/>
  <c r="DJ117" i="6"/>
  <c r="DI117" i="6"/>
  <c r="DH117" i="6"/>
  <c r="DG117" i="6"/>
  <c r="DF117" i="6"/>
  <c r="DE117" i="6"/>
  <c r="DD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C117" i="6"/>
  <c r="CB117" i="6"/>
  <c r="C117" i="6"/>
  <c r="DA117" i="6" s="1"/>
  <c r="B117" i="6"/>
  <c r="DY116" i="6"/>
  <c r="DX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C116" i="6"/>
  <c r="CZ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A116" i="6"/>
  <c r="C116" i="6"/>
  <c r="B116" i="6"/>
  <c r="DD116" i="6" s="1"/>
  <c r="DZ115" i="6"/>
  <c r="DY115" i="6"/>
  <c r="DX115" i="6"/>
  <c r="DW115" i="6"/>
  <c r="DV115" i="6"/>
  <c r="DU115" i="6"/>
  <c r="DT115" i="6"/>
  <c r="DS115" i="6"/>
  <c r="DR115" i="6"/>
  <c r="DQ115" i="6"/>
  <c r="DP115" i="6"/>
  <c r="DO115" i="6"/>
  <c r="DN115" i="6"/>
  <c r="DM115" i="6"/>
  <c r="DL115" i="6"/>
  <c r="DK115" i="6"/>
  <c r="DJ115" i="6"/>
  <c r="DI115" i="6"/>
  <c r="DH115" i="6"/>
  <c r="DG115" i="6"/>
  <c r="DF115" i="6"/>
  <c r="DE115" i="6"/>
  <c r="DC115" i="6"/>
  <c r="DB115" i="6"/>
  <c r="CY115" i="6"/>
  <c r="CX115" i="6"/>
  <c r="CW115" i="6"/>
  <c r="CV115" i="6"/>
  <c r="CU115" i="6"/>
  <c r="CT115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A115" i="6"/>
  <c r="C115" i="6"/>
  <c r="DA115" i="6" s="1"/>
  <c r="B115" i="6"/>
  <c r="DD115" i="6" s="1"/>
  <c r="DZ114" i="6"/>
  <c r="DY114" i="6"/>
  <c r="DX114" i="6"/>
  <c r="DW114" i="6"/>
  <c r="DV114" i="6"/>
  <c r="DU114" i="6"/>
  <c r="DT114" i="6"/>
  <c r="DS114" i="6"/>
  <c r="DR114" i="6"/>
  <c r="DQ114" i="6"/>
  <c r="DP114" i="6"/>
  <c r="DO114" i="6"/>
  <c r="DN114" i="6"/>
  <c r="DM114" i="6"/>
  <c r="DL114" i="6"/>
  <c r="DK114" i="6"/>
  <c r="DJ114" i="6"/>
  <c r="DI114" i="6"/>
  <c r="DH114" i="6"/>
  <c r="DG114" i="6"/>
  <c r="DF114" i="6"/>
  <c r="DE114" i="6"/>
  <c r="DB114" i="6"/>
  <c r="CY114" i="6"/>
  <c r="CX114" i="6"/>
  <c r="CW114" i="6"/>
  <c r="CV114" i="6"/>
  <c r="CU114" i="6"/>
  <c r="CT114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D114" i="6"/>
  <c r="CC114" i="6"/>
  <c r="C114" i="6"/>
  <c r="DA114" i="6" s="1"/>
  <c r="B114" i="6"/>
  <c r="DD114" i="6" s="1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D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B113" i="6"/>
  <c r="C113" i="6"/>
  <c r="DA113" i="6" s="1"/>
  <c r="B113" i="6"/>
  <c r="DE113" i="6" s="1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C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A112" i="6"/>
  <c r="C112" i="6"/>
  <c r="B112" i="6"/>
  <c r="DD112" i="6" s="1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C111" i="6"/>
  <c r="DB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A111" i="6"/>
  <c r="C111" i="6"/>
  <c r="DA111" i="6" s="1"/>
  <c r="B111" i="6"/>
  <c r="DD111" i="6" s="1"/>
  <c r="DZ110" i="6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E110" i="6"/>
  <c r="DB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D110" i="6"/>
  <c r="CC110" i="6"/>
  <c r="C110" i="6"/>
  <c r="DA110" i="6" s="1"/>
  <c r="B110" i="6"/>
  <c r="DD110" i="6" s="1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D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B109" i="6"/>
  <c r="C109" i="6"/>
  <c r="DA109" i="6" s="1"/>
  <c r="B109" i="6"/>
  <c r="DE109" i="6" s="1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DC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A108" i="6"/>
  <c r="C108" i="6"/>
  <c r="B108" i="6"/>
  <c r="DD108" i="6" s="1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C107" i="6"/>
  <c r="DB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A107" i="6"/>
  <c r="C107" i="6"/>
  <c r="DA107" i="6" s="1"/>
  <c r="B107" i="6"/>
  <c r="DD107" i="6" s="1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B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D106" i="6"/>
  <c r="CC106" i="6"/>
  <c r="C106" i="6"/>
  <c r="DA106" i="6" s="1"/>
  <c r="B106" i="6"/>
  <c r="DD106" i="6" s="1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DD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B105" i="6"/>
  <c r="C105" i="6"/>
  <c r="DA105" i="6" s="1"/>
  <c r="B105" i="6"/>
  <c r="DE105" i="6" s="1"/>
  <c r="DY104" i="6"/>
  <c r="DX104" i="6"/>
  <c r="DW104" i="6"/>
  <c r="DV104" i="6"/>
  <c r="DU104" i="6"/>
  <c r="DT104" i="6"/>
  <c r="DS104" i="6"/>
  <c r="DR104" i="6"/>
  <c r="DQ104" i="6"/>
  <c r="DP104" i="6"/>
  <c r="DO104" i="6"/>
  <c r="DN104" i="6"/>
  <c r="DM104" i="6"/>
  <c r="DL104" i="6"/>
  <c r="DK104" i="6"/>
  <c r="DJ104" i="6"/>
  <c r="DI104" i="6"/>
  <c r="DH104" i="6"/>
  <c r="DG104" i="6"/>
  <c r="DF104" i="6"/>
  <c r="DC104" i="6"/>
  <c r="CZ104" i="6"/>
  <c r="CY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A104" i="6"/>
  <c r="C104" i="6"/>
  <c r="B104" i="6"/>
  <c r="DD104" i="6" s="1"/>
  <c r="DZ103" i="6"/>
  <c r="DY103" i="6"/>
  <c r="DX103" i="6"/>
  <c r="DW103" i="6"/>
  <c r="DV103" i="6"/>
  <c r="DU103" i="6"/>
  <c r="DT103" i="6"/>
  <c r="DS103" i="6"/>
  <c r="DR103" i="6"/>
  <c r="DQ103" i="6"/>
  <c r="DP103" i="6"/>
  <c r="DO103" i="6"/>
  <c r="DN103" i="6"/>
  <c r="DM103" i="6"/>
  <c r="DL103" i="6"/>
  <c r="DK103" i="6"/>
  <c r="DJ103" i="6"/>
  <c r="DI103" i="6"/>
  <c r="DH103" i="6"/>
  <c r="DG103" i="6"/>
  <c r="DF103" i="6"/>
  <c r="DE103" i="6"/>
  <c r="DC103" i="6"/>
  <c r="DB103" i="6"/>
  <c r="CY103" i="6"/>
  <c r="CX103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A103" i="6"/>
  <c r="C103" i="6"/>
  <c r="DA103" i="6" s="1"/>
  <c r="B103" i="6"/>
  <c r="DD103" i="6" s="1"/>
  <c r="DZ102" i="6"/>
  <c r="DY102" i="6"/>
  <c r="DX102" i="6"/>
  <c r="DW102" i="6"/>
  <c r="DV102" i="6"/>
  <c r="DU102" i="6"/>
  <c r="DT102" i="6"/>
  <c r="DS102" i="6"/>
  <c r="DR102" i="6"/>
  <c r="DQ102" i="6"/>
  <c r="DP102" i="6"/>
  <c r="DO102" i="6"/>
  <c r="DN102" i="6"/>
  <c r="DM102" i="6"/>
  <c r="DL102" i="6"/>
  <c r="DK102" i="6"/>
  <c r="DJ102" i="6"/>
  <c r="DI102" i="6"/>
  <c r="DH102" i="6"/>
  <c r="DG102" i="6"/>
  <c r="DF102" i="6"/>
  <c r="DE102" i="6"/>
  <c r="DB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D102" i="6"/>
  <c r="CC102" i="6"/>
  <c r="C102" i="6"/>
  <c r="DA102" i="6" s="1"/>
  <c r="B102" i="6"/>
  <c r="DD102" i="6" s="1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H101" i="6"/>
  <c r="DG101" i="6"/>
  <c r="DF101" i="6"/>
  <c r="DD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B101" i="6"/>
  <c r="C101" i="6"/>
  <c r="DA101" i="6" s="1"/>
  <c r="B101" i="6"/>
  <c r="DE101" i="6" s="1"/>
  <c r="DY100" i="6"/>
  <c r="DX100" i="6"/>
  <c r="DW100" i="6"/>
  <c r="DV100" i="6"/>
  <c r="DU100" i="6"/>
  <c r="DT100" i="6"/>
  <c r="DS100" i="6"/>
  <c r="DR100" i="6"/>
  <c r="DQ100" i="6"/>
  <c r="DP100" i="6"/>
  <c r="DO100" i="6"/>
  <c r="DN100" i="6"/>
  <c r="DM100" i="6"/>
  <c r="DL100" i="6"/>
  <c r="DK100" i="6"/>
  <c r="DJ100" i="6"/>
  <c r="DI100" i="6"/>
  <c r="DH100" i="6"/>
  <c r="DG100" i="6"/>
  <c r="DF100" i="6"/>
  <c r="DC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A100" i="6"/>
  <c r="C100" i="6"/>
  <c r="B100" i="6"/>
  <c r="DD100" i="6" s="1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H95" i="6"/>
  <c r="DG95" i="6"/>
  <c r="DF95" i="6"/>
  <c r="DE95" i="6"/>
  <c r="DC95" i="6"/>
  <c r="DB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A95" i="6"/>
  <c r="C95" i="6"/>
  <c r="DA95" i="6" s="1"/>
  <c r="B95" i="6"/>
  <c r="DD95" i="6" s="1"/>
  <c r="DZ94" i="6"/>
  <c r="DY94" i="6"/>
  <c r="DX94" i="6"/>
  <c r="DW94" i="6"/>
  <c r="DV94" i="6"/>
  <c r="DU94" i="6"/>
  <c r="DT94" i="6"/>
  <c r="DS94" i="6"/>
  <c r="DR94" i="6"/>
  <c r="DQ94" i="6"/>
  <c r="DP94" i="6"/>
  <c r="DO94" i="6"/>
  <c r="DN94" i="6"/>
  <c r="DM94" i="6"/>
  <c r="DL94" i="6"/>
  <c r="DK94" i="6"/>
  <c r="DJ94" i="6"/>
  <c r="DI94" i="6"/>
  <c r="DH94" i="6"/>
  <c r="DG94" i="6"/>
  <c r="DF94" i="6"/>
  <c r="DE94" i="6"/>
  <c r="DB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D94" i="6"/>
  <c r="CC94" i="6"/>
  <c r="C94" i="6"/>
  <c r="DA94" i="6" s="1"/>
  <c r="B94" i="6"/>
  <c r="DD94" i="6" s="1"/>
  <c r="DY93" i="6"/>
  <c r="DX93" i="6"/>
  <c r="DW93" i="6"/>
  <c r="DV93" i="6"/>
  <c r="DU93" i="6"/>
  <c r="DT93" i="6"/>
  <c r="DS93" i="6"/>
  <c r="DR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DD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B93" i="6"/>
  <c r="C93" i="6"/>
  <c r="DA93" i="6" s="1"/>
  <c r="B93" i="6"/>
  <c r="DE93" i="6" s="1"/>
  <c r="DY92" i="6"/>
  <c r="DX92" i="6"/>
  <c r="DW92" i="6"/>
  <c r="DV92" i="6"/>
  <c r="DU92" i="6"/>
  <c r="DT92" i="6"/>
  <c r="DS92" i="6"/>
  <c r="DR92" i="6"/>
  <c r="DQ92" i="6"/>
  <c r="DP92" i="6"/>
  <c r="DO92" i="6"/>
  <c r="DN92" i="6"/>
  <c r="DM92" i="6"/>
  <c r="DL92" i="6"/>
  <c r="DK92" i="6"/>
  <c r="DJ92" i="6"/>
  <c r="DI92" i="6"/>
  <c r="DH92" i="6"/>
  <c r="DG92" i="6"/>
  <c r="DF92" i="6"/>
  <c r="DC92" i="6"/>
  <c r="CZ92" i="6"/>
  <c r="CY92" i="6"/>
  <c r="CX92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A92" i="6"/>
  <c r="C92" i="6"/>
  <c r="B92" i="6"/>
  <c r="DD92" i="6" s="1"/>
  <c r="DZ91" i="6"/>
  <c r="DY91" i="6"/>
  <c r="DX91" i="6"/>
  <c r="DW91" i="6"/>
  <c r="DV91" i="6"/>
  <c r="DU91" i="6"/>
  <c r="DT91" i="6"/>
  <c r="DS91" i="6"/>
  <c r="DR91" i="6"/>
  <c r="DQ91" i="6"/>
  <c r="DP91" i="6"/>
  <c r="DO91" i="6"/>
  <c r="DN91" i="6"/>
  <c r="DM91" i="6"/>
  <c r="DL91" i="6"/>
  <c r="DK91" i="6"/>
  <c r="DJ91" i="6"/>
  <c r="DI91" i="6"/>
  <c r="DH91" i="6"/>
  <c r="DG91" i="6"/>
  <c r="DF91" i="6"/>
  <c r="DE91" i="6"/>
  <c r="DC91" i="6"/>
  <c r="DB91" i="6"/>
  <c r="CY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A91" i="6"/>
  <c r="C91" i="6"/>
  <c r="DA91" i="6" s="1"/>
  <c r="B91" i="6"/>
  <c r="DD91" i="6" s="1"/>
  <c r="DZ90" i="6"/>
  <c r="DY90" i="6"/>
  <c r="DX90" i="6"/>
  <c r="DW90" i="6"/>
  <c r="DV90" i="6"/>
  <c r="DU90" i="6"/>
  <c r="DT90" i="6"/>
  <c r="DS90" i="6"/>
  <c r="DR90" i="6"/>
  <c r="DQ90" i="6"/>
  <c r="DP90" i="6"/>
  <c r="DO90" i="6"/>
  <c r="DN90" i="6"/>
  <c r="DM90" i="6"/>
  <c r="DL90" i="6"/>
  <c r="DK90" i="6"/>
  <c r="DJ90" i="6"/>
  <c r="DI90" i="6"/>
  <c r="DH90" i="6"/>
  <c r="DG90" i="6"/>
  <c r="DF90" i="6"/>
  <c r="DE90" i="6"/>
  <c r="DB90" i="6"/>
  <c r="CY90" i="6"/>
  <c r="CX90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D90" i="6"/>
  <c r="CC90" i="6"/>
  <c r="C90" i="6"/>
  <c r="DA90" i="6" s="1"/>
  <c r="B90" i="6"/>
  <c r="DD90" i="6" s="1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H89" i="6"/>
  <c r="DG89" i="6"/>
  <c r="DF89" i="6"/>
  <c r="DD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B89" i="6"/>
  <c r="C89" i="6"/>
  <c r="DA89" i="6" s="1"/>
  <c r="B89" i="6"/>
  <c r="DE89" i="6" s="1"/>
  <c r="DY88" i="6"/>
  <c r="DX88" i="6"/>
  <c r="DW88" i="6"/>
  <c r="DV88" i="6"/>
  <c r="DU88" i="6"/>
  <c r="DT88" i="6"/>
  <c r="DS88" i="6"/>
  <c r="DR88" i="6"/>
  <c r="DQ88" i="6"/>
  <c r="DP88" i="6"/>
  <c r="DO88" i="6"/>
  <c r="DN88" i="6"/>
  <c r="DM88" i="6"/>
  <c r="DL88" i="6"/>
  <c r="DK88" i="6"/>
  <c r="DJ88" i="6"/>
  <c r="DI88" i="6"/>
  <c r="DH88" i="6"/>
  <c r="DG88" i="6"/>
  <c r="DF88" i="6"/>
  <c r="DC88" i="6"/>
  <c r="CZ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A88" i="6"/>
  <c r="C88" i="6"/>
  <c r="B88" i="6"/>
  <c r="DD88" i="6" s="1"/>
  <c r="DZ87" i="6"/>
  <c r="DY87" i="6"/>
  <c r="DX87" i="6"/>
  <c r="DW87" i="6"/>
  <c r="DV87" i="6"/>
  <c r="DU87" i="6"/>
  <c r="DT87" i="6"/>
  <c r="DS87" i="6"/>
  <c r="DR87" i="6"/>
  <c r="DQ87" i="6"/>
  <c r="DP87" i="6"/>
  <c r="DO87" i="6"/>
  <c r="DN87" i="6"/>
  <c r="DM87" i="6"/>
  <c r="DL87" i="6"/>
  <c r="DK87" i="6"/>
  <c r="DJ87" i="6"/>
  <c r="DI87" i="6"/>
  <c r="DH87" i="6"/>
  <c r="DG87" i="6"/>
  <c r="DF87" i="6"/>
  <c r="DE87" i="6"/>
  <c r="DC87" i="6"/>
  <c r="DB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A87" i="6"/>
  <c r="C87" i="6"/>
  <c r="DA87" i="6" s="1"/>
  <c r="B87" i="6"/>
  <c r="DD87" i="6" s="1"/>
  <c r="DZ86" i="6"/>
  <c r="DY86" i="6"/>
  <c r="DX86" i="6"/>
  <c r="DW86" i="6"/>
  <c r="DV86" i="6"/>
  <c r="DU86" i="6"/>
  <c r="DT86" i="6"/>
  <c r="DS86" i="6"/>
  <c r="DR86" i="6"/>
  <c r="DQ86" i="6"/>
  <c r="DP86" i="6"/>
  <c r="DO86" i="6"/>
  <c r="DN86" i="6"/>
  <c r="DM86" i="6"/>
  <c r="DL86" i="6"/>
  <c r="DK86" i="6"/>
  <c r="DJ86" i="6"/>
  <c r="DI86" i="6"/>
  <c r="DH86" i="6"/>
  <c r="DG86" i="6"/>
  <c r="DF86" i="6"/>
  <c r="DE86" i="6"/>
  <c r="DB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D86" i="6"/>
  <c r="CC86" i="6"/>
  <c r="C86" i="6"/>
  <c r="DA86" i="6" s="1"/>
  <c r="B86" i="6"/>
  <c r="DD86" i="6" s="1"/>
  <c r="DY85" i="6"/>
  <c r="DX85" i="6"/>
  <c r="DW85" i="6"/>
  <c r="DV85" i="6"/>
  <c r="DU85" i="6"/>
  <c r="DT85" i="6"/>
  <c r="DS85" i="6"/>
  <c r="DR85" i="6"/>
  <c r="DQ85" i="6"/>
  <c r="DP85" i="6"/>
  <c r="DO85" i="6"/>
  <c r="DN85" i="6"/>
  <c r="DM85" i="6"/>
  <c r="DL85" i="6"/>
  <c r="DK85" i="6"/>
  <c r="DJ85" i="6"/>
  <c r="DI85" i="6"/>
  <c r="DH85" i="6"/>
  <c r="DG85" i="6"/>
  <c r="DF85" i="6"/>
  <c r="DD85" i="6"/>
  <c r="DA85" i="6"/>
  <c r="CZ85" i="6"/>
  <c r="CY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B85" i="6"/>
  <c r="CA85" i="6"/>
  <c r="C85" i="6"/>
  <c r="B85" i="6"/>
  <c r="DZ84" i="6"/>
  <c r="DY84" i="6"/>
  <c r="DX84" i="6"/>
  <c r="DW84" i="6"/>
  <c r="DV84" i="6"/>
  <c r="DU84" i="6"/>
  <c r="DT84" i="6"/>
  <c r="DS84" i="6"/>
  <c r="DR84" i="6"/>
  <c r="DQ84" i="6"/>
  <c r="DP84" i="6"/>
  <c r="DO84" i="6"/>
  <c r="DN84" i="6"/>
  <c r="DM84" i="6"/>
  <c r="DL84" i="6"/>
  <c r="DK84" i="6"/>
  <c r="DJ84" i="6"/>
  <c r="DI84" i="6"/>
  <c r="DH84" i="6"/>
  <c r="DG84" i="6"/>
  <c r="DF84" i="6"/>
  <c r="DD84" i="6"/>
  <c r="DC84" i="6"/>
  <c r="CZ84" i="6"/>
  <c r="CY84" i="6"/>
  <c r="CX84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A84" i="6"/>
  <c r="C84" i="6"/>
  <c r="B84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H83" i="6"/>
  <c r="DG83" i="6"/>
  <c r="DF83" i="6"/>
  <c r="DE83" i="6"/>
  <c r="DC83" i="6"/>
  <c r="DB83" i="6"/>
  <c r="DA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A83" i="6"/>
  <c r="C83" i="6"/>
  <c r="B83" i="6"/>
  <c r="DD83" i="6" s="1"/>
  <c r="DZ82" i="6"/>
  <c r="DY82" i="6"/>
  <c r="DX82" i="6"/>
  <c r="DW82" i="6"/>
  <c r="DV82" i="6"/>
  <c r="DU82" i="6"/>
  <c r="DT82" i="6"/>
  <c r="DS82" i="6"/>
  <c r="DR82" i="6"/>
  <c r="DQ82" i="6"/>
  <c r="DP82" i="6"/>
  <c r="DO82" i="6"/>
  <c r="DN82" i="6"/>
  <c r="DM82" i="6"/>
  <c r="DL82" i="6"/>
  <c r="DK82" i="6"/>
  <c r="DJ82" i="6"/>
  <c r="DI82" i="6"/>
  <c r="DH82" i="6"/>
  <c r="DG82" i="6"/>
  <c r="DF82" i="6"/>
  <c r="DE82" i="6"/>
  <c r="DD82" i="6"/>
  <c r="DA82" i="6"/>
  <c r="CZ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D82" i="6"/>
  <c r="CB82" i="6"/>
  <c r="C82" i="6"/>
  <c r="B82" i="6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DE81" i="6"/>
  <c r="DD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81" i="6"/>
  <c r="CA81" i="6" s="1"/>
  <c r="B81" i="6"/>
  <c r="DA81" i="6" s="1"/>
  <c r="DY80" i="6"/>
  <c r="DX80" i="6"/>
  <c r="DW80" i="6"/>
  <c r="DV80" i="6"/>
  <c r="DU80" i="6"/>
  <c r="DT80" i="6"/>
  <c r="DS80" i="6"/>
  <c r="DR80" i="6"/>
  <c r="DQ80" i="6"/>
  <c r="DP80" i="6"/>
  <c r="DO80" i="6"/>
  <c r="DN80" i="6"/>
  <c r="DM80" i="6"/>
  <c r="DL80" i="6"/>
  <c r="DK80" i="6"/>
  <c r="DJ80" i="6"/>
  <c r="DI80" i="6"/>
  <c r="DH80" i="6"/>
  <c r="DG80" i="6"/>
  <c r="DF80" i="6"/>
  <c r="DD80" i="6"/>
  <c r="DC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80" i="6"/>
  <c r="B80" i="6"/>
  <c r="DZ80" i="6" s="1"/>
  <c r="DZ79" i="6"/>
  <c r="DY79" i="6"/>
  <c r="DX79" i="6"/>
  <c r="DW79" i="6"/>
  <c r="DV79" i="6"/>
  <c r="DU79" i="6"/>
  <c r="DT79" i="6"/>
  <c r="DS79" i="6"/>
  <c r="DR79" i="6"/>
  <c r="DQ79" i="6"/>
  <c r="DP79" i="6"/>
  <c r="DO79" i="6"/>
  <c r="DN79" i="6"/>
  <c r="DM79" i="6"/>
  <c r="DL79" i="6"/>
  <c r="DK79" i="6"/>
  <c r="DJ79" i="6"/>
  <c r="DI79" i="6"/>
  <c r="DH79" i="6"/>
  <c r="DG79" i="6"/>
  <c r="DF79" i="6"/>
  <c r="DE79" i="6"/>
  <c r="DC79" i="6"/>
  <c r="DB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79" i="6"/>
  <c r="DA79" i="6" s="1"/>
  <c r="B79" i="6"/>
  <c r="DD79" i="6" s="1"/>
  <c r="DY78" i="6"/>
  <c r="DX78" i="6"/>
  <c r="DW78" i="6"/>
  <c r="DV78" i="6"/>
  <c r="DU78" i="6"/>
  <c r="DT78" i="6"/>
  <c r="DS78" i="6"/>
  <c r="DR78" i="6"/>
  <c r="DQ78" i="6"/>
  <c r="DP78" i="6"/>
  <c r="DO78" i="6"/>
  <c r="DN78" i="6"/>
  <c r="DM78" i="6"/>
  <c r="DL78" i="6"/>
  <c r="DK78" i="6"/>
  <c r="DJ78" i="6"/>
  <c r="DI78" i="6"/>
  <c r="DH78" i="6"/>
  <c r="DG78" i="6"/>
  <c r="DF78" i="6"/>
  <c r="DE78" i="6"/>
  <c r="DD78" i="6"/>
  <c r="CZ78" i="6"/>
  <c r="CY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D78" i="6"/>
  <c r="C78" i="6"/>
  <c r="B78" i="6"/>
  <c r="DZ78" i="6" s="1"/>
  <c r="DY73" i="6"/>
  <c r="DX73" i="6"/>
  <c r="DW73" i="6"/>
  <c r="DV73" i="6"/>
  <c r="DU73" i="6"/>
  <c r="DT73" i="6"/>
  <c r="DS73" i="6"/>
  <c r="DR73" i="6"/>
  <c r="DQ73" i="6"/>
  <c r="DP73" i="6"/>
  <c r="DO73" i="6"/>
  <c r="DN73" i="6"/>
  <c r="DM73" i="6"/>
  <c r="DL73" i="6"/>
  <c r="DK73" i="6"/>
  <c r="DJ73" i="6"/>
  <c r="DI73" i="6"/>
  <c r="DH73" i="6"/>
  <c r="DG73" i="6"/>
  <c r="DF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73" i="6"/>
  <c r="B73" i="6"/>
  <c r="DE73" i="6" s="1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I72" i="6"/>
  <c r="DH72" i="6"/>
  <c r="DG72" i="6"/>
  <c r="DF72" i="6"/>
  <c r="CY72" i="6"/>
  <c r="CX72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72" i="6"/>
  <c r="B72" i="6"/>
  <c r="DD72" i="6" s="1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I71" i="6"/>
  <c r="DH71" i="6"/>
  <c r="DG71" i="6"/>
  <c r="DF71" i="6"/>
  <c r="DE71" i="6"/>
  <c r="DC71" i="6"/>
  <c r="DB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71" i="6"/>
  <c r="DA71" i="6" s="1"/>
  <c r="B71" i="6"/>
  <c r="DD71" i="6" s="1"/>
  <c r="DY70" i="6"/>
  <c r="DX70" i="6"/>
  <c r="DW70" i="6"/>
  <c r="DV70" i="6"/>
  <c r="DU70" i="6"/>
  <c r="DT70" i="6"/>
  <c r="DS70" i="6"/>
  <c r="DR70" i="6"/>
  <c r="DQ70" i="6"/>
  <c r="DP70" i="6"/>
  <c r="DO70" i="6"/>
  <c r="DN70" i="6"/>
  <c r="DM70" i="6"/>
  <c r="DL70" i="6"/>
  <c r="DK70" i="6"/>
  <c r="DJ70" i="6"/>
  <c r="DI70" i="6"/>
  <c r="DH70" i="6"/>
  <c r="DG70" i="6"/>
  <c r="DF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70" i="6"/>
  <c r="B70" i="6"/>
  <c r="DE70" i="6" s="1"/>
  <c r="DY69" i="6"/>
  <c r="DX69" i="6"/>
  <c r="DW69" i="6"/>
  <c r="DV69" i="6"/>
  <c r="DU69" i="6"/>
  <c r="DT69" i="6"/>
  <c r="DS69" i="6"/>
  <c r="DR69" i="6"/>
  <c r="DQ69" i="6"/>
  <c r="DP69" i="6"/>
  <c r="DO69" i="6"/>
  <c r="DN69" i="6"/>
  <c r="DM69" i="6"/>
  <c r="DL69" i="6"/>
  <c r="DK69" i="6"/>
  <c r="DJ69" i="6"/>
  <c r="DI69" i="6"/>
  <c r="DH69" i="6"/>
  <c r="DG69" i="6"/>
  <c r="DF69" i="6"/>
  <c r="DA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B69" i="6"/>
  <c r="C69" i="6"/>
  <c r="B69" i="6"/>
  <c r="DZ68" i="6"/>
  <c r="DY68" i="6"/>
  <c r="DX68" i="6"/>
  <c r="DW68" i="6"/>
  <c r="DV68" i="6"/>
  <c r="DU68" i="6"/>
  <c r="DT68" i="6"/>
  <c r="DS68" i="6"/>
  <c r="DR68" i="6"/>
  <c r="DQ68" i="6"/>
  <c r="DP68" i="6"/>
  <c r="DO68" i="6"/>
  <c r="DN68" i="6"/>
  <c r="DM68" i="6"/>
  <c r="DL68" i="6"/>
  <c r="DK68" i="6"/>
  <c r="DJ68" i="6"/>
  <c r="DI68" i="6"/>
  <c r="DH68" i="6"/>
  <c r="DG68" i="6"/>
  <c r="DF68" i="6"/>
  <c r="CZ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A68" i="6"/>
  <c r="C68" i="6"/>
  <c r="B68" i="6"/>
  <c r="DC68" i="6" s="1"/>
  <c r="DZ67" i="6"/>
  <c r="DY67" i="6"/>
  <c r="DX67" i="6"/>
  <c r="DW67" i="6"/>
  <c r="DV67" i="6"/>
  <c r="DU67" i="6"/>
  <c r="DT67" i="6"/>
  <c r="DS67" i="6"/>
  <c r="DR67" i="6"/>
  <c r="DQ67" i="6"/>
  <c r="DP67" i="6"/>
  <c r="DO67" i="6"/>
  <c r="DN67" i="6"/>
  <c r="DM67" i="6"/>
  <c r="DL67" i="6"/>
  <c r="DK67" i="6"/>
  <c r="DJ67" i="6"/>
  <c r="DI67" i="6"/>
  <c r="DH67" i="6"/>
  <c r="DG67" i="6"/>
  <c r="DF67" i="6"/>
  <c r="DE67" i="6"/>
  <c r="DC67" i="6"/>
  <c r="DB67" i="6"/>
  <c r="DA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A67" i="6"/>
  <c r="C67" i="6"/>
  <c r="B67" i="6"/>
  <c r="DD67" i="6" s="1"/>
  <c r="DZ66" i="6"/>
  <c r="DY66" i="6"/>
  <c r="DX66" i="6"/>
  <c r="DW66" i="6"/>
  <c r="DV66" i="6"/>
  <c r="DU66" i="6"/>
  <c r="DT66" i="6"/>
  <c r="DS66" i="6"/>
  <c r="DR66" i="6"/>
  <c r="DQ66" i="6"/>
  <c r="DP66" i="6"/>
  <c r="DO66" i="6"/>
  <c r="DN66" i="6"/>
  <c r="DM66" i="6"/>
  <c r="DL66" i="6"/>
  <c r="DK66" i="6"/>
  <c r="DJ66" i="6"/>
  <c r="DI66" i="6"/>
  <c r="DH66" i="6"/>
  <c r="DG66" i="6"/>
  <c r="DF66" i="6"/>
  <c r="DA66" i="6"/>
  <c r="CY66" i="6"/>
  <c r="CX66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B66" i="6"/>
  <c r="C66" i="6"/>
  <c r="B66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I65" i="6"/>
  <c r="DH65" i="6"/>
  <c r="DG65" i="6"/>
  <c r="DF65" i="6"/>
  <c r="DE65" i="6"/>
  <c r="DD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B65" i="6"/>
  <c r="CA65" i="6"/>
  <c r="C65" i="6"/>
  <c r="B65" i="6"/>
  <c r="DZ64" i="6"/>
  <c r="DY64" i="6"/>
  <c r="DX64" i="6"/>
  <c r="DW64" i="6"/>
  <c r="DV64" i="6"/>
  <c r="DU64" i="6"/>
  <c r="DT64" i="6"/>
  <c r="DS64" i="6"/>
  <c r="DR64" i="6"/>
  <c r="DQ64" i="6"/>
  <c r="DP64" i="6"/>
  <c r="DO64" i="6"/>
  <c r="DN64" i="6"/>
  <c r="DM64" i="6"/>
  <c r="DL64" i="6"/>
  <c r="DK64" i="6"/>
  <c r="DJ64" i="6"/>
  <c r="DI64" i="6"/>
  <c r="DH64" i="6"/>
  <c r="DG64" i="6"/>
  <c r="DF64" i="6"/>
  <c r="DD64" i="6"/>
  <c r="DC64" i="6"/>
  <c r="CZ64" i="6"/>
  <c r="CY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A64" i="6"/>
  <c r="C64" i="6"/>
  <c r="B64" i="6"/>
  <c r="DZ63" i="6"/>
  <c r="DY63" i="6"/>
  <c r="DX63" i="6"/>
  <c r="DW63" i="6"/>
  <c r="DV63" i="6"/>
  <c r="DU63" i="6"/>
  <c r="DT63" i="6"/>
  <c r="DS63" i="6"/>
  <c r="DR63" i="6"/>
  <c r="DQ63" i="6"/>
  <c r="DP63" i="6"/>
  <c r="DO63" i="6"/>
  <c r="DN63" i="6"/>
  <c r="DM63" i="6"/>
  <c r="DL63" i="6"/>
  <c r="DK63" i="6"/>
  <c r="DJ63" i="6"/>
  <c r="DI63" i="6"/>
  <c r="DH63" i="6"/>
  <c r="DG63" i="6"/>
  <c r="DF63" i="6"/>
  <c r="DE63" i="6"/>
  <c r="DC63" i="6"/>
  <c r="DB63" i="6"/>
  <c r="DA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A63" i="6"/>
  <c r="C63" i="6"/>
  <c r="B63" i="6"/>
  <c r="DD63" i="6" s="1"/>
  <c r="DZ62" i="6"/>
  <c r="DY62" i="6"/>
  <c r="DX62" i="6"/>
  <c r="DW62" i="6"/>
  <c r="DV62" i="6"/>
  <c r="DU62" i="6"/>
  <c r="DT62" i="6"/>
  <c r="DS62" i="6"/>
  <c r="DR62" i="6"/>
  <c r="DQ62" i="6"/>
  <c r="DP62" i="6"/>
  <c r="DO62" i="6"/>
  <c r="DN62" i="6"/>
  <c r="DM62" i="6"/>
  <c r="DL62" i="6"/>
  <c r="DK62" i="6"/>
  <c r="DJ62" i="6"/>
  <c r="DI62" i="6"/>
  <c r="DH62" i="6"/>
  <c r="DG62" i="6"/>
  <c r="DF62" i="6"/>
  <c r="DE62" i="6"/>
  <c r="DD62" i="6"/>
  <c r="DA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D62" i="6"/>
  <c r="CB62" i="6"/>
  <c r="C62" i="6"/>
  <c r="B62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61" i="6"/>
  <c r="CA61" i="6" s="1"/>
  <c r="B61" i="6"/>
  <c r="DA61" i="6" s="1"/>
  <c r="DY60" i="6"/>
  <c r="DX60" i="6"/>
  <c r="DW60" i="6"/>
  <c r="DV60" i="6"/>
  <c r="DU60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D60" i="6"/>
  <c r="DC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60" i="6"/>
  <c r="B60" i="6"/>
  <c r="DZ60" i="6" s="1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DE59" i="6"/>
  <c r="DC59" i="6"/>
  <c r="DB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59" i="6"/>
  <c r="DA59" i="6" s="1"/>
  <c r="B59" i="6"/>
  <c r="DD59" i="6" s="1"/>
  <c r="DY58" i="6"/>
  <c r="DX58" i="6"/>
  <c r="DW58" i="6"/>
  <c r="DV58" i="6"/>
  <c r="DU58" i="6"/>
  <c r="DT58" i="6"/>
  <c r="DS58" i="6"/>
  <c r="DR58" i="6"/>
  <c r="DQ58" i="6"/>
  <c r="DP58" i="6"/>
  <c r="DO58" i="6"/>
  <c r="DN58" i="6"/>
  <c r="DM58" i="6"/>
  <c r="DL58" i="6"/>
  <c r="DK58" i="6"/>
  <c r="DJ58" i="6"/>
  <c r="DI58" i="6"/>
  <c r="DH58" i="6"/>
  <c r="DG58" i="6"/>
  <c r="DF58" i="6"/>
  <c r="DE58" i="6"/>
  <c r="DD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D58" i="6"/>
  <c r="C58" i="6"/>
  <c r="B58" i="6"/>
  <c r="DZ58" i="6" s="1"/>
  <c r="DY57" i="6"/>
  <c r="DX57" i="6"/>
  <c r="DW57" i="6"/>
  <c r="DV57" i="6"/>
  <c r="DU57" i="6"/>
  <c r="DT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57" i="6"/>
  <c r="B57" i="6"/>
  <c r="DE57" i="6" s="1"/>
  <c r="DY56" i="6"/>
  <c r="DX56" i="6"/>
  <c r="DW56" i="6"/>
  <c r="DV56" i="6"/>
  <c r="DU56" i="6"/>
  <c r="DT56" i="6"/>
  <c r="DS56" i="6"/>
  <c r="DR56" i="6"/>
  <c r="DQ56" i="6"/>
  <c r="DP56" i="6"/>
  <c r="DO56" i="6"/>
  <c r="DN56" i="6"/>
  <c r="DM56" i="6"/>
  <c r="DL56" i="6"/>
  <c r="DK56" i="6"/>
  <c r="DJ56" i="6"/>
  <c r="DI56" i="6"/>
  <c r="DH56" i="6"/>
  <c r="DG56" i="6"/>
  <c r="DF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56" i="6"/>
  <c r="B56" i="6"/>
  <c r="DD56" i="6" s="1"/>
  <c r="DZ51" i="6"/>
  <c r="DY51" i="6"/>
  <c r="DX51" i="6"/>
  <c r="DW51" i="6"/>
  <c r="DV51" i="6"/>
  <c r="DU51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DE51" i="6"/>
  <c r="DC51" i="6"/>
  <c r="DB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51" i="6"/>
  <c r="DA51" i="6" s="1"/>
  <c r="B51" i="6"/>
  <c r="DD51" i="6" s="1"/>
  <c r="DY50" i="6"/>
  <c r="DX50" i="6"/>
  <c r="DW50" i="6"/>
  <c r="DV50" i="6"/>
  <c r="DU50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DD50" i="6"/>
  <c r="DB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D50" i="6"/>
  <c r="CC50" i="6"/>
  <c r="C50" i="6"/>
  <c r="B50" i="6"/>
  <c r="DE50" i="6" s="1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49" i="6"/>
  <c r="B49" i="6"/>
  <c r="DC49" i="6" s="1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C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A48" i="6"/>
  <c r="C48" i="6"/>
  <c r="B48" i="6"/>
  <c r="DZ48" i="6" s="1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C47" i="6"/>
  <c r="DB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C47" i="6"/>
  <c r="DA47" i="6" s="1"/>
  <c r="B47" i="6"/>
  <c r="DD47" i="6" s="1"/>
  <c r="DZ46" i="6"/>
  <c r="DY46" i="6"/>
  <c r="DX46" i="6"/>
  <c r="DW46" i="6"/>
  <c r="DV46" i="6"/>
  <c r="DU46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DE46" i="6"/>
  <c r="DB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D46" i="6"/>
  <c r="CC46" i="6"/>
  <c r="C46" i="6"/>
  <c r="DA46" i="6" s="1"/>
  <c r="B46" i="6"/>
  <c r="DD46" i="6" s="1"/>
  <c r="DY45" i="6"/>
  <c r="DX45" i="6"/>
  <c r="DW45" i="6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45" i="6"/>
  <c r="B45" i="6"/>
  <c r="DC45" i="6" s="1"/>
  <c r="DY44" i="6"/>
  <c r="DX44" i="6"/>
  <c r="DW44" i="6"/>
  <c r="DV44" i="6"/>
  <c r="DU44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DC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A44" i="6"/>
  <c r="C44" i="6"/>
  <c r="B44" i="6"/>
  <c r="DZ44" i="6" s="1"/>
  <c r="DZ43" i="6"/>
  <c r="DY43" i="6"/>
  <c r="DX43" i="6"/>
  <c r="DW43" i="6"/>
  <c r="DV43" i="6"/>
  <c r="DU43" i="6"/>
  <c r="DT43" i="6"/>
  <c r="DS43" i="6"/>
  <c r="DR43" i="6"/>
  <c r="DQ43" i="6"/>
  <c r="DP43" i="6"/>
  <c r="DO43" i="6"/>
  <c r="DN43" i="6"/>
  <c r="DM43" i="6"/>
  <c r="DL43" i="6"/>
  <c r="DK43" i="6"/>
  <c r="DJ43" i="6"/>
  <c r="DI43" i="6"/>
  <c r="DH43" i="6"/>
  <c r="DG43" i="6"/>
  <c r="DF43" i="6"/>
  <c r="DE43" i="6"/>
  <c r="DC43" i="6"/>
  <c r="DB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A43" i="6"/>
  <c r="C43" i="6"/>
  <c r="DA43" i="6" s="1"/>
  <c r="B43" i="6"/>
  <c r="DD43" i="6" s="1"/>
  <c r="DZ42" i="6"/>
  <c r="DY42" i="6"/>
  <c r="DX42" i="6"/>
  <c r="DW42" i="6"/>
  <c r="DV42" i="6"/>
  <c r="DU42" i="6"/>
  <c r="DT42" i="6"/>
  <c r="DS42" i="6"/>
  <c r="DR42" i="6"/>
  <c r="DQ42" i="6"/>
  <c r="DP42" i="6"/>
  <c r="DO42" i="6"/>
  <c r="DN42" i="6"/>
  <c r="DM42" i="6"/>
  <c r="DL42" i="6"/>
  <c r="DK42" i="6"/>
  <c r="DJ42" i="6"/>
  <c r="DI42" i="6"/>
  <c r="DH42" i="6"/>
  <c r="DG42" i="6"/>
  <c r="DF42" i="6"/>
  <c r="DE42" i="6"/>
  <c r="DB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D42" i="6"/>
  <c r="CC42" i="6"/>
  <c r="C42" i="6"/>
  <c r="DA42" i="6" s="1"/>
  <c r="B42" i="6"/>
  <c r="DD42" i="6" s="1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I41" i="6"/>
  <c r="DH41" i="6"/>
  <c r="DG41" i="6"/>
  <c r="DF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41" i="6"/>
  <c r="B41" i="6"/>
  <c r="DC41" i="6" s="1"/>
  <c r="DY40" i="6"/>
  <c r="DX40" i="6"/>
  <c r="DW40" i="6"/>
  <c r="DV40" i="6"/>
  <c r="DU40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C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A40" i="6"/>
  <c r="C40" i="6"/>
  <c r="B40" i="6"/>
  <c r="DZ40" i="6" s="1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C39" i="6"/>
  <c r="DB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A39" i="6"/>
  <c r="C39" i="6"/>
  <c r="DA39" i="6" s="1"/>
  <c r="B39" i="6"/>
  <c r="DD39" i="6" s="1"/>
  <c r="DZ38" i="6"/>
  <c r="DY38" i="6"/>
  <c r="DX38" i="6"/>
  <c r="DW38" i="6"/>
  <c r="DV38" i="6"/>
  <c r="DU38" i="6"/>
  <c r="DT38" i="6"/>
  <c r="DS38" i="6"/>
  <c r="DR38" i="6"/>
  <c r="DQ38" i="6"/>
  <c r="DP38" i="6"/>
  <c r="DO38" i="6"/>
  <c r="DN38" i="6"/>
  <c r="DM38" i="6"/>
  <c r="DL38" i="6"/>
  <c r="DK38" i="6"/>
  <c r="DJ38" i="6"/>
  <c r="DI38" i="6"/>
  <c r="DH38" i="6"/>
  <c r="DG38" i="6"/>
  <c r="DF38" i="6"/>
  <c r="DE38" i="6"/>
  <c r="DB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D38" i="6"/>
  <c r="CC38" i="6"/>
  <c r="C38" i="6"/>
  <c r="DA38" i="6" s="1"/>
  <c r="B38" i="6"/>
  <c r="DD38" i="6" s="1"/>
  <c r="DY37" i="6"/>
  <c r="DX37" i="6"/>
  <c r="DW37" i="6"/>
  <c r="DV37" i="6"/>
  <c r="DU37" i="6"/>
  <c r="DT37" i="6"/>
  <c r="DS37" i="6"/>
  <c r="DR37" i="6"/>
  <c r="DQ37" i="6"/>
  <c r="DP37" i="6"/>
  <c r="DO37" i="6"/>
  <c r="DN37" i="6"/>
  <c r="DM37" i="6"/>
  <c r="DL37" i="6"/>
  <c r="DK37" i="6"/>
  <c r="DJ37" i="6"/>
  <c r="DI37" i="6"/>
  <c r="DH37" i="6"/>
  <c r="DG37" i="6"/>
  <c r="DF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37" i="6"/>
  <c r="B37" i="6"/>
  <c r="DC37" i="6" s="1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C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A36" i="6"/>
  <c r="C36" i="6"/>
  <c r="B36" i="6"/>
  <c r="DZ36" i="6" s="1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C35" i="6"/>
  <c r="DB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C35" i="6"/>
  <c r="DA35" i="6" s="1"/>
  <c r="B35" i="6"/>
  <c r="DD35" i="6" s="1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D34" i="6"/>
  <c r="CC34" i="6"/>
  <c r="C34" i="6"/>
  <c r="DA34" i="6" s="1"/>
  <c r="B34" i="6"/>
  <c r="DD34" i="6" s="1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29" i="6"/>
  <c r="B29" i="6"/>
  <c r="DC29" i="6" s="1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A28" i="6"/>
  <c r="C28" i="6"/>
  <c r="B28" i="6"/>
  <c r="DZ28" i="6" s="1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C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A27" i="6"/>
  <c r="C27" i="6"/>
  <c r="DA27" i="6" s="1"/>
  <c r="B27" i="6"/>
  <c r="DD27" i="6" s="1"/>
  <c r="DZ26" i="6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D26" i="6"/>
  <c r="CC26" i="6"/>
  <c r="C26" i="6"/>
  <c r="DA26" i="6" s="1"/>
  <c r="B26" i="6"/>
  <c r="DD26" i="6" s="1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25" i="6"/>
  <c r="B25" i="6"/>
  <c r="DC25" i="6" s="1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A24" i="6"/>
  <c r="C24" i="6"/>
  <c r="B24" i="6"/>
  <c r="DZ24" i="6" s="1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C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C23" i="6"/>
  <c r="DA23" i="6" s="1"/>
  <c r="B23" i="6"/>
  <c r="DD23" i="6" s="1"/>
  <c r="DZ22" i="6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B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D22" i="6"/>
  <c r="CC22" i="6"/>
  <c r="C22" i="6"/>
  <c r="DA22" i="6" s="1"/>
  <c r="B22" i="6"/>
  <c r="DD22" i="6" s="1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21" i="6"/>
  <c r="B21" i="6"/>
  <c r="DC21" i="6" s="1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A20" i="6"/>
  <c r="C20" i="6"/>
  <c r="B20" i="6"/>
  <c r="DZ20" i="6" s="1"/>
  <c r="DZ19" i="6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C19" i="6"/>
  <c r="DB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A19" i="6"/>
  <c r="C19" i="6"/>
  <c r="DA19" i="6" s="1"/>
  <c r="B19" i="6"/>
  <c r="DD19" i="6" s="1"/>
  <c r="DZ18" i="6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D18" i="6"/>
  <c r="CC18" i="6"/>
  <c r="C18" i="6"/>
  <c r="DA18" i="6" s="1"/>
  <c r="B18" i="6"/>
  <c r="DD18" i="6" s="1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17" i="6"/>
  <c r="B17" i="6"/>
  <c r="DC17" i="6" s="1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C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A16" i="6"/>
  <c r="C16" i="6"/>
  <c r="B16" i="6"/>
  <c r="DZ16" i="6" s="1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C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A15" i="6"/>
  <c r="C15" i="6"/>
  <c r="DA15" i="6" s="1"/>
  <c r="B15" i="6"/>
  <c r="DD15" i="6" s="1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D14" i="6"/>
  <c r="CC14" i="6"/>
  <c r="C14" i="6"/>
  <c r="DA14" i="6" s="1"/>
  <c r="B14" i="6"/>
  <c r="DD14" i="6" s="1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13" i="6"/>
  <c r="B13" i="6"/>
  <c r="DC13" i="6" s="1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A12" i="6"/>
  <c r="C12" i="6"/>
  <c r="B12" i="6"/>
  <c r="A5" i="6"/>
  <c r="A4" i="6"/>
  <c r="A3" i="6"/>
  <c r="A2" i="6"/>
  <c r="AX12" i="6" l="1"/>
  <c r="AX107" i="6"/>
  <c r="AX103" i="6"/>
  <c r="AX48" i="6"/>
  <c r="AX61" i="6"/>
  <c r="A283" i="6"/>
  <c r="CZ12" i="6"/>
  <c r="DE13" i="6"/>
  <c r="CB16" i="6"/>
  <c r="AX16" i="6" s="1"/>
  <c r="CZ16" i="6"/>
  <c r="DE17" i="6"/>
  <c r="DD20" i="6"/>
  <c r="CC21" i="6"/>
  <c r="DA21" i="6"/>
  <c r="CB24" i="6"/>
  <c r="AX24" i="6" s="1"/>
  <c r="DA25" i="6"/>
  <c r="CB28" i="6"/>
  <c r="AX28" i="6" s="1"/>
  <c r="DD28" i="6"/>
  <c r="DE29" i="6"/>
  <c r="CB36" i="6"/>
  <c r="AX36" i="6" s="1"/>
  <c r="DD36" i="6"/>
  <c r="DA41" i="6"/>
  <c r="CB44" i="6"/>
  <c r="CZ44" i="6"/>
  <c r="CC45" i="6"/>
  <c r="DA45" i="6"/>
  <c r="CC49" i="6"/>
  <c r="DA49" i="6"/>
  <c r="CD56" i="6"/>
  <c r="DC56" i="6"/>
  <c r="DC66" i="6"/>
  <c r="CE66" i="6"/>
  <c r="CA66" i="6"/>
  <c r="CB68" i="6"/>
  <c r="AX68" i="6" s="1"/>
  <c r="DZ69" i="6"/>
  <c r="DB69" i="6"/>
  <c r="CD69" i="6"/>
  <c r="DC69" i="6"/>
  <c r="DZ138" i="6"/>
  <c r="DB138" i="6"/>
  <c r="CD138" i="6"/>
  <c r="DA138" i="6"/>
  <c r="CB138" i="6"/>
  <c r="DE138" i="6"/>
  <c r="CZ138" i="6"/>
  <c r="CA138" i="6"/>
  <c r="DC138" i="6"/>
  <c r="DH161" i="6"/>
  <c r="CH161" i="6" s="1"/>
  <c r="DD161" i="6"/>
  <c r="CD161" i="6" s="1"/>
  <c r="DW161" i="6"/>
  <c r="CW161" i="6" s="1"/>
  <c r="DB161" i="6"/>
  <c r="CB161" i="6" s="1"/>
  <c r="DF161" i="6"/>
  <c r="CF161" i="6" s="1"/>
  <c r="DX181" i="6"/>
  <c r="CX181" i="6" s="1"/>
  <c r="DG181" i="6"/>
  <c r="CG181" i="6" s="1"/>
  <c r="DC181" i="6"/>
  <c r="CC181" i="6" s="1"/>
  <c r="DA181" i="6"/>
  <c r="CA181" i="6" s="1"/>
  <c r="DI181" i="6"/>
  <c r="CI181" i="6" s="1"/>
  <c r="DX189" i="6"/>
  <c r="CX189" i="6" s="1"/>
  <c r="DG189" i="6"/>
  <c r="CG189" i="6" s="1"/>
  <c r="DC189" i="6"/>
  <c r="CC189" i="6" s="1"/>
  <c r="DA189" i="6"/>
  <c r="CA189" i="6" s="1"/>
  <c r="DE189" i="6"/>
  <c r="CE189" i="6" s="1"/>
  <c r="DI195" i="6"/>
  <c r="CI195" i="6" s="1"/>
  <c r="DE195" i="6"/>
  <c r="CE195" i="6" s="1"/>
  <c r="DC195" i="6"/>
  <c r="CC195" i="6" s="1"/>
  <c r="DX195" i="6"/>
  <c r="CX195" i="6" s="1"/>
  <c r="DG195" i="6"/>
  <c r="CG195" i="6" s="1"/>
  <c r="DH196" i="6"/>
  <c r="CH196" i="6" s="1"/>
  <c r="DD196" i="6"/>
  <c r="CD196" i="6" s="1"/>
  <c r="DF196" i="6"/>
  <c r="CF196" i="6" s="1"/>
  <c r="DA196" i="6"/>
  <c r="CA196" i="6" s="1"/>
  <c r="AY196" i="6" s="1"/>
  <c r="DW196" i="6"/>
  <c r="CW196" i="6" s="1"/>
  <c r="DB196" i="6"/>
  <c r="CB196" i="6" s="1"/>
  <c r="DD243" i="6"/>
  <c r="CD243" i="6"/>
  <c r="DW243" i="6"/>
  <c r="CW243" i="6" s="1"/>
  <c r="DB243" i="6"/>
  <c r="CE243" i="6"/>
  <c r="DE243" i="6"/>
  <c r="CC243" i="6"/>
  <c r="DC243" i="6"/>
  <c r="DA243" i="6"/>
  <c r="CA243" i="6" s="1"/>
  <c r="AY243" i="6" s="1"/>
  <c r="CB243" i="6"/>
  <c r="DE256" i="6"/>
  <c r="DX256" i="6"/>
  <c r="CX256" i="6" s="1"/>
  <c r="DC256" i="6"/>
  <c r="CD256" i="6"/>
  <c r="DB256" i="6"/>
  <c r="CB256" i="6"/>
  <c r="DD256" i="6"/>
  <c r="CC12" i="6"/>
  <c r="DA12" i="6"/>
  <c r="DE12" i="6"/>
  <c r="CD13" i="6"/>
  <c r="DB13" i="6"/>
  <c r="DZ13" i="6"/>
  <c r="CA14" i="6"/>
  <c r="AX14" i="6" s="1"/>
  <c r="CE14" i="6"/>
  <c r="DC14" i="6"/>
  <c r="CB15" i="6"/>
  <c r="CZ15" i="6"/>
  <c r="CC16" i="6"/>
  <c r="DA16" i="6"/>
  <c r="DE16" i="6"/>
  <c r="CD17" i="6"/>
  <c r="DB17" i="6"/>
  <c r="DZ17" i="6"/>
  <c r="CA18" i="6"/>
  <c r="CE18" i="6"/>
  <c r="DC18" i="6"/>
  <c r="CB19" i="6"/>
  <c r="CZ19" i="6"/>
  <c r="CC20" i="6"/>
  <c r="DA20" i="6"/>
  <c r="DE20" i="6"/>
  <c r="CD21" i="6"/>
  <c r="DB21" i="6"/>
  <c r="DZ21" i="6"/>
  <c r="CA22" i="6"/>
  <c r="CE22" i="6"/>
  <c r="DC22" i="6"/>
  <c r="CB23" i="6"/>
  <c r="CZ23" i="6"/>
  <c r="CC24" i="6"/>
  <c r="DA24" i="6"/>
  <c r="DE24" i="6"/>
  <c r="CD25" i="6"/>
  <c r="DB25" i="6"/>
  <c r="DZ25" i="6"/>
  <c r="CA26" i="6"/>
  <c r="CE26" i="6"/>
  <c r="DC26" i="6"/>
  <c r="CB27" i="6"/>
  <c r="AX27" i="6" s="1"/>
  <c r="CZ27" i="6"/>
  <c r="CC28" i="6"/>
  <c r="DA28" i="6"/>
  <c r="DE28" i="6"/>
  <c r="CD29" i="6"/>
  <c r="DB29" i="6"/>
  <c r="DZ29" i="6"/>
  <c r="CA34" i="6"/>
  <c r="AX34" i="6" s="1"/>
  <c r="CE34" i="6"/>
  <c r="DC34" i="6"/>
  <c r="CB35" i="6"/>
  <c r="CZ35" i="6"/>
  <c r="CC36" i="6"/>
  <c r="DA36" i="6"/>
  <c r="DE36" i="6"/>
  <c r="CD37" i="6"/>
  <c r="DB37" i="6"/>
  <c r="DZ37" i="6"/>
  <c r="CA38" i="6"/>
  <c r="CE38" i="6"/>
  <c r="DC38" i="6"/>
  <c r="CB39" i="6"/>
  <c r="CZ39" i="6"/>
  <c r="CC40" i="6"/>
  <c r="AX40" i="6" s="1"/>
  <c r="DA40" i="6"/>
  <c r="DE40" i="6"/>
  <c r="CD41" i="6"/>
  <c r="DB41" i="6"/>
  <c r="DZ41" i="6"/>
  <c r="CA42" i="6"/>
  <c r="CE42" i="6"/>
  <c r="DC42" i="6"/>
  <c r="CB43" i="6"/>
  <c r="CZ43" i="6"/>
  <c r="CC44" i="6"/>
  <c r="DA44" i="6"/>
  <c r="DE44" i="6"/>
  <c r="CD45" i="6"/>
  <c r="DB45" i="6"/>
  <c r="DZ45" i="6"/>
  <c r="CA46" i="6"/>
  <c r="CE46" i="6"/>
  <c r="DC46" i="6"/>
  <c r="CB47" i="6"/>
  <c r="AX47" i="6" s="1"/>
  <c r="CZ47" i="6"/>
  <c r="CC48" i="6"/>
  <c r="DA48" i="6"/>
  <c r="DE48" i="6"/>
  <c r="CD49" i="6"/>
  <c r="DB49" i="6"/>
  <c r="DZ49" i="6"/>
  <c r="CA50" i="6"/>
  <c r="CZ50" i="6"/>
  <c r="CE56" i="6"/>
  <c r="CA57" i="6"/>
  <c r="CZ57" i="6"/>
  <c r="CB58" i="6"/>
  <c r="DA58" i="6"/>
  <c r="CA59" i="6"/>
  <c r="CA60" i="6"/>
  <c r="CZ60" i="6"/>
  <c r="CB61" i="6"/>
  <c r="DC62" i="6"/>
  <c r="CE62" i="6"/>
  <c r="CA62" i="6"/>
  <c r="CC62" i="6"/>
  <c r="DB62" i="6"/>
  <c r="DE64" i="6"/>
  <c r="DA64" i="6"/>
  <c r="CC64" i="6"/>
  <c r="CB64" i="6"/>
  <c r="AX64" i="6" s="1"/>
  <c r="DB64" i="6"/>
  <c r="DZ65" i="6"/>
  <c r="DB65" i="6"/>
  <c r="CD65" i="6"/>
  <c r="CC65" i="6"/>
  <c r="AX65" i="6" s="1"/>
  <c r="DC65" i="6"/>
  <c r="CD66" i="6"/>
  <c r="DD66" i="6"/>
  <c r="CD68" i="6"/>
  <c r="CE69" i="6"/>
  <c r="DD69" i="6"/>
  <c r="CZ70" i="6"/>
  <c r="CE72" i="6"/>
  <c r="CA73" i="6"/>
  <c r="CZ73" i="6"/>
  <c r="CB78" i="6"/>
  <c r="DA78" i="6"/>
  <c r="CA79" i="6"/>
  <c r="CA80" i="6"/>
  <c r="CZ80" i="6"/>
  <c r="CB81" i="6"/>
  <c r="AX81" i="6" s="1"/>
  <c r="DC82" i="6"/>
  <c r="CE82" i="6"/>
  <c r="CA82" i="6"/>
  <c r="CC82" i="6"/>
  <c r="DB82" i="6"/>
  <c r="DE84" i="6"/>
  <c r="DA84" i="6"/>
  <c r="CC84" i="6"/>
  <c r="CB84" i="6"/>
  <c r="DB84" i="6"/>
  <c r="DC85" i="6"/>
  <c r="CE85" i="6"/>
  <c r="DZ85" i="6"/>
  <c r="DB85" i="6"/>
  <c r="CD85" i="6"/>
  <c r="CC85" i="6"/>
  <c r="AX85" i="6" s="1"/>
  <c r="DE85" i="6"/>
  <c r="CB88" i="6"/>
  <c r="AX88" i="6" s="1"/>
  <c r="CC89" i="6"/>
  <c r="CB92" i="6"/>
  <c r="CC93" i="6"/>
  <c r="CB100" i="6"/>
  <c r="AX100" i="6" s="1"/>
  <c r="CC101" i="6"/>
  <c r="CB104" i="6"/>
  <c r="AX104" i="6" s="1"/>
  <c r="CC105" i="6"/>
  <c r="CB108" i="6"/>
  <c r="CC109" i="6"/>
  <c r="CB112" i="6"/>
  <c r="AX112" i="6" s="1"/>
  <c r="CC113" i="6"/>
  <c r="CB116" i="6"/>
  <c r="AX116" i="6" s="1"/>
  <c r="CB124" i="6"/>
  <c r="AX124" i="6" s="1"/>
  <c r="CB128" i="6"/>
  <c r="AX128" i="6" s="1"/>
  <c r="DD138" i="6"/>
  <c r="DA161" i="6"/>
  <c r="CA161" i="6" s="1"/>
  <c r="DA171" i="6"/>
  <c r="CA171" i="6" s="1"/>
  <c r="DW171" i="6"/>
  <c r="CW171" i="6" s="1"/>
  <c r="DD171" i="6"/>
  <c r="CD171" i="6" s="1"/>
  <c r="DH171" i="6"/>
  <c r="CH171" i="6" s="1"/>
  <c r="DB171" i="6"/>
  <c r="CB171" i="6" s="1"/>
  <c r="DA179" i="6"/>
  <c r="CA179" i="6" s="1"/>
  <c r="DB179" i="6"/>
  <c r="CB179" i="6" s="1"/>
  <c r="DF179" i="6"/>
  <c r="CF179" i="6" s="1"/>
  <c r="DD179" i="6"/>
  <c r="CD179" i="6" s="1"/>
  <c r="DH179" i="6"/>
  <c r="CH179" i="6" s="1"/>
  <c r="DW179" i="6"/>
  <c r="CW179" i="6" s="1"/>
  <c r="CB13" i="6"/>
  <c r="CZ13" i="6"/>
  <c r="DD13" i="6"/>
  <c r="CB17" i="6"/>
  <c r="CZ17" i="6"/>
  <c r="DD17" i="6"/>
  <c r="CB21" i="6"/>
  <c r="CZ21" i="6"/>
  <c r="DD21" i="6"/>
  <c r="CB25" i="6"/>
  <c r="CZ25" i="6"/>
  <c r="DD25" i="6"/>
  <c r="CB29" i="6"/>
  <c r="CZ29" i="6"/>
  <c r="DD29" i="6"/>
  <c r="CB37" i="6"/>
  <c r="CZ37" i="6"/>
  <c r="DD37" i="6"/>
  <c r="CB41" i="6"/>
  <c r="CZ41" i="6"/>
  <c r="DD41" i="6"/>
  <c r="CB45" i="6"/>
  <c r="CZ45" i="6"/>
  <c r="DD45" i="6"/>
  <c r="CB49" i="6"/>
  <c r="CZ49" i="6"/>
  <c r="DD49" i="6"/>
  <c r="DE56" i="6"/>
  <c r="DA56" i="6"/>
  <c r="CC56" i="6"/>
  <c r="CB56" i="6"/>
  <c r="DB56" i="6"/>
  <c r="DZ57" i="6"/>
  <c r="DB57" i="6"/>
  <c r="CD57" i="6"/>
  <c r="CC57" i="6"/>
  <c r="DC57" i="6"/>
  <c r="DC70" i="6"/>
  <c r="CE70" i="6"/>
  <c r="CA70" i="6"/>
  <c r="AX70" i="6" s="1"/>
  <c r="CC70" i="6"/>
  <c r="DB70" i="6"/>
  <c r="DE72" i="6"/>
  <c r="DA72" i="6"/>
  <c r="CC72" i="6"/>
  <c r="CB72" i="6"/>
  <c r="DB72" i="6"/>
  <c r="DZ73" i="6"/>
  <c r="DB73" i="6"/>
  <c r="CD73" i="6"/>
  <c r="CC73" i="6"/>
  <c r="DC73" i="6"/>
  <c r="DW166" i="6"/>
  <c r="CW166" i="6" s="1"/>
  <c r="DF166" i="6"/>
  <c r="CF166" i="6" s="1"/>
  <c r="DB166" i="6"/>
  <c r="CB166" i="6" s="1"/>
  <c r="DD166" i="6"/>
  <c r="CD166" i="6" s="1"/>
  <c r="DH166" i="6"/>
  <c r="CH166" i="6" s="1"/>
  <c r="DA166" i="6"/>
  <c r="CA166" i="6" s="1"/>
  <c r="AY176" i="6"/>
  <c r="CB12" i="6"/>
  <c r="DD12" i="6"/>
  <c r="CC13" i="6"/>
  <c r="DA13" i="6"/>
  <c r="DD16" i="6"/>
  <c r="CC17" i="6"/>
  <c r="DA17" i="6"/>
  <c r="CB20" i="6"/>
  <c r="AX20" i="6" s="1"/>
  <c r="CZ20" i="6"/>
  <c r="DE21" i="6"/>
  <c r="CZ24" i="6"/>
  <c r="DD24" i="6"/>
  <c r="CC25" i="6"/>
  <c r="DE25" i="6"/>
  <c r="CZ28" i="6"/>
  <c r="CC29" i="6"/>
  <c r="DA29" i="6"/>
  <c r="CZ36" i="6"/>
  <c r="CC37" i="6"/>
  <c r="DA37" i="6"/>
  <c r="DE37" i="6"/>
  <c r="CB40" i="6"/>
  <c r="CZ40" i="6"/>
  <c r="DD40" i="6"/>
  <c r="CC41" i="6"/>
  <c r="DE41" i="6"/>
  <c r="DD44" i="6"/>
  <c r="DE45" i="6"/>
  <c r="CB48" i="6"/>
  <c r="CZ48" i="6"/>
  <c r="DD48" i="6"/>
  <c r="DE49" i="6"/>
  <c r="CE57" i="6"/>
  <c r="DD57" i="6"/>
  <c r="CC66" i="6"/>
  <c r="DB66" i="6"/>
  <c r="DE68" i="6"/>
  <c r="DA68" i="6"/>
  <c r="CC68" i="6"/>
  <c r="DB68" i="6"/>
  <c r="CC69" i="6"/>
  <c r="CD70" i="6"/>
  <c r="DD70" i="6"/>
  <c r="CD72" i="6"/>
  <c r="DC72" i="6"/>
  <c r="CE73" i="6"/>
  <c r="DD73" i="6"/>
  <c r="AX92" i="6"/>
  <c r="CD12" i="6"/>
  <c r="DB12" i="6"/>
  <c r="DZ12" i="6"/>
  <c r="CA13" i="6"/>
  <c r="AX13" i="6" s="1"/>
  <c r="CE13" i="6"/>
  <c r="CB14" i="6"/>
  <c r="CZ14" i="6"/>
  <c r="CD16" i="6"/>
  <c r="DB16" i="6"/>
  <c r="CA17" i="6"/>
  <c r="CE17" i="6"/>
  <c r="CB18" i="6"/>
  <c r="CZ18" i="6"/>
  <c r="CD20" i="6"/>
  <c r="DB20" i="6"/>
  <c r="CA21" i="6"/>
  <c r="AX21" i="6" s="1"/>
  <c r="CE21" i="6"/>
  <c r="CB22" i="6"/>
  <c r="CZ22" i="6"/>
  <c r="CD24" i="6"/>
  <c r="DB24" i="6"/>
  <c r="CA25" i="6"/>
  <c r="CE25" i="6"/>
  <c r="CB26" i="6"/>
  <c r="CZ26" i="6"/>
  <c r="CD28" i="6"/>
  <c r="DB28" i="6"/>
  <c r="CA29" i="6"/>
  <c r="AX29" i="6" s="1"/>
  <c r="CE29" i="6"/>
  <c r="CB34" i="6"/>
  <c r="CZ34" i="6"/>
  <c r="CD36" i="6"/>
  <c r="DB36" i="6"/>
  <c r="CA37" i="6"/>
  <c r="CE37" i="6"/>
  <c r="CB38" i="6"/>
  <c r="CZ38" i="6"/>
  <c r="CD40" i="6"/>
  <c r="DB40" i="6"/>
  <c r="CA41" i="6"/>
  <c r="AX41" i="6" s="1"/>
  <c r="CE41" i="6"/>
  <c r="CB42" i="6"/>
  <c r="CZ42" i="6"/>
  <c r="CD44" i="6"/>
  <c r="AX44" i="6" s="1"/>
  <c r="DB44" i="6"/>
  <c r="CA45" i="6"/>
  <c r="CE45" i="6"/>
  <c r="CB46" i="6"/>
  <c r="CZ46" i="6"/>
  <c r="CD48" i="6"/>
  <c r="DB48" i="6"/>
  <c r="CA49" i="6"/>
  <c r="AX49" i="6" s="1"/>
  <c r="CE49" i="6"/>
  <c r="DC50" i="6"/>
  <c r="CE50" i="6"/>
  <c r="CB50" i="6"/>
  <c r="DA50" i="6"/>
  <c r="DZ50" i="6"/>
  <c r="CA51" i="6"/>
  <c r="AX51" i="6" s="1"/>
  <c r="CA56" i="6"/>
  <c r="AX56" i="6" s="1"/>
  <c r="CZ56" i="6"/>
  <c r="DZ56" i="6"/>
  <c r="CB57" i="6"/>
  <c r="DA57" i="6"/>
  <c r="DC58" i="6"/>
  <c r="CE58" i="6"/>
  <c r="CA58" i="6"/>
  <c r="CC58" i="6"/>
  <c r="DB58" i="6"/>
  <c r="DE60" i="6"/>
  <c r="DA60" i="6"/>
  <c r="CC60" i="6"/>
  <c r="CB60" i="6"/>
  <c r="DB60" i="6"/>
  <c r="DZ61" i="6"/>
  <c r="DB61" i="6"/>
  <c r="CD61" i="6"/>
  <c r="CC61" i="6"/>
  <c r="DC61" i="6"/>
  <c r="CZ66" i="6"/>
  <c r="DE66" i="6"/>
  <c r="CE68" i="6"/>
  <c r="DD68" i="6"/>
  <c r="CA69" i="6"/>
  <c r="AX69" i="6" s="1"/>
  <c r="CZ69" i="6"/>
  <c r="DE69" i="6"/>
  <c r="CB70" i="6"/>
  <c r="DA70" i="6"/>
  <c r="DZ70" i="6"/>
  <c r="CA71" i="6"/>
  <c r="CA72" i="6"/>
  <c r="CZ72" i="6"/>
  <c r="DZ72" i="6"/>
  <c r="CB73" i="6"/>
  <c r="DA73" i="6"/>
  <c r="DC78" i="6"/>
  <c r="CE78" i="6"/>
  <c r="CA78" i="6"/>
  <c r="CC78" i="6"/>
  <c r="DB78" i="6"/>
  <c r="DE80" i="6"/>
  <c r="DA80" i="6"/>
  <c r="CC80" i="6"/>
  <c r="CB80" i="6"/>
  <c r="DB80" i="6"/>
  <c r="DZ81" i="6"/>
  <c r="DB81" i="6"/>
  <c r="CD81" i="6"/>
  <c r="CC81" i="6"/>
  <c r="DC81" i="6"/>
  <c r="DZ88" i="6"/>
  <c r="DB88" i="6"/>
  <c r="CD88" i="6"/>
  <c r="DE88" i="6"/>
  <c r="DA88" i="6"/>
  <c r="CC88" i="6"/>
  <c r="CE88" i="6"/>
  <c r="DC89" i="6"/>
  <c r="CE89" i="6"/>
  <c r="CA89" i="6"/>
  <c r="AX89" i="6" s="1"/>
  <c r="DZ89" i="6"/>
  <c r="DB89" i="6"/>
  <c r="CD89" i="6"/>
  <c r="CZ89" i="6"/>
  <c r="DZ92" i="6"/>
  <c r="DB92" i="6"/>
  <c r="CD92" i="6"/>
  <c r="DE92" i="6"/>
  <c r="DA92" i="6"/>
  <c r="CC92" i="6"/>
  <c r="CE92" i="6"/>
  <c r="DC93" i="6"/>
  <c r="CE93" i="6"/>
  <c r="CA93" i="6"/>
  <c r="DZ93" i="6"/>
  <c r="DB93" i="6"/>
  <c r="CD93" i="6"/>
  <c r="CZ93" i="6"/>
  <c r="DZ100" i="6"/>
  <c r="DB100" i="6"/>
  <c r="CD100" i="6"/>
  <c r="DE100" i="6"/>
  <c r="DA100" i="6"/>
  <c r="CC100" i="6"/>
  <c r="CE100" i="6"/>
  <c r="DC101" i="6"/>
  <c r="CE101" i="6"/>
  <c r="CA101" i="6"/>
  <c r="DZ101" i="6"/>
  <c r="DB101" i="6"/>
  <c r="CD101" i="6"/>
  <c r="CZ101" i="6"/>
  <c r="DZ104" i="6"/>
  <c r="DB104" i="6"/>
  <c r="CD104" i="6"/>
  <c r="DE104" i="6"/>
  <c r="DA104" i="6"/>
  <c r="CC104" i="6"/>
  <c r="CE104" i="6"/>
  <c r="DC105" i="6"/>
  <c r="CE105" i="6"/>
  <c r="CA105" i="6"/>
  <c r="DZ105" i="6"/>
  <c r="DB105" i="6"/>
  <c r="CD105" i="6"/>
  <c r="CZ105" i="6"/>
  <c r="DZ108" i="6"/>
  <c r="DB108" i="6"/>
  <c r="CD108" i="6"/>
  <c r="DE108" i="6"/>
  <c r="DA108" i="6"/>
  <c r="CC108" i="6"/>
  <c r="AX108" i="6" s="1"/>
  <c r="CE108" i="6"/>
  <c r="DC109" i="6"/>
  <c r="CE109" i="6"/>
  <c r="CA109" i="6"/>
  <c r="DZ109" i="6"/>
  <c r="DB109" i="6"/>
  <c r="CD109" i="6"/>
  <c r="CZ109" i="6"/>
  <c r="DZ112" i="6"/>
  <c r="DB112" i="6"/>
  <c r="CD112" i="6"/>
  <c r="DE112" i="6"/>
  <c r="DA112" i="6"/>
  <c r="CC112" i="6"/>
  <c r="CE112" i="6"/>
  <c r="DC113" i="6"/>
  <c r="CE113" i="6"/>
  <c r="CA113" i="6"/>
  <c r="DZ113" i="6"/>
  <c r="DB113" i="6"/>
  <c r="CD113" i="6"/>
  <c r="CZ113" i="6"/>
  <c r="DZ116" i="6"/>
  <c r="DB116" i="6"/>
  <c r="CD116" i="6"/>
  <c r="DE116" i="6"/>
  <c r="DA116" i="6"/>
  <c r="CC116" i="6"/>
  <c r="CE116" i="6"/>
  <c r="DC117" i="6"/>
  <c r="CE117" i="6"/>
  <c r="CA117" i="6"/>
  <c r="AX117" i="6" s="1"/>
  <c r="DZ117" i="6"/>
  <c r="DB117" i="6"/>
  <c r="CD117" i="6"/>
  <c r="CZ117" i="6"/>
  <c r="DZ124" i="6"/>
  <c r="DB124" i="6"/>
  <c r="CD124" i="6"/>
  <c r="DE124" i="6"/>
  <c r="DA124" i="6"/>
  <c r="CC124" i="6"/>
  <c r="CE124" i="6"/>
  <c r="DC125" i="6"/>
  <c r="CE125" i="6"/>
  <c r="CA125" i="6"/>
  <c r="DZ125" i="6"/>
  <c r="DB125" i="6"/>
  <c r="CD125" i="6"/>
  <c r="CZ125" i="6"/>
  <c r="DZ128" i="6"/>
  <c r="DB128" i="6"/>
  <c r="CD128" i="6"/>
  <c r="DE128" i="6"/>
  <c r="DA128" i="6"/>
  <c r="CC128" i="6"/>
  <c r="CE128" i="6"/>
  <c r="DC129" i="6"/>
  <c r="CE129" i="6"/>
  <c r="CA129" i="6"/>
  <c r="DZ129" i="6"/>
  <c r="DB129" i="6"/>
  <c r="CD129" i="6"/>
  <c r="CZ129" i="6"/>
  <c r="DZ132" i="6"/>
  <c r="DB132" i="6"/>
  <c r="CD132" i="6"/>
  <c r="DE132" i="6"/>
  <c r="DA132" i="6"/>
  <c r="CC132" i="6"/>
  <c r="AX132" i="6" s="1"/>
  <c r="CE132" i="6"/>
  <c r="DC133" i="6"/>
  <c r="CE133" i="6"/>
  <c r="CA133" i="6"/>
  <c r="DZ133" i="6"/>
  <c r="DB133" i="6"/>
  <c r="CD133" i="6"/>
  <c r="CZ133" i="6"/>
  <c r="DZ136" i="6"/>
  <c r="DB136" i="6"/>
  <c r="CD136" i="6"/>
  <c r="DE136" i="6"/>
  <c r="DA136" i="6"/>
  <c r="CC136" i="6"/>
  <c r="AX136" i="6" s="1"/>
  <c r="CE136" i="6"/>
  <c r="DE137" i="6"/>
  <c r="DA137" i="6"/>
  <c r="CC137" i="6"/>
  <c r="DZ137" i="6"/>
  <c r="CZ137" i="6"/>
  <c r="CA137" i="6"/>
  <c r="DD137" i="6"/>
  <c r="CE137" i="6"/>
  <c r="DB137" i="6"/>
  <c r="CC138" i="6"/>
  <c r="DA160" i="6"/>
  <c r="CA160" i="6" s="1"/>
  <c r="DW160" i="6"/>
  <c r="CW160" i="6" s="1"/>
  <c r="DD160" i="6"/>
  <c r="CD160" i="6" s="1"/>
  <c r="DH160" i="6"/>
  <c r="CH160" i="6" s="1"/>
  <c r="DB160" i="6"/>
  <c r="CB160" i="6" s="1"/>
  <c r="DA191" i="6"/>
  <c r="CA191" i="6" s="1"/>
  <c r="DW191" i="6"/>
  <c r="CW191" i="6" s="1"/>
  <c r="DD191" i="6"/>
  <c r="CD191" i="6" s="1"/>
  <c r="DB191" i="6"/>
  <c r="CB191" i="6" s="1"/>
  <c r="DH191" i="6"/>
  <c r="CH191" i="6" s="1"/>
  <c r="DF191" i="6"/>
  <c r="CF191" i="6" s="1"/>
  <c r="DX201" i="6"/>
  <c r="CX201" i="6" s="1"/>
  <c r="DG201" i="6"/>
  <c r="CG201" i="6" s="1"/>
  <c r="DC201" i="6"/>
  <c r="CC201" i="6" s="1"/>
  <c r="DE201" i="6"/>
  <c r="CE201" i="6" s="1"/>
  <c r="DA201" i="6"/>
  <c r="CA201" i="6" s="1"/>
  <c r="AY201" i="6" s="1"/>
  <c r="DI201" i="6"/>
  <c r="CI201" i="6" s="1"/>
  <c r="DH204" i="6"/>
  <c r="CH204" i="6" s="1"/>
  <c r="DD204" i="6"/>
  <c r="CD204" i="6" s="1"/>
  <c r="DF204" i="6"/>
  <c r="CF204" i="6" s="1"/>
  <c r="DA204" i="6"/>
  <c r="CA204" i="6" s="1"/>
  <c r="DW204" i="6"/>
  <c r="CW204" i="6" s="1"/>
  <c r="DB204" i="6"/>
  <c r="CB204" i="6" s="1"/>
  <c r="DA209" i="6"/>
  <c r="CA209" i="6" s="1"/>
  <c r="DB209" i="6"/>
  <c r="CB209" i="6" s="1"/>
  <c r="DW209" i="6"/>
  <c r="CW209" i="6" s="1"/>
  <c r="DF209" i="6"/>
  <c r="CF209" i="6" s="1"/>
  <c r="DD209" i="6"/>
  <c r="CD209" i="6" s="1"/>
  <c r="CB51" i="6"/>
  <c r="CZ51" i="6"/>
  <c r="CB59" i="6"/>
  <c r="CZ59" i="6"/>
  <c r="CB63" i="6"/>
  <c r="CZ63" i="6"/>
  <c r="CB67" i="6"/>
  <c r="AX67" i="6" s="1"/>
  <c r="CZ67" i="6"/>
  <c r="CB71" i="6"/>
  <c r="CZ71" i="6"/>
  <c r="CB79" i="6"/>
  <c r="CZ79" i="6"/>
  <c r="CB83" i="6"/>
  <c r="CZ83" i="6"/>
  <c r="CA86" i="6"/>
  <c r="CE86" i="6"/>
  <c r="DC86" i="6"/>
  <c r="CB87" i="6"/>
  <c r="AX87" i="6" s="1"/>
  <c r="CZ87" i="6"/>
  <c r="CA90" i="6"/>
  <c r="CE90" i="6"/>
  <c r="DC90" i="6"/>
  <c r="CB91" i="6"/>
  <c r="AX91" i="6" s="1"/>
  <c r="CZ91" i="6"/>
  <c r="CA94" i="6"/>
  <c r="CE94" i="6"/>
  <c r="DC94" i="6"/>
  <c r="CB95" i="6"/>
  <c r="AX95" i="6" s="1"/>
  <c r="CZ95" i="6"/>
  <c r="CA102" i="6"/>
  <c r="CE102" i="6"/>
  <c r="DC102" i="6"/>
  <c r="CB103" i="6"/>
  <c r="CZ103" i="6"/>
  <c r="CA106" i="6"/>
  <c r="CE106" i="6"/>
  <c r="DC106" i="6"/>
  <c r="CB107" i="6"/>
  <c r="CZ107" i="6"/>
  <c r="CA110" i="6"/>
  <c r="CE110" i="6"/>
  <c r="DC110" i="6"/>
  <c r="CB111" i="6"/>
  <c r="CZ111" i="6"/>
  <c r="AX111" i="6" s="1"/>
  <c r="CA114" i="6"/>
  <c r="CE114" i="6"/>
  <c r="DC114" i="6"/>
  <c r="CB115" i="6"/>
  <c r="AX115" i="6" s="1"/>
  <c r="CZ115" i="6"/>
  <c r="CA122" i="6"/>
  <c r="CE122" i="6"/>
  <c r="DC122" i="6"/>
  <c r="CB123" i="6"/>
  <c r="CZ123" i="6"/>
  <c r="CA126" i="6"/>
  <c r="CE126" i="6"/>
  <c r="DC126" i="6"/>
  <c r="CB127" i="6"/>
  <c r="CZ127" i="6"/>
  <c r="CA130" i="6"/>
  <c r="CE130" i="6"/>
  <c r="DC130" i="6"/>
  <c r="CB131" i="6"/>
  <c r="CZ131" i="6"/>
  <c r="CA134" i="6"/>
  <c r="CE134" i="6"/>
  <c r="DC134" i="6"/>
  <c r="CB135" i="6"/>
  <c r="AX135" i="6" s="1"/>
  <c r="CZ135" i="6"/>
  <c r="DX162" i="6"/>
  <c r="CX162" i="6" s="1"/>
  <c r="DG162" i="6"/>
  <c r="CG162" i="6" s="1"/>
  <c r="DC162" i="6"/>
  <c r="CC162" i="6" s="1"/>
  <c r="DA162" i="6"/>
  <c r="CA162" i="6" s="1"/>
  <c r="DE162" i="6"/>
  <c r="CE162" i="6" s="1"/>
  <c r="DX165" i="6"/>
  <c r="CX165" i="6" s="1"/>
  <c r="DG165" i="6"/>
  <c r="CG165" i="6" s="1"/>
  <c r="DC165" i="6"/>
  <c r="CC165" i="6" s="1"/>
  <c r="AY165" i="6" s="1"/>
  <c r="DI165" i="6"/>
  <c r="CI165" i="6" s="1"/>
  <c r="DA167" i="6"/>
  <c r="CA167" i="6" s="1"/>
  <c r="DF167" i="6"/>
  <c r="CF167" i="6" s="1"/>
  <c r="DD167" i="6"/>
  <c r="CD167" i="6" s="1"/>
  <c r="DB167" i="6"/>
  <c r="CB167" i="6" s="1"/>
  <c r="DW174" i="6"/>
  <c r="CW174" i="6" s="1"/>
  <c r="DF174" i="6"/>
  <c r="CF174" i="6" s="1"/>
  <c r="DB174" i="6"/>
  <c r="CB174" i="6" s="1"/>
  <c r="DA174" i="6"/>
  <c r="CA174" i="6" s="1"/>
  <c r="DD174" i="6"/>
  <c r="CD174" i="6" s="1"/>
  <c r="DI179" i="6"/>
  <c r="CI179" i="6" s="1"/>
  <c r="DE179" i="6"/>
  <c r="CE179" i="6" s="1"/>
  <c r="DG179" i="6"/>
  <c r="CG179" i="6" s="1"/>
  <c r="DX179" i="6"/>
  <c r="CX179" i="6" s="1"/>
  <c r="DC179" i="6"/>
  <c r="CC179" i="6" s="1"/>
  <c r="DX193" i="6"/>
  <c r="CX193" i="6" s="1"/>
  <c r="DG193" i="6"/>
  <c r="CG193" i="6" s="1"/>
  <c r="DC193" i="6"/>
  <c r="CC193" i="6" s="1"/>
  <c r="DE193" i="6"/>
  <c r="CE193" i="6" s="1"/>
  <c r="DI193" i="6"/>
  <c r="CI193" i="6" s="1"/>
  <c r="DA193" i="6"/>
  <c r="CA193" i="6" s="1"/>
  <c r="DA199" i="6"/>
  <c r="CA199" i="6" s="1"/>
  <c r="DB199" i="6"/>
  <c r="CB199" i="6" s="1"/>
  <c r="DW199" i="6"/>
  <c r="CW199" i="6" s="1"/>
  <c r="DD199" i="6"/>
  <c r="CD199" i="6" s="1"/>
  <c r="DH199" i="6"/>
  <c r="CH199" i="6" s="1"/>
  <c r="DI203" i="6"/>
  <c r="CI203" i="6" s="1"/>
  <c r="DE203" i="6"/>
  <c r="CE203" i="6" s="1"/>
  <c r="DX203" i="6"/>
  <c r="CX203" i="6" s="1"/>
  <c r="DC203" i="6"/>
  <c r="CC203" i="6" s="1"/>
  <c r="DG203" i="6"/>
  <c r="CG203" i="6" s="1"/>
  <c r="DC206" i="6"/>
  <c r="CC206" i="6" s="1"/>
  <c r="DX206" i="6"/>
  <c r="CX206" i="6" s="1"/>
  <c r="DE206" i="6"/>
  <c r="CE206" i="6" s="1"/>
  <c r="DA206" i="6"/>
  <c r="CA206" i="6" s="1"/>
  <c r="DA221" i="6"/>
  <c r="CA221" i="6"/>
  <c r="DA225" i="6"/>
  <c r="CA225" i="6"/>
  <c r="CE236" i="6"/>
  <c r="CA236" i="6"/>
  <c r="CC236" i="6"/>
  <c r="CB236" i="6"/>
  <c r="CB86" i="6"/>
  <c r="CZ86" i="6"/>
  <c r="CB90" i="6"/>
  <c r="CZ90" i="6"/>
  <c r="CB94" i="6"/>
  <c r="CZ94" i="6"/>
  <c r="CB102" i="6"/>
  <c r="CZ102" i="6"/>
  <c r="CB106" i="6"/>
  <c r="CZ106" i="6"/>
  <c r="CB110" i="6"/>
  <c r="CZ110" i="6"/>
  <c r="CB114" i="6"/>
  <c r="CZ114" i="6"/>
  <c r="CB122" i="6"/>
  <c r="CZ122" i="6"/>
  <c r="CB126" i="6"/>
  <c r="CZ126" i="6"/>
  <c r="CB130" i="6"/>
  <c r="CZ130" i="6"/>
  <c r="CB134" i="6"/>
  <c r="CZ134" i="6"/>
  <c r="Q147" i="6"/>
  <c r="DI163" i="6"/>
  <c r="CI163" i="6" s="1"/>
  <c r="DE163" i="6"/>
  <c r="CE163" i="6" s="1"/>
  <c r="DG163" i="6"/>
  <c r="CG163" i="6" s="1"/>
  <c r="DC163" i="6"/>
  <c r="CC163" i="6" s="1"/>
  <c r="DI167" i="6"/>
  <c r="CI167" i="6" s="1"/>
  <c r="DE167" i="6"/>
  <c r="CE167" i="6" s="1"/>
  <c r="DX167" i="6"/>
  <c r="CX167" i="6" s="1"/>
  <c r="DG167" i="6"/>
  <c r="CG167" i="6" s="1"/>
  <c r="DC167" i="6"/>
  <c r="CC167" i="6" s="1"/>
  <c r="DH172" i="6"/>
  <c r="CH172" i="6" s="1"/>
  <c r="DD172" i="6"/>
  <c r="CD172" i="6" s="1"/>
  <c r="DW172" i="6"/>
  <c r="CW172" i="6" s="1"/>
  <c r="DB172" i="6"/>
  <c r="CB172" i="6" s="1"/>
  <c r="AY172" i="6" s="1"/>
  <c r="DF172" i="6"/>
  <c r="CF172" i="6" s="1"/>
  <c r="DG174" i="6"/>
  <c r="CG174" i="6" s="1"/>
  <c r="DE174" i="6"/>
  <c r="CE174" i="6" s="1"/>
  <c r="DX174" i="6"/>
  <c r="CX174" i="6" s="1"/>
  <c r="DC174" i="6"/>
  <c r="CC174" i="6" s="1"/>
  <c r="DI175" i="6"/>
  <c r="CI175" i="6" s="1"/>
  <c r="DE175" i="6"/>
  <c r="CE175" i="6" s="1"/>
  <c r="DC175" i="6"/>
  <c r="CC175" i="6" s="1"/>
  <c r="DG175" i="6"/>
  <c r="CG175" i="6" s="1"/>
  <c r="DX175" i="6"/>
  <c r="CX175" i="6" s="1"/>
  <c r="DA187" i="6"/>
  <c r="CA187" i="6" s="1"/>
  <c r="DF187" i="6"/>
  <c r="CF187" i="6" s="1"/>
  <c r="DD187" i="6"/>
  <c r="CD187" i="6" s="1"/>
  <c r="DW187" i="6"/>
  <c r="CW187" i="6" s="1"/>
  <c r="DC190" i="6"/>
  <c r="CC190" i="6" s="1"/>
  <c r="DX190" i="6"/>
  <c r="CX190" i="6" s="1"/>
  <c r="DE190" i="6"/>
  <c r="CE190" i="6" s="1"/>
  <c r="DI190" i="6"/>
  <c r="CI190" i="6" s="1"/>
  <c r="DG190" i="6"/>
  <c r="CG190" i="6" s="1"/>
  <c r="DA190" i="6"/>
  <c r="CA190" i="6" s="1"/>
  <c r="DW194" i="6"/>
  <c r="CW194" i="6" s="1"/>
  <c r="DF194" i="6"/>
  <c r="CF194" i="6" s="1"/>
  <c r="DB194" i="6"/>
  <c r="CB194" i="6" s="1"/>
  <c r="DA194" i="6"/>
  <c r="CA194" i="6" s="1"/>
  <c r="DD194" i="6"/>
  <c r="CD194" i="6" s="1"/>
  <c r="DH194" i="6"/>
  <c r="CH194" i="6" s="1"/>
  <c r="DX198" i="6"/>
  <c r="CX198" i="6" s="1"/>
  <c r="DE198" i="6"/>
  <c r="CE198" i="6" s="1"/>
  <c r="DC198" i="6"/>
  <c r="CC198" i="6" s="1"/>
  <c r="DG198" i="6"/>
  <c r="CG198" i="6" s="1"/>
  <c r="DA198" i="6"/>
  <c r="CA198" i="6" s="1"/>
  <c r="DW208" i="6"/>
  <c r="CW208" i="6" s="1"/>
  <c r="DF208" i="6"/>
  <c r="CF208" i="6" s="1"/>
  <c r="DB208" i="6"/>
  <c r="CB208" i="6" s="1"/>
  <c r="AY208" i="6" s="1"/>
  <c r="DD208" i="6"/>
  <c r="CD208" i="6" s="1"/>
  <c r="DC139" i="6"/>
  <c r="CE139" i="6"/>
  <c r="CA139" i="6"/>
  <c r="CC139" i="6"/>
  <c r="DB139" i="6"/>
  <c r="Q143" i="6"/>
  <c r="DI160" i="6"/>
  <c r="CI160" i="6" s="1"/>
  <c r="DE160" i="6"/>
  <c r="CE160" i="6" s="1"/>
  <c r="DH168" i="6"/>
  <c r="CH168" i="6" s="1"/>
  <c r="DD168" i="6"/>
  <c r="CD168" i="6" s="1"/>
  <c r="DF168" i="6"/>
  <c r="CF168" i="6" s="1"/>
  <c r="DA168" i="6"/>
  <c r="CA168" i="6" s="1"/>
  <c r="DG170" i="6"/>
  <c r="CG170" i="6" s="1"/>
  <c r="DX173" i="6"/>
  <c r="CX173" i="6" s="1"/>
  <c r="DG173" i="6"/>
  <c r="CG173" i="6" s="1"/>
  <c r="DC173" i="6"/>
  <c r="CC173" i="6" s="1"/>
  <c r="DE173" i="6"/>
  <c r="CE173" i="6" s="1"/>
  <c r="DI173" i="6"/>
  <c r="CI173" i="6" s="1"/>
  <c r="AY173" i="6" s="1"/>
  <c r="DH176" i="6"/>
  <c r="CH176" i="6" s="1"/>
  <c r="DD176" i="6"/>
  <c r="CD176" i="6" s="1"/>
  <c r="DW178" i="6"/>
  <c r="CW178" i="6" s="1"/>
  <c r="DF178" i="6"/>
  <c r="CF178" i="6" s="1"/>
  <c r="DB178" i="6"/>
  <c r="CB178" i="6" s="1"/>
  <c r="DA178" i="6"/>
  <c r="CA178" i="6" s="1"/>
  <c r="DH178" i="6"/>
  <c r="CH178" i="6" s="1"/>
  <c r="DW182" i="6"/>
  <c r="CW182" i="6" s="1"/>
  <c r="DF182" i="6"/>
  <c r="CF182" i="6" s="1"/>
  <c r="DB182" i="6"/>
  <c r="CB182" i="6" s="1"/>
  <c r="DD182" i="6"/>
  <c r="CD182" i="6" s="1"/>
  <c r="DI187" i="6"/>
  <c r="CI187" i="6" s="1"/>
  <c r="DE187" i="6"/>
  <c r="CE187" i="6" s="1"/>
  <c r="DX187" i="6"/>
  <c r="CX187" i="6" s="1"/>
  <c r="DC187" i="6"/>
  <c r="CC187" i="6" s="1"/>
  <c r="DW202" i="6"/>
  <c r="CW202" i="6" s="1"/>
  <c r="DF202" i="6"/>
  <c r="CF202" i="6" s="1"/>
  <c r="DB202" i="6"/>
  <c r="CB202" i="6" s="1"/>
  <c r="DD202" i="6"/>
  <c r="CD202" i="6" s="1"/>
  <c r="DA202" i="6"/>
  <c r="CA202" i="6" s="1"/>
  <c r="AY202" i="6" s="1"/>
  <c r="DA207" i="6"/>
  <c r="CA207" i="6" s="1"/>
  <c r="DW207" i="6"/>
  <c r="CW207" i="6" s="1"/>
  <c r="DD207" i="6"/>
  <c r="CD207" i="6" s="1"/>
  <c r="DB207" i="6"/>
  <c r="CB207" i="6" s="1"/>
  <c r="DF207" i="6"/>
  <c r="CF207" i="6" s="1"/>
  <c r="CD233" i="6"/>
  <c r="CE233" i="6"/>
  <c r="CB233" i="6"/>
  <c r="DE244" i="6"/>
  <c r="DX244" i="6"/>
  <c r="CX244" i="6" s="1"/>
  <c r="DW250" i="6"/>
  <c r="CW250" i="6" s="1"/>
  <c r="DC250" i="6"/>
  <c r="CC250" i="6"/>
  <c r="DB250" i="6"/>
  <c r="CE250" i="6"/>
  <c r="DE250" i="6"/>
  <c r="DA250" i="6"/>
  <c r="CA250" i="6" s="1"/>
  <c r="CD250" i="6"/>
  <c r="DA163" i="6"/>
  <c r="CA163" i="6" s="1"/>
  <c r="DB163" i="6"/>
  <c r="CB163" i="6" s="1"/>
  <c r="DH163" i="6"/>
  <c r="CH163" i="6" s="1"/>
  <c r="DX169" i="6"/>
  <c r="CX169" i="6" s="1"/>
  <c r="DG169" i="6"/>
  <c r="CG169" i="6" s="1"/>
  <c r="DC169" i="6"/>
  <c r="CC169" i="6" s="1"/>
  <c r="DA169" i="6"/>
  <c r="CA169" i="6" s="1"/>
  <c r="DA170" i="6"/>
  <c r="CA170" i="6" s="1"/>
  <c r="DI170" i="6"/>
  <c r="CI170" i="6" s="1"/>
  <c r="DX178" i="6"/>
  <c r="CX178" i="6" s="1"/>
  <c r="DE178" i="6"/>
  <c r="CE178" i="6" s="1"/>
  <c r="DC178" i="6"/>
  <c r="CC178" i="6" s="1"/>
  <c r="DI178" i="6"/>
  <c r="CI178" i="6" s="1"/>
  <c r="DA182" i="6"/>
  <c r="CA182" i="6" s="1"/>
  <c r="AY182" i="6" s="1"/>
  <c r="DH182" i="6"/>
  <c r="CH182" i="6" s="1"/>
  <c r="DH188" i="6"/>
  <c r="CH188" i="6" s="1"/>
  <c r="DD188" i="6"/>
  <c r="CD188" i="6" s="1"/>
  <c r="DF188" i="6"/>
  <c r="CF188" i="6" s="1"/>
  <c r="DA188" i="6"/>
  <c r="CA188" i="6" s="1"/>
  <c r="DH207" i="6"/>
  <c r="CH207" i="6" s="1"/>
  <c r="DA223" i="6"/>
  <c r="CA223" i="6"/>
  <c r="DH192" i="6"/>
  <c r="CH192" i="6" s="1"/>
  <c r="DD192" i="6"/>
  <c r="CD192" i="6" s="1"/>
  <c r="DB192" i="6"/>
  <c r="CB192" i="6" s="1"/>
  <c r="AY192" i="6" s="1"/>
  <c r="DI194" i="6"/>
  <c r="CI194" i="6" s="1"/>
  <c r="DW198" i="6"/>
  <c r="CW198" i="6" s="1"/>
  <c r="DF198" i="6"/>
  <c r="CF198" i="6" s="1"/>
  <c r="DB198" i="6"/>
  <c r="CB198" i="6" s="1"/>
  <c r="DH198" i="6"/>
  <c r="CH198" i="6" s="1"/>
  <c r="DI199" i="6"/>
  <c r="CI199" i="6" s="1"/>
  <c r="DE199" i="6"/>
  <c r="CE199" i="6" s="1"/>
  <c r="DA203" i="6"/>
  <c r="CA203" i="6" s="1"/>
  <c r="DH203" i="6"/>
  <c r="CH203" i="6" s="1"/>
  <c r="DX205" i="6"/>
  <c r="CX205" i="6" s="1"/>
  <c r="DG205" i="6"/>
  <c r="CG205" i="6" s="1"/>
  <c r="DC205" i="6"/>
  <c r="CC205" i="6" s="1"/>
  <c r="DI205" i="6"/>
  <c r="CI205" i="6" s="1"/>
  <c r="DX208" i="6"/>
  <c r="CX208" i="6" s="1"/>
  <c r="DE208" i="6"/>
  <c r="CE208" i="6" s="1"/>
  <c r="DC208" i="6"/>
  <c r="CC208" i="6" s="1"/>
  <c r="DI208" i="6"/>
  <c r="CI208" i="6" s="1"/>
  <c r="CD237" i="6"/>
  <c r="CA237" i="6"/>
  <c r="CE237" i="6"/>
  <c r="DC242" i="6"/>
  <c r="DA242" i="6"/>
  <c r="CA242" i="6" s="1"/>
  <c r="CE242" i="6"/>
  <c r="DD251" i="6"/>
  <c r="CD251" i="6"/>
  <c r="CB251" i="6"/>
  <c r="DW251" i="6"/>
  <c r="CW251" i="6" s="1"/>
  <c r="DA251" i="6"/>
  <c r="CA251" i="6" s="1"/>
  <c r="DA252" i="6"/>
  <c r="CA252" i="6" s="1"/>
  <c r="CE252" i="6"/>
  <c r="DW252" i="6"/>
  <c r="CW252" i="6" s="1"/>
  <c r="DB252" i="6"/>
  <c r="CD252" i="6"/>
  <c r="CB252" i="6"/>
  <c r="DA260" i="6"/>
  <c r="CA260" i="6" s="1"/>
  <c r="CE260" i="6"/>
  <c r="DD260" i="6"/>
  <c r="CB260" i="6"/>
  <c r="DW260" i="6"/>
  <c r="CW260" i="6" s="1"/>
  <c r="DC260" i="6"/>
  <c r="DH164" i="6"/>
  <c r="CH164" i="6" s="1"/>
  <c r="DD164" i="6"/>
  <c r="CD164" i="6" s="1"/>
  <c r="DB164" i="6"/>
  <c r="CB164" i="6" s="1"/>
  <c r="DW170" i="6"/>
  <c r="CW170" i="6" s="1"/>
  <c r="DF170" i="6"/>
  <c r="CF170" i="6" s="1"/>
  <c r="DB170" i="6"/>
  <c r="CB170" i="6" s="1"/>
  <c r="DH170" i="6"/>
  <c r="CH170" i="6" s="1"/>
  <c r="DI171" i="6"/>
  <c r="CI171" i="6" s="1"/>
  <c r="DE171" i="6"/>
  <c r="CE171" i="6" s="1"/>
  <c r="DA175" i="6"/>
  <c r="CA175" i="6" s="1"/>
  <c r="DH175" i="6"/>
  <c r="CH175" i="6" s="1"/>
  <c r="DX177" i="6"/>
  <c r="CX177" i="6" s="1"/>
  <c r="DG177" i="6"/>
  <c r="CG177" i="6" s="1"/>
  <c r="DC177" i="6"/>
  <c r="CC177" i="6" s="1"/>
  <c r="AY177" i="6" s="1"/>
  <c r="DI177" i="6"/>
  <c r="CI177" i="6" s="1"/>
  <c r="DH180" i="6"/>
  <c r="CH180" i="6" s="1"/>
  <c r="DD180" i="6"/>
  <c r="CD180" i="6" s="1"/>
  <c r="DB180" i="6"/>
  <c r="CB180" i="6" s="1"/>
  <c r="DW190" i="6"/>
  <c r="CW190" i="6" s="1"/>
  <c r="DF190" i="6"/>
  <c r="CF190" i="6" s="1"/>
  <c r="DB190" i="6"/>
  <c r="CB190" i="6" s="1"/>
  <c r="DH190" i="6"/>
  <c r="CH190" i="6" s="1"/>
  <c r="DI191" i="6"/>
  <c r="CI191" i="6" s="1"/>
  <c r="DE191" i="6"/>
  <c r="CE191" i="6" s="1"/>
  <c r="DW192" i="6"/>
  <c r="CW192" i="6" s="1"/>
  <c r="DA195" i="6"/>
  <c r="CA195" i="6" s="1"/>
  <c r="DH195" i="6"/>
  <c r="CH195" i="6" s="1"/>
  <c r="DX197" i="6"/>
  <c r="CX197" i="6" s="1"/>
  <c r="DG197" i="6"/>
  <c r="CG197" i="6" s="1"/>
  <c r="AY197" i="6" s="1"/>
  <c r="DC197" i="6"/>
  <c r="CC197" i="6" s="1"/>
  <c r="DI197" i="6"/>
  <c r="CI197" i="6" s="1"/>
  <c r="DG199" i="6"/>
  <c r="CG199" i="6" s="1"/>
  <c r="DH200" i="6"/>
  <c r="CH200" i="6" s="1"/>
  <c r="DD200" i="6"/>
  <c r="CD200" i="6" s="1"/>
  <c r="DB200" i="6"/>
  <c r="CB200" i="6" s="1"/>
  <c r="AY200" i="6" s="1"/>
  <c r="DF203" i="6"/>
  <c r="CF203" i="6" s="1"/>
  <c r="DW206" i="6"/>
  <c r="CW206" i="6" s="1"/>
  <c r="DF206" i="6"/>
  <c r="CF206" i="6" s="1"/>
  <c r="DB206" i="6"/>
  <c r="CB206" i="6" s="1"/>
  <c r="DH206" i="6"/>
  <c r="CH206" i="6" s="1"/>
  <c r="DX207" i="6"/>
  <c r="CX207" i="6" s="1"/>
  <c r="DI207" i="6"/>
  <c r="CI207" i="6" s="1"/>
  <c r="DE207" i="6"/>
  <c r="CE207" i="6" s="1"/>
  <c r="DI209" i="6"/>
  <c r="CI209" i="6" s="1"/>
  <c r="DE209" i="6"/>
  <c r="CE209" i="6" s="1"/>
  <c r="DG209" i="6"/>
  <c r="CG209" i="6" s="1"/>
  <c r="DC209" i="6"/>
  <c r="CC209" i="6" s="1"/>
  <c r="CB235" i="6"/>
  <c r="CE235" i="6"/>
  <c r="CD235" i="6"/>
  <c r="DA244" i="6"/>
  <c r="CA244" i="6" s="1"/>
  <c r="CE244" i="6"/>
  <c r="DD244" i="6"/>
  <c r="CB244" i="6"/>
  <c r="DB244" i="6"/>
  <c r="CC244" i="6"/>
  <c r="DW244" i="6"/>
  <c r="CW244" i="6" s="1"/>
  <c r="DX245" i="6"/>
  <c r="CX245" i="6" s="1"/>
  <c r="DD245" i="6"/>
  <c r="CC245" i="6"/>
  <c r="DE245" i="6"/>
  <c r="DA245" i="6"/>
  <c r="CA245" i="6" s="1"/>
  <c r="DW246" i="6"/>
  <c r="CW246" i="6" s="1"/>
  <c r="DC246" i="6"/>
  <c r="CC246" i="6"/>
  <c r="AY246" i="6" s="1"/>
  <c r="DD246" i="6"/>
  <c r="DE246" i="6"/>
  <c r="DB246" i="6"/>
  <c r="CE246" i="6"/>
  <c r="DA253" i="6"/>
  <c r="CA253" i="6" s="1"/>
  <c r="CE253" i="6"/>
  <c r="CC253" i="6"/>
  <c r="DE253" i="6"/>
  <c r="DD253" i="6"/>
  <c r="DE255" i="6"/>
  <c r="CC260" i="6"/>
  <c r="DX263" i="6"/>
  <c r="CX263" i="6" s="1"/>
  <c r="DC263" i="6"/>
  <c r="CE263" i="6"/>
  <c r="DB263" i="6"/>
  <c r="CB263" i="6"/>
  <c r="DE263" i="6"/>
  <c r="DE264" i="6"/>
  <c r="DX264" i="6"/>
  <c r="CX264" i="6" s="1"/>
  <c r="DD264" i="6"/>
  <c r="CD260" i="6"/>
  <c r="DB260" i="6"/>
  <c r="CB264" i="6"/>
  <c r="DB220" i="6"/>
  <c r="CD220" i="6"/>
  <c r="CC220" i="6"/>
  <c r="DC220" i="6"/>
  <c r="DD221" i="6"/>
  <c r="CB221" i="6"/>
  <c r="CD221" i="6"/>
  <c r="DB221" i="6"/>
  <c r="DB222" i="6"/>
  <c r="CD222" i="6"/>
  <c r="CC222" i="6"/>
  <c r="DC222" i="6"/>
  <c r="DD223" i="6"/>
  <c r="CB223" i="6"/>
  <c r="CD223" i="6"/>
  <c r="DB223" i="6"/>
  <c r="DB224" i="6"/>
  <c r="CD224" i="6"/>
  <c r="CC224" i="6"/>
  <c r="DC224" i="6"/>
  <c r="DD225" i="6"/>
  <c r="CB225" i="6"/>
  <c r="CD225" i="6"/>
  <c r="DB225" i="6"/>
  <c r="DB226" i="6"/>
  <c r="CD226" i="6"/>
  <c r="CC226" i="6"/>
  <c r="DC226" i="6"/>
  <c r="CD231" i="6"/>
  <c r="CE232" i="6"/>
  <c r="CA232" i="6"/>
  <c r="CD232" i="6"/>
  <c r="CE247" i="6"/>
  <c r="DC247" i="6"/>
  <c r="DA248" i="6"/>
  <c r="CA248" i="6" s="1"/>
  <c r="CE248" i="6"/>
  <c r="DC248" i="6"/>
  <c r="CD248" i="6"/>
  <c r="DB248" i="6"/>
  <c r="DB249" i="6"/>
  <c r="CD249" i="6"/>
  <c r="DX251" i="6"/>
  <c r="CX251" i="6" s="1"/>
  <c r="DE251" i="6"/>
  <c r="DW254" i="6"/>
  <c r="CW254" i="6" s="1"/>
  <c r="DC254" i="6"/>
  <c r="CC254" i="6"/>
  <c r="DA254" i="6"/>
  <c r="CA254" i="6" s="1"/>
  <c r="CD254" i="6"/>
  <c r="CB254" i="6"/>
  <c r="DB254" i="6"/>
  <c r="CC255" i="6"/>
  <c r="DA255" i="6"/>
  <c r="CA255" i="6" s="1"/>
  <c r="DD259" i="6"/>
  <c r="CD259" i="6"/>
  <c r="DW259" i="6"/>
  <c r="CW259" i="6" s="1"/>
  <c r="DB259" i="6"/>
  <c r="CE259" i="6"/>
  <c r="CC259" i="6"/>
  <c r="AY259" i="6" s="1"/>
  <c r="DC259" i="6"/>
  <c r="DE260" i="6"/>
  <c r="DX261" i="6"/>
  <c r="CX261" i="6" s="1"/>
  <c r="DD261" i="6"/>
  <c r="CC261" i="6"/>
  <c r="AY261" i="6" s="1"/>
  <c r="CE261" i="6"/>
  <c r="DC261" i="6"/>
  <c r="DW262" i="6"/>
  <c r="CW262" i="6" s="1"/>
  <c r="DC262" i="6"/>
  <c r="CC262" i="6"/>
  <c r="DD262" i="6"/>
  <c r="CD262" i="6"/>
  <c r="DA262" i="6"/>
  <c r="CA262" i="6" s="1"/>
  <c r="CC264" i="6"/>
  <c r="DE247" i="6"/>
  <c r="DE248" i="6"/>
  <c r="DX248" i="6"/>
  <c r="CX248" i="6" s="1"/>
  <c r="DD248" i="6"/>
  <c r="CE249" i="6"/>
  <c r="DA249" i="6"/>
  <c r="CA249" i="6" s="1"/>
  <c r="DD255" i="6"/>
  <c r="CD255" i="6"/>
  <c r="DC255" i="6"/>
  <c r="CE255" i="6"/>
  <c r="DB255" i="6"/>
  <c r="DA264" i="6"/>
  <c r="CA264" i="6" s="1"/>
  <c r="AY264" i="6" s="1"/>
  <c r="CE264" i="6"/>
  <c r="DC264" i="6"/>
  <c r="CD264" i="6"/>
  <c r="DB264" i="6"/>
  <c r="CB242" i="6"/>
  <c r="DB245" i="6"/>
  <c r="DD247" i="6"/>
  <c r="CD247" i="6"/>
  <c r="CC247" i="6"/>
  <c r="DA247" i="6"/>
  <c r="CA247" i="6" s="1"/>
  <c r="DE252" i="6"/>
  <c r="DA256" i="6"/>
  <c r="CA256" i="6" s="1"/>
  <c r="AY256" i="6" s="1"/>
  <c r="CE256" i="6"/>
  <c r="CC256" i="6"/>
  <c r="CD257" i="6"/>
  <c r="DW258" i="6"/>
  <c r="CW258" i="6" s="1"/>
  <c r="DC258" i="6"/>
  <c r="CC258" i="6"/>
  <c r="CB258" i="6"/>
  <c r="AY258" i="6" s="1"/>
  <c r="DE258" i="6"/>
  <c r="DB261" i="6"/>
  <c r="DD263" i="6"/>
  <c r="CD263" i="6"/>
  <c r="CC263" i="6"/>
  <c r="DA263" i="6"/>
  <c r="CA263" i="6" s="1"/>
  <c r="CB245" i="6"/>
  <c r="CB249" i="6"/>
  <c r="CB253" i="6"/>
  <c r="CB257" i="6"/>
  <c r="AY257" i="6" s="1"/>
  <c r="CB261" i="6"/>
  <c r="AY255" i="6" l="1"/>
  <c r="AY252" i="6"/>
  <c r="AY199" i="6"/>
  <c r="AX130" i="6"/>
  <c r="AY209" i="6"/>
  <c r="AY160" i="6"/>
  <c r="AX129" i="6"/>
  <c r="AX101" i="6"/>
  <c r="AY262" i="6"/>
  <c r="AY254" i="6"/>
  <c r="AY248" i="6"/>
  <c r="AY251" i="6"/>
  <c r="AY205" i="6"/>
  <c r="AY203" i="6"/>
  <c r="AY163" i="6"/>
  <c r="AY167" i="6"/>
  <c r="AX131" i="6"/>
  <c r="AX126" i="6"/>
  <c r="AX106" i="6"/>
  <c r="AX66" i="6"/>
  <c r="AY260" i="6"/>
  <c r="AY170" i="6"/>
  <c r="AY178" i="6"/>
  <c r="AY168" i="6"/>
  <c r="AY174" i="6"/>
  <c r="AX127" i="6"/>
  <c r="AX122" i="6"/>
  <c r="AX102" i="6"/>
  <c r="AY191" i="6"/>
  <c r="AX133" i="6"/>
  <c r="AX125" i="6"/>
  <c r="AX113" i="6"/>
  <c r="AX105" i="6"/>
  <c r="AX93" i="6"/>
  <c r="AX78" i="6"/>
  <c r="AX71" i="6"/>
  <c r="AX45" i="6"/>
  <c r="AX37" i="6"/>
  <c r="AX25" i="6"/>
  <c r="AX17" i="6"/>
  <c r="AY161" i="6"/>
  <c r="AX80" i="6"/>
  <c r="AX42" i="6"/>
  <c r="AX39" i="6"/>
  <c r="AX22" i="6"/>
  <c r="AX19" i="6"/>
  <c r="AY189" i="6"/>
  <c r="AX138" i="6"/>
  <c r="AY198" i="6"/>
  <c r="AY187" i="6"/>
  <c r="AX110" i="6"/>
  <c r="AX90" i="6"/>
  <c r="AX109" i="6"/>
  <c r="AX60" i="6"/>
  <c r="AX50" i="6"/>
  <c r="AY193" i="6"/>
  <c r="AX86" i="6"/>
  <c r="AX137" i="6"/>
  <c r="AX72" i="6"/>
  <c r="AX58" i="6"/>
  <c r="AY166" i="6"/>
  <c r="AY171" i="6"/>
  <c r="AX82" i="6"/>
  <c r="AX59" i="6"/>
  <c r="AX57" i="6"/>
  <c r="AX38" i="6"/>
  <c r="AX35" i="6"/>
  <c r="AX18" i="6"/>
  <c r="AX15" i="6"/>
  <c r="B283" i="6"/>
  <c r="AY247" i="6"/>
  <c r="AY249" i="6"/>
  <c r="AY244" i="6"/>
  <c r="AY164" i="6"/>
  <c r="AY263" i="6"/>
  <c r="AY253" i="6"/>
  <c r="AY245" i="6"/>
  <c r="AY195" i="6"/>
  <c r="AY180" i="6"/>
  <c r="AY175" i="6"/>
  <c r="AY242" i="6"/>
  <c r="AY188" i="6"/>
  <c r="AY169" i="6"/>
  <c r="AY250" i="6"/>
  <c r="AY207" i="6"/>
  <c r="AX139" i="6"/>
  <c r="AY194" i="6"/>
  <c r="AY190" i="6"/>
  <c r="AY206" i="6"/>
  <c r="AY162" i="6"/>
  <c r="AX134" i="6"/>
  <c r="AX123" i="6"/>
  <c r="AX114" i="6"/>
  <c r="AX94" i="6"/>
  <c r="AX83" i="6"/>
  <c r="AX63" i="6"/>
  <c r="AY204" i="6"/>
  <c r="AY179" i="6"/>
  <c r="AX84" i="6"/>
  <c r="AX79" i="6"/>
  <c r="AX73" i="6"/>
  <c r="AX62" i="6"/>
  <c r="AX46" i="6"/>
  <c r="AX43" i="6"/>
  <c r="AX26" i="6"/>
  <c r="AX23" i="6"/>
  <c r="AY181" i="6"/>
  <c r="DX264" i="7" l="1"/>
  <c r="CX264" i="7" s="1"/>
  <c r="DW264" i="7"/>
  <c r="DV264" i="7"/>
  <c r="DU264" i="7"/>
  <c r="DT264" i="7"/>
  <c r="CT264" i="7" s="1"/>
  <c r="DS264" i="7"/>
  <c r="CS264" i="7" s="1"/>
  <c r="DR264" i="7"/>
  <c r="DQ264" i="7"/>
  <c r="DP264" i="7"/>
  <c r="CP264" i="7" s="1"/>
  <c r="DO264" i="7"/>
  <c r="CO264" i="7" s="1"/>
  <c r="DN264" i="7"/>
  <c r="DM264" i="7"/>
  <c r="DL264" i="7"/>
  <c r="CL264" i="7" s="1"/>
  <c r="DK264" i="7"/>
  <c r="CK264" i="7" s="1"/>
  <c r="DJ264" i="7"/>
  <c r="DI264" i="7"/>
  <c r="DH264" i="7"/>
  <c r="CH264" i="7" s="1"/>
  <c r="DG264" i="7"/>
  <c r="DF264" i="7"/>
  <c r="DC264" i="7"/>
  <c r="DB264" i="7"/>
  <c r="CW264" i="7"/>
  <c r="CV264" i="7"/>
  <c r="CU264" i="7"/>
  <c r="CR264" i="7"/>
  <c r="CQ264" i="7"/>
  <c r="CN264" i="7"/>
  <c r="CM264" i="7"/>
  <c r="CJ264" i="7"/>
  <c r="CI264" i="7"/>
  <c r="CG264" i="7"/>
  <c r="CF264" i="7"/>
  <c r="CD264" i="7"/>
  <c r="CB264" i="7"/>
  <c r="D264" i="7"/>
  <c r="DE264" i="7" s="1"/>
  <c r="C264" i="7"/>
  <c r="DV263" i="7"/>
  <c r="CV263" i="7" s="1"/>
  <c r="DU263" i="7"/>
  <c r="DT263" i="7"/>
  <c r="DS263" i="7"/>
  <c r="DR263" i="7"/>
  <c r="CR263" i="7" s="1"/>
  <c r="DQ263" i="7"/>
  <c r="DP263" i="7"/>
  <c r="DO263" i="7"/>
  <c r="DN263" i="7"/>
  <c r="CN263" i="7" s="1"/>
  <c r="DM263" i="7"/>
  <c r="DL263" i="7"/>
  <c r="DK263" i="7"/>
  <c r="CK263" i="7" s="1"/>
  <c r="DJ263" i="7"/>
  <c r="CJ263" i="7" s="1"/>
  <c r="DI263" i="7"/>
  <c r="DH263" i="7"/>
  <c r="DG263" i="7"/>
  <c r="DF263" i="7"/>
  <c r="DB263" i="7"/>
  <c r="CU263" i="7"/>
  <c r="CT263" i="7"/>
  <c r="CS263" i="7"/>
  <c r="CQ263" i="7"/>
  <c r="CP263" i="7"/>
  <c r="CO263" i="7"/>
  <c r="CM263" i="7"/>
  <c r="CL263" i="7"/>
  <c r="CI263" i="7"/>
  <c r="CH263" i="7"/>
  <c r="CG263" i="7"/>
  <c r="CF263" i="7"/>
  <c r="CC263" i="7"/>
  <c r="CB263" i="7"/>
  <c r="D263" i="7"/>
  <c r="DX263" i="7" s="1"/>
  <c r="CX263" i="7" s="1"/>
  <c r="C263" i="7"/>
  <c r="DX262" i="7"/>
  <c r="CX262" i="7" s="1"/>
  <c r="DV262" i="7"/>
  <c r="DU262" i="7"/>
  <c r="DT262" i="7"/>
  <c r="CT262" i="7" s="1"/>
  <c r="DS262" i="7"/>
  <c r="DR262" i="7"/>
  <c r="DQ262" i="7"/>
  <c r="DP262" i="7"/>
  <c r="CP262" i="7" s="1"/>
  <c r="DO262" i="7"/>
  <c r="DN262" i="7"/>
  <c r="DM262" i="7"/>
  <c r="DL262" i="7"/>
  <c r="CL262" i="7" s="1"/>
  <c r="DK262" i="7"/>
  <c r="DJ262" i="7"/>
  <c r="DI262" i="7"/>
  <c r="DH262" i="7"/>
  <c r="CH262" i="7" s="1"/>
  <c r="DG262" i="7"/>
  <c r="DF262" i="7"/>
  <c r="DB262" i="7"/>
  <c r="CV262" i="7"/>
  <c r="CU262" i="7"/>
  <c r="CS262" i="7"/>
  <c r="CR262" i="7"/>
  <c r="CQ262" i="7"/>
  <c r="CO262" i="7"/>
  <c r="CN262" i="7"/>
  <c r="CM262" i="7"/>
  <c r="CK262" i="7"/>
  <c r="CJ262" i="7"/>
  <c r="CI262" i="7"/>
  <c r="CG262" i="7"/>
  <c r="CF262" i="7"/>
  <c r="CB262" i="7"/>
  <c r="D262" i="7"/>
  <c r="C262" i="7"/>
  <c r="DW261" i="7"/>
  <c r="DV261" i="7"/>
  <c r="DU261" i="7"/>
  <c r="CU261" i="7" s="1"/>
  <c r="DT261" i="7"/>
  <c r="CT261" i="7" s="1"/>
  <c r="DS261" i="7"/>
  <c r="DR261" i="7"/>
  <c r="DQ261" i="7"/>
  <c r="CQ261" i="7" s="1"/>
  <c r="DP261" i="7"/>
  <c r="CP261" i="7" s="1"/>
  <c r="DO261" i="7"/>
  <c r="DN261" i="7"/>
  <c r="DM261" i="7"/>
  <c r="CM261" i="7" s="1"/>
  <c r="DL261" i="7"/>
  <c r="CL261" i="7" s="1"/>
  <c r="DK261" i="7"/>
  <c r="DJ261" i="7"/>
  <c r="DI261" i="7"/>
  <c r="CI261" i="7" s="1"/>
  <c r="DH261" i="7"/>
  <c r="DG261" i="7"/>
  <c r="DF261" i="7"/>
  <c r="CW261" i="7"/>
  <c r="CV261" i="7"/>
  <c r="CS261" i="7"/>
  <c r="CR261" i="7"/>
  <c r="CO261" i="7"/>
  <c r="CN261" i="7"/>
  <c r="CK261" i="7"/>
  <c r="CJ261" i="7"/>
  <c r="CH261" i="7"/>
  <c r="CG261" i="7"/>
  <c r="CF261" i="7"/>
  <c r="D261" i="7"/>
  <c r="C261" i="7"/>
  <c r="DX260" i="7"/>
  <c r="DV260" i="7"/>
  <c r="CV260" i="7" s="1"/>
  <c r="DU260" i="7"/>
  <c r="DT260" i="7"/>
  <c r="DS260" i="7"/>
  <c r="DR260" i="7"/>
  <c r="CR260" i="7" s="1"/>
  <c r="DQ260" i="7"/>
  <c r="DP260" i="7"/>
  <c r="DO260" i="7"/>
  <c r="DN260" i="7"/>
  <c r="CN260" i="7" s="1"/>
  <c r="DM260" i="7"/>
  <c r="DL260" i="7"/>
  <c r="DK260" i="7"/>
  <c r="DJ260" i="7"/>
  <c r="CJ260" i="7" s="1"/>
  <c r="DI260" i="7"/>
  <c r="DH260" i="7"/>
  <c r="DG260" i="7"/>
  <c r="DF260" i="7"/>
  <c r="DD260" i="7"/>
  <c r="CX260" i="7"/>
  <c r="CU260" i="7"/>
  <c r="CT260" i="7"/>
  <c r="CS260" i="7"/>
  <c r="CQ260" i="7"/>
  <c r="CP260" i="7"/>
  <c r="CO260" i="7"/>
  <c r="CM260" i="7"/>
  <c r="CL260" i="7"/>
  <c r="CK260" i="7"/>
  <c r="CI260" i="7"/>
  <c r="CH260" i="7"/>
  <c r="CG260" i="7"/>
  <c r="CF260" i="7"/>
  <c r="CB260" i="7"/>
  <c r="D260" i="7"/>
  <c r="C260" i="7"/>
  <c r="DW259" i="7"/>
  <c r="CW259" i="7" s="1"/>
  <c r="DV259" i="7"/>
  <c r="CV259" i="7" s="1"/>
  <c r="DU259" i="7"/>
  <c r="DT259" i="7"/>
  <c r="DS259" i="7"/>
  <c r="CS259" i="7" s="1"/>
  <c r="DR259" i="7"/>
  <c r="CR259" i="7" s="1"/>
  <c r="DQ259" i="7"/>
  <c r="DP259" i="7"/>
  <c r="DO259" i="7"/>
  <c r="CO259" i="7" s="1"/>
  <c r="DN259" i="7"/>
  <c r="CN259" i="7" s="1"/>
  <c r="DM259" i="7"/>
  <c r="DL259" i="7"/>
  <c r="DK259" i="7"/>
  <c r="CK259" i="7" s="1"/>
  <c r="DJ259" i="7"/>
  <c r="CJ259" i="7" s="1"/>
  <c r="DI259" i="7"/>
  <c r="DH259" i="7"/>
  <c r="DG259" i="7"/>
  <c r="CG259" i="7" s="1"/>
  <c r="DF259" i="7"/>
  <c r="CU259" i="7"/>
  <c r="CT259" i="7"/>
  <c r="CQ259" i="7"/>
  <c r="CP259" i="7"/>
  <c r="CM259" i="7"/>
  <c r="CL259" i="7"/>
  <c r="CI259" i="7"/>
  <c r="CH259" i="7"/>
  <c r="CF259" i="7"/>
  <c r="D259" i="7"/>
  <c r="C259" i="7"/>
  <c r="DX258" i="7"/>
  <c r="DV258" i="7"/>
  <c r="CV258" i="7" s="1"/>
  <c r="DU258" i="7"/>
  <c r="CU258" i="7" s="1"/>
  <c r="DT258" i="7"/>
  <c r="CT258" i="7" s="1"/>
  <c r="DS258" i="7"/>
  <c r="DR258" i="7"/>
  <c r="CR258" i="7" s="1"/>
  <c r="DQ258" i="7"/>
  <c r="CQ258" i="7" s="1"/>
  <c r="DP258" i="7"/>
  <c r="CP258" i="7" s="1"/>
  <c r="DO258" i="7"/>
  <c r="DN258" i="7"/>
  <c r="CN258" i="7" s="1"/>
  <c r="DM258" i="7"/>
  <c r="CM258" i="7" s="1"/>
  <c r="DL258" i="7"/>
  <c r="DK258" i="7"/>
  <c r="DJ258" i="7"/>
  <c r="CJ258" i="7" s="1"/>
  <c r="DI258" i="7"/>
  <c r="CI258" i="7" s="1"/>
  <c r="DH258" i="7"/>
  <c r="CH258" i="7" s="1"/>
  <c r="DG258" i="7"/>
  <c r="DF258" i="7"/>
  <c r="CX258" i="7"/>
  <c r="CS258" i="7"/>
  <c r="CO258" i="7"/>
  <c r="CL258" i="7"/>
  <c r="CK258" i="7"/>
  <c r="CG258" i="7"/>
  <c r="CF258" i="7"/>
  <c r="CD258" i="7"/>
  <c r="D258" i="7"/>
  <c r="C258" i="7"/>
  <c r="DW257" i="7"/>
  <c r="DV257" i="7"/>
  <c r="DU257" i="7"/>
  <c r="DT257" i="7"/>
  <c r="DS257" i="7"/>
  <c r="DR257" i="7"/>
  <c r="DQ257" i="7"/>
  <c r="DP257" i="7"/>
  <c r="DO257" i="7"/>
  <c r="DN257" i="7"/>
  <c r="DM257" i="7"/>
  <c r="DL257" i="7"/>
  <c r="DK257" i="7"/>
  <c r="DJ257" i="7"/>
  <c r="DI257" i="7"/>
  <c r="DH257" i="7"/>
  <c r="DG257" i="7"/>
  <c r="DF257" i="7"/>
  <c r="DA257" i="7"/>
  <c r="CA257" i="7" s="1"/>
  <c r="CW257" i="7"/>
  <c r="CV257" i="7"/>
  <c r="CU257" i="7"/>
  <c r="CT257" i="7"/>
  <c r="CS257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D257" i="7"/>
  <c r="C257" i="7"/>
  <c r="DB257" i="7" s="1"/>
  <c r="DW256" i="7"/>
  <c r="CW256" i="7" s="1"/>
  <c r="DV256" i="7"/>
  <c r="CV256" i="7" s="1"/>
  <c r="DU256" i="7"/>
  <c r="DT256" i="7"/>
  <c r="DS256" i="7"/>
  <c r="DR256" i="7"/>
  <c r="CR256" i="7" s="1"/>
  <c r="DQ256" i="7"/>
  <c r="DP256" i="7"/>
  <c r="DO256" i="7"/>
  <c r="CO256" i="7" s="1"/>
  <c r="DN256" i="7"/>
  <c r="CN256" i="7" s="1"/>
  <c r="DM256" i="7"/>
  <c r="DL256" i="7"/>
  <c r="DK256" i="7"/>
  <c r="CK256" i="7" s="1"/>
  <c r="DJ256" i="7"/>
  <c r="CJ256" i="7" s="1"/>
  <c r="DI256" i="7"/>
  <c r="DH256" i="7"/>
  <c r="DG256" i="7"/>
  <c r="CG256" i="7" s="1"/>
  <c r="DF256" i="7"/>
  <c r="CU256" i="7"/>
  <c r="CT256" i="7"/>
  <c r="CS256" i="7"/>
  <c r="CQ256" i="7"/>
  <c r="CP256" i="7"/>
  <c r="CM256" i="7"/>
  <c r="CL256" i="7"/>
  <c r="CI256" i="7"/>
  <c r="CH256" i="7"/>
  <c r="CF256" i="7"/>
  <c r="D256" i="7"/>
  <c r="C256" i="7"/>
  <c r="DW255" i="7"/>
  <c r="CW255" i="7" s="1"/>
  <c r="DV255" i="7"/>
  <c r="DU255" i="7"/>
  <c r="DT255" i="7"/>
  <c r="DS255" i="7"/>
  <c r="CS255" i="7" s="1"/>
  <c r="DR255" i="7"/>
  <c r="DQ255" i="7"/>
  <c r="CQ255" i="7" s="1"/>
  <c r="DP255" i="7"/>
  <c r="DO255" i="7"/>
  <c r="CO255" i="7" s="1"/>
  <c r="DN255" i="7"/>
  <c r="DM255" i="7"/>
  <c r="CM255" i="7" s="1"/>
  <c r="DL255" i="7"/>
  <c r="DK255" i="7"/>
  <c r="CK255" i="7" s="1"/>
  <c r="DJ255" i="7"/>
  <c r="DI255" i="7"/>
  <c r="DH255" i="7"/>
  <c r="DG255" i="7"/>
  <c r="CG255" i="7" s="1"/>
  <c r="DF255" i="7"/>
  <c r="DB255" i="7"/>
  <c r="CV255" i="7"/>
  <c r="CU255" i="7"/>
  <c r="CT255" i="7"/>
  <c r="CR255" i="7"/>
  <c r="CP255" i="7"/>
  <c r="CN255" i="7"/>
  <c r="CL255" i="7"/>
  <c r="CJ255" i="7"/>
  <c r="CI255" i="7"/>
  <c r="CH255" i="7"/>
  <c r="CF255" i="7"/>
  <c r="CB255" i="7"/>
  <c r="D255" i="7"/>
  <c r="C255" i="7"/>
  <c r="DX254" i="7"/>
  <c r="CX254" i="7" s="1"/>
  <c r="DV254" i="7"/>
  <c r="CV254" i="7" s="1"/>
  <c r="DU254" i="7"/>
  <c r="CU254" i="7" s="1"/>
  <c r="DT254" i="7"/>
  <c r="DS254" i="7"/>
  <c r="DR254" i="7"/>
  <c r="CR254" i="7" s="1"/>
  <c r="DQ254" i="7"/>
  <c r="CQ254" i="7" s="1"/>
  <c r="DP254" i="7"/>
  <c r="DO254" i="7"/>
  <c r="DN254" i="7"/>
  <c r="CN254" i="7" s="1"/>
  <c r="DM254" i="7"/>
  <c r="DL254" i="7"/>
  <c r="DK254" i="7"/>
  <c r="DJ254" i="7"/>
  <c r="CJ254" i="7" s="1"/>
  <c r="DI254" i="7"/>
  <c r="CI254" i="7" s="1"/>
  <c r="DH254" i="7"/>
  <c r="DG254" i="7"/>
  <c r="DF254" i="7"/>
  <c r="CT254" i="7"/>
  <c r="CS254" i="7"/>
  <c r="CP254" i="7"/>
  <c r="CO254" i="7"/>
  <c r="CM254" i="7"/>
  <c r="CL254" i="7"/>
  <c r="CK254" i="7"/>
  <c r="CH254" i="7"/>
  <c r="CG254" i="7"/>
  <c r="CF254" i="7"/>
  <c r="CD254" i="7"/>
  <c r="D254" i="7"/>
  <c r="C254" i="7"/>
  <c r="DE254" i="7" s="1"/>
  <c r="DW253" i="7"/>
  <c r="CW253" i="7" s="1"/>
  <c r="DV253" i="7"/>
  <c r="DU253" i="7"/>
  <c r="DT253" i="7"/>
  <c r="DS253" i="7"/>
  <c r="CS253" i="7" s="1"/>
  <c r="DR253" i="7"/>
  <c r="DQ253" i="7"/>
  <c r="CQ253" i="7" s="1"/>
  <c r="DP253" i="7"/>
  <c r="DO253" i="7"/>
  <c r="CO253" i="7" s="1"/>
  <c r="DN253" i="7"/>
  <c r="DM253" i="7"/>
  <c r="DL253" i="7"/>
  <c r="DK253" i="7"/>
  <c r="CK253" i="7" s="1"/>
  <c r="DJ253" i="7"/>
  <c r="DI253" i="7"/>
  <c r="CI253" i="7" s="1"/>
  <c r="DH253" i="7"/>
  <c r="DG253" i="7"/>
  <c r="CG253" i="7" s="1"/>
  <c r="DF253" i="7"/>
  <c r="CV253" i="7"/>
  <c r="CU253" i="7"/>
  <c r="CT253" i="7"/>
  <c r="CR253" i="7"/>
  <c r="CP253" i="7"/>
  <c r="CN253" i="7"/>
  <c r="CM253" i="7"/>
  <c r="CL253" i="7"/>
  <c r="CJ253" i="7"/>
  <c r="CH253" i="7"/>
  <c r="CF253" i="7"/>
  <c r="D253" i="7"/>
  <c r="DC253" i="7" s="1"/>
  <c r="C253" i="7"/>
  <c r="DW252" i="7"/>
  <c r="CW252" i="7" s="1"/>
  <c r="DV252" i="7"/>
  <c r="CV252" i="7" s="1"/>
  <c r="DU252" i="7"/>
  <c r="DT252" i="7"/>
  <c r="CT252" i="7" s="1"/>
  <c r="DS252" i="7"/>
  <c r="CS252" i="7" s="1"/>
  <c r="DR252" i="7"/>
  <c r="CR252" i="7" s="1"/>
  <c r="DQ252" i="7"/>
  <c r="DP252" i="7"/>
  <c r="CP252" i="7" s="1"/>
  <c r="DO252" i="7"/>
  <c r="CO252" i="7" s="1"/>
  <c r="DN252" i="7"/>
  <c r="CN252" i="7" s="1"/>
  <c r="DM252" i="7"/>
  <c r="DL252" i="7"/>
  <c r="DK252" i="7"/>
  <c r="CK252" i="7" s="1"/>
  <c r="DJ252" i="7"/>
  <c r="CJ252" i="7" s="1"/>
  <c r="DI252" i="7"/>
  <c r="DH252" i="7"/>
  <c r="DG252" i="7"/>
  <c r="CG252" i="7" s="1"/>
  <c r="DF252" i="7"/>
  <c r="CU252" i="7"/>
  <c r="CQ252" i="7"/>
  <c r="CM252" i="7"/>
  <c r="CL252" i="7"/>
  <c r="CI252" i="7"/>
  <c r="CH252" i="7"/>
  <c r="CF252" i="7"/>
  <c r="CC252" i="7"/>
  <c r="D252" i="7"/>
  <c r="C252" i="7"/>
  <c r="DV251" i="7"/>
  <c r="DU251" i="7"/>
  <c r="CU251" i="7" s="1"/>
  <c r="DT251" i="7"/>
  <c r="DS251" i="7"/>
  <c r="DR251" i="7"/>
  <c r="CR251" i="7" s="1"/>
  <c r="DQ251" i="7"/>
  <c r="CQ251" i="7" s="1"/>
  <c r="DP251" i="7"/>
  <c r="DO251" i="7"/>
  <c r="DN251" i="7"/>
  <c r="CN251" i="7" s="1"/>
  <c r="DM251" i="7"/>
  <c r="CM251" i="7" s="1"/>
  <c r="DL251" i="7"/>
  <c r="DK251" i="7"/>
  <c r="DJ251" i="7"/>
  <c r="CJ251" i="7" s="1"/>
  <c r="DI251" i="7"/>
  <c r="CI251" i="7" s="1"/>
  <c r="DH251" i="7"/>
  <c r="DG251" i="7"/>
  <c r="DF251" i="7"/>
  <c r="DE251" i="7"/>
  <c r="DC251" i="7"/>
  <c r="CV251" i="7"/>
  <c r="CT251" i="7"/>
  <c r="CS251" i="7"/>
  <c r="CP251" i="7"/>
  <c r="CO251" i="7"/>
  <c r="CL251" i="7"/>
  <c r="CK251" i="7"/>
  <c r="CH251" i="7"/>
  <c r="CG251" i="7"/>
  <c r="CF251" i="7"/>
  <c r="CC251" i="7"/>
  <c r="D251" i="7"/>
  <c r="DX251" i="7" s="1"/>
  <c r="CX251" i="7" s="1"/>
  <c r="C251" i="7"/>
  <c r="DX250" i="7"/>
  <c r="DV250" i="7"/>
  <c r="CV250" i="7" s="1"/>
  <c r="DU250" i="7"/>
  <c r="DT250" i="7"/>
  <c r="CT250" i="7" s="1"/>
  <c r="DS250" i="7"/>
  <c r="DR250" i="7"/>
  <c r="DQ250" i="7"/>
  <c r="DP250" i="7"/>
  <c r="CP250" i="7" s="1"/>
  <c r="DO250" i="7"/>
  <c r="DN250" i="7"/>
  <c r="CN250" i="7" s="1"/>
  <c r="DM250" i="7"/>
  <c r="DL250" i="7"/>
  <c r="CL250" i="7" s="1"/>
  <c r="DK250" i="7"/>
  <c r="DJ250" i="7"/>
  <c r="CJ250" i="7" s="1"/>
  <c r="DI250" i="7"/>
  <c r="DH250" i="7"/>
  <c r="CH250" i="7" s="1"/>
  <c r="DG250" i="7"/>
  <c r="DF250" i="7"/>
  <c r="DD250" i="7"/>
  <c r="CX250" i="7"/>
  <c r="CU250" i="7"/>
  <c r="CS250" i="7"/>
  <c r="CR250" i="7"/>
  <c r="CQ250" i="7"/>
  <c r="CO250" i="7"/>
  <c r="CM250" i="7"/>
  <c r="CK250" i="7"/>
  <c r="CI250" i="7"/>
  <c r="CG250" i="7"/>
  <c r="CF250" i="7"/>
  <c r="CE250" i="7"/>
  <c r="D250" i="7"/>
  <c r="C250" i="7"/>
  <c r="DX249" i="7"/>
  <c r="DW249" i="7"/>
  <c r="CW249" i="7" s="1"/>
  <c r="DV249" i="7"/>
  <c r="DU249" i="7"/>
  <c r="CU249" i="7" s="1"/>
  <c r="DT249" i="7"/>
  <c r="CT249" i="7" s="1"/>
  <c r="DS249" i="7"/>
  <c r="DR249" i="7"/>
  <c r="DQ249" i="7"/>
  <c r="CQ249" i="7" s="1"/>
  <c r="DP249" i="7"/>
  <c r="DO249" i="7"/>
  <c r="CO249" i="7" s="1"/>
  <c r="DN249" i="7"/>
  <c r="DM249" i="7"/>
  <c r="CM249" i="7" s="1"/>
  <c r="DL249" i="7"/>
  <c r="CL249" i="7" s="1"/>
  <c r="DK249" i="7"/>
  <c r="DJ249" i="7"/>
  <c r="DI249" i="7"/>
  <c r="CI249" i="7" s="1"/>
  <c r="DH249" i="7"/>
  <c r="CH249" i="7" s="1"/>
  <c r="DG249" i="7"/>
  <c r="CG249" i="7" s="1"/>
  <c r="DF249" i="7"/>
  <c r="DC249" i="7"/>
  <c r="CX249" i="7"/>
  <c r="CV249" i="7"/>
  <c r="CS249" i="7"/>
  <c r="CR249" i="7"/>
  <c r="CP249" i="7"/>
  <c r="CN249" i="7"/>
  <c r="CK249" i="7"/>
  <c r="CJ249" i="7"/>
  <c r="CF249" i="7"/>
  <c r="CD249" i="7"/>
  <c r="CC249" i="7"/>
  <c r="D249" i="7"/>
  <c r="C249" i="7"/>
  <c r="DB249" i="7" s="1"/>
  <c r="DX248" i="7"/>
  <c r="DV248" i="7"/>
  <c r="DU248" i="7"/>
  <c r="DT248" i="7"/>
  <c r="CT248" i="7" s="1"/>
  <c r="DS248" i="7"/>
  <c r="DR248" i="7"/>
  <c r="DQ248" i="7"/>
  <c r="DP248" i="7"/>
  <c r="CP248" i="7" s="1"/>
  <c r="DO248" i="7"/>
  <c r="DN248" i="7"/>
  <c r="DM248" i="7"/>
  <c r="DL248" i="7"/>
  <c r="CL248" i="7" s="1"/>
  <c r="DK248" i="7"/>
  <c r="DJ248" i="7"/>
  <c r="DI248" i="7"/>
  <c r="DH248" i="7"/>
  <c r="CH248" i="7" s="1"/>
  <c r="DG248" i="7"/>
  <c r="DF248" i="7"/>
  <c r="CX248" i="7"/>
  <c r="CV248" i="7"/>
  <c r="CU248" i="7"/>
  <c r="CS248" i="7"/>
  <c r="CR248" i="7"/>
  <c r="CQ248" i="7"/>
  <c r="CO248" i="7"/>
  <c r="CN248" i="7"/>
  <c r="CM248" i="7"/>
  <c r="CK248" i="7"/>
  <c r="CJ248" i="7"/>
  <c r="CI248" i="7"/>
  <c r="CG248" i="7"/>
  <c r="CF248" i="7"/>
  <c r="CB248" i="7"/>
  <c r="D248" i="7"/>
  <c r="C248" i="7"/>
  <c r="DV247" i="7"/>
  <c r="DU247" i="7"/>
  <c r="DT247" i="7"/>
  <c r="DS247" i="7"/>
  <c r="CS247" i="7" s="1"/>
  <c r="DR247" i="7"/>
  <c r="DQ247" i="7"/>
  <c r="DP247" i="7"/>
  <c r="DO247" i="7"/>
  <c r="CO247" i="7" s="1"/>
  <c r="DN247" i="7"/>
  <c r="DM247" i="7"/>
  <c r="DL247" i="7"/>
  <c r="DK247" i="7"/>
  <c r="CK247" i="7" s="1"/>
  <c r="DJ247" i="7"/>
  <c r="DI247" i="7"/>
  <c r="DH247" i="7"/>
  <c r="DG247" i="7"/>
  <c r="CG247" i="7" s="1"/>
  <c r="DF247" i="7"/>
  <c r="DC247" i="7"/>
  <c r="CV247" i="7"/>
  <c r="CU247" i="7"/>
  <c r="CT247" i="7"/>
  <c r="CR247" i="7"/>
  <c r="CQ247" i="7"/>
  <c r="CP247" i="7"/>
  <c r="CN247" i="7"/>
  <c r="CM247" i="7"/>
  <c r="CL247" i="7"/>
  <c r="CJ247" i="7"/>
  <c r="CI247" i="7"/>
  <c r="CH247" i="7"/>
  <c r="CF247" i="7"/>
  <c r="CC247" i="7"/>
  <c r="D247" i="7"/>
  <c r="C247" i="7"/>
  <c r="DX246" i="7"/>
  <c r="DV246" i="7"/>
  <c r="CV246" i="7" s="1"/>
  <c r="DU246" i="7"/>
  <c r="CU246" i="7" s="1"/>
  <c r="DT246" i="7"/>
  <c r="CT246" i="7" s="1"/>
  <c r="DS246" i="7"/>
  <c r="DR246" i="7"/>
  <c r="DQ246" i="7"/>
  <c r="CQ246" i="7" s="1"/>
  <c r="DP246" i="7"/>
  <c r="CP246" i="7" s="1"/>
  <c r="DO246" i="7"/>
  <c r="DN246" i="7"/>
  <c r="DM246" i="7"/>
  <c r="CM246" i="7" s="1"/>
  <c r="DL246" i="7"/>
  <c r="DK246" i="7"/>
  <c r="DJ246" i="7"/>
  <c r="DI246" i="7"/>
  <c r="CI246" i="7" s="1"/>
  <c r="DH246" i="7"/>
  <c r="CH246" i="7" s="1"/>
  <c r="DG246" i="7"/>
  <c r="DF246" i="7"/>
  <c r="CX246" i="7"/>
  <c r="CS246" i="7"/>
  <c r="CR246" i="7"/>
  <c r="CO246" i="7"/>
  <c r="CN246" i="7"/>
  <c r="CL246" i="7"/>
  <c r="CK246" i="7"/>
  <c r="CJ246" i="7"/>
  <c r="CG246" i="7"/>
  <c r="CF246" i="7"/>
  <c r="D246" i="7"/>
  <c r="C246" i="7"/>
  <c r="DD246" i="7" s="1"/>
  <c r="DW245" i="7"/>
  <c r="DV245" i="7"/>
  <c r="DU245" i="7"/>
  <c r="CU245" i="7" s="1"/>
  <c r="DT245" i="7"/>
  <c r="CT245" i="7" s="1"/>
  <c r="DS245" i="7"/>
  <c r="DR245" i="7"/>
  <c r="DQ245" i="7"/>
  <c r="DP245" i="7"/>
  <c r="CP245" i="7" s="1"/>
  <c r="DO245" i="7"/>
  <c r="DN245" i="7"/>
  <c r="DM245" i="7"/>
  <c r="DL245" i="7"/>
  <c r="CL245" i="7" s="1"/>
  <c r="DK245" i="7"/>
  <c r="DJ245" i="7"/>
  <c r="DI245" i="7"/>
  <c r="DH245" i="7"/>
  <c r="CH245" i="7" s="1"/>
  <c r="DG245" i="7"/>
  <c r="DF245" i="7"/>
  <c r="DA245" i="7"/>
  <c r="CA245" i="7" s="1"/>
  <c r="CW245" i="7"/>
  <c r="CV245" i="7"/>
  <c r="CS245" i="7"/>
  <c r="CR245" i="7"/>
  <c r="CQ245" i="7"/>
  <c r="CO245" i="7"/>
  <c r="CN245" i="7"/>
  <c r="CM245" i="7"/>
  <c r="CK245" i="7"/>
  <c r="CJ245" i="7"/>
  <c r="CI245" i="7"/>
  <c r="CG245" i="7"/>
  <c r="CF245" i="7"/>
  <c r="CC245" i="7"/>
  <c r="D245" i="7"/>
  <c r="C245" i="7"/>
  <c r="DW244" i="7"/>
  <c r="CW244" i="7" s="1"/>
  <c r="DV244" i="7"/>
  <c r="CV244" i="7" s="1"/>
  <c r="DU244" i="7"/>
  <c r="DT244" i="7"/>
  <c r="DS244" i="7"/>
  <c r="CS244" i="7" s="1"/>
  <c r="DR244" i="7"/>
  <c r="CR244" i="7" s="1"/>
  <c r="DQ244" i="7"/>
  <c r="DP244" i="7"/>
  <c r="DO244" i="7"/>
  <c r="CO244" i="7" s="1"/>
  <c r="DN244" i="7"/>
  <c r="CN244" i="7" s="1"/>
  <c r="DM244" i="7"/>
  <c r="DL244" i="7"/>
  <c r="DK244" i="7"/>
  <c r="CK244" i="7" s="1"/>
  <c r="DJ244" i="7"/>
  <c r="CJ244" i="7" s="1"/>
  <c r="DI244" i="7"/>
  <c r="DH244" i="7"/>
  <c r="DG244" i="7"/>
  <c r="CG244" i="7" s="1"/>
  <c r="DF244" i="7"/>
  <c r="DD244" i="7"/>
  <c r="CU244" i="7"/>
  <c r="CT244" i="7"/>
  <c r="CQ244" i="7"/>
  <c r="CP244" i="7"/>
  <c r="CM244" i="7"/>
  <c r="CL244" i="7"/>
  <c r="CI244" i="7"/>
  <c r="CH244" i="7"/>
  <c r="CF244" i="7"/>
  <c r="CC244" i="7"/>
  <c r="CB244" i="7"/>
  <c r="D244" i="7"/>
  <c r="C244" i="7"/>
  <c r="DV243" i="7"/>
  <c r="DU243" i="7"/>
  <c r="DT243" i="7"/>
  <c r="DS243" i="7"/>
  <c r="CS243" i="7" s="1"/>
  <c r="DR243" i="7"/>
  <c r="DQ243" i="7"/>
  <c r="DP243" i="7"/>
  <c r="DO243" i="7"/>
  <c r="CO243" i="7" s="1"/>
  <c r="DN243" i="7"/>
  <c r="DM243" i="7"/>
  <c r="DL243" i="7"/>
  <c r="DK243" i="7"/>
  <c r="CK243" i="7" s="1"/>
  <c r="DJ243" i="7"/>
  <c r="DI243" i="7"/>
  <c r="DH243" i="7"/>
  <c r="DG243" i="7"/>
  <c r="CG243" i="7" s="1"/>
  <c r="DF243" i="7"/>
  <c r="DC243" i="7"/>
  <c r="DA243" i="7"/>
  <c r="CA243" i="7" s="1"/>
  <c r="CV243" i="7"/>
  <c r="CU243" i="7"/>
  <c r="CT243" i="7"/>
  <c r="CR243" i="7"/>
  <c r="CQ243" i="7"/>
  <c r="CP243" i="7"/>
  <c r="CN243" i="7"/>
  <c r="CM243" i="7"/>
  <c r="CL243" i="7"/>
  <c r="CJ243" i="7"/>
  <c r="CI243" i="7"/>
  <c r="CH243" i="7"/>
  <c r="CF243" i="7"/>
  <c r="CE243" i="7"/>
  <c r="D243" i="7"/>
  <c r="C243" i="7"/>
  <c r="DV242" i="7"/>
  <c r="CV242" i="7" s="1"/>
  <c r="DU242" i="7"/>
  <c r="DT242" i="7"/>
  <c r="DS242" i="7"/>
  <c r="CS242" i="7" s="1"/>
  <c r="DR242" i="7"/>
  <c r="CR242" i="7" s="1"/>
  <c r="DQ242" i="7"/>
  <c r="DP242" i="7"/>
  <c r="DO242" i="7"/>
  <c r="CO242" i="7" s="1"/>
  <c r="DN242" i="7"/>
  <c r="DM242" i="7"/>
  <c r="DL242" i="7"/>
  <c r="DK242" i="7"/>
  <c r="CK242" i="7" s="1"/>
  <c r="DJ242" i="7"/>
  <c r="CJ242" i="7" s="1"/>
  <c r="DI242" i="7"/>
  <c r="DH242" i="7"/>
  <c r="DG242" i="7"/>
  <c r="CG242" i="7" s="1"/>
  <c r="DF242" i="7"/>
  <c r="CU242" i="7"/>
  <c r="CT242" i="7"/>
  <c r="CQ242" i="7"/>
  <c r="CP242" i="7"/>
  <c r="CN242" i="7"/>
  <c r="CM242" i="7"/>
  <c r="CL242" i="7"/>
  <c r="CI242" i="7"/>
  <c r="CH242" i="7"/>
  <c r="CF242" i="7"/>
  <c r="D242" i="7"/>
  <c r="C242" i="7"/>
  <c r="DV237" i="7"/>
  <c r="DU237" i="7"/>
  <c r="DT237" i="7"/>
  <c r="DS237" i="7"/>
  <c r="DR237" i="7"/>
  <c r="DQ237" i="7"/>
  <c r="DP237" i="7"/>
  <c r="DO237" i="7"/>
  <c r="DN237" i="7"/>
  <c r="DM237" i="7"/>
  <c r="DL237" i="7"/>
  <c r="DK237" i="7"/>
  <c r="DJ237" i="7"/>
  <c r="DI237" i="7"/>
  <c r="DH237" i="7"/>
  <c r="DG237" i="7"/>
  <c r="DF237" i="7"/>
  <c r="CV237" i="7"/>
  <c r="CU237" i="7"/>
  <c r="CT237" i="7"/>
  <c r="CS237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237" i="7"/>
  <c r="B237" i="7"/>
  <c r="DV236" i="7"/>
  <c r="DU236" i="7"/>
  <c r="DT236" i="7"/>
  <c r="DS236" i="7"/>
  <c r="DR236" i="7"/>
  <c r="DQ236" i="7"/>
  <c r="DP236" i="7"/>
  <c r="DO236" i="7"/>
  <c r="DN236" i="7"/>
  <c r="DM236" i="7"/>
  <c r="DL236" i="7"/>
  <c r="DK236" i="7"/>
  <c r="DJ236" i="7"/>
  <c r="DI236" i="7"/>
  <c r="DH236" i="7"/>
  <c r="DG236" i="7"/>
  <c r="DF236" i="7"/>
  <c r="CV236" i="7"/>
  <c r="CU236" i="7"/>
  <c r="CT236" i="7"/>
  <c r="CS236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B236" i="7"/>
  <c r="CA236" i="7"/>
  <c r="C236" i="7"/>
  <c r="B236" i="7"/>
  <c r="CC236" i="7" s="1"/>
  <c r="DV235" i="7"/>
  <c r="DU235" i="7"/>
  <c r="DT235" i="7"/>
  <c r="DS235" i="7"/>
  <c r="DR235" i="7"/>
  <c r="DQ235" i="7"/>
  <c r="DP235" i="7"/>
  <c r="DO235" i="7"/>
  <c r="DN235" i="7"/>
  <c r="DM235" i="7"/>
  <c r="DL235" i="7"/>
  <c r="DK235" i="7"/>
  <c r="DJ235" i="7"/>
  <c r="DI235" i="7"/>
  <c r="DH235" i="7"/>
  <c r="DG235" i="7"/>
  <c r="DF235" i="7"/>
  <c r="CV235" i="7"/>
  <c r="CU235" i="7"/>
  <c r="CT235" i="7"/>
  <c r="CS235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C235" i="7"/>
  <c r="CA235" i="7"/>
  <c r="C235" i="7"/>
  <c r="B235" i="7"/>
  <c r="DV234" i="7"/>
  <c r="DU234" i="7"/>
  <c r="DT234" i="7"/>
  <c r="DS234" i="7"/>
  <c r="DR234" i="7"/>
  <c r="DQ234" i="7"/>
  <c r="DP234" i="7"/>
  <c r="DO234" i="7"/>
  <c r="DN234" i="7"/>
  <c r="DM234" i="7"/>
  <c r="DL234" i="7"/>
  <c r="DK234" i="7"/>
  <c r="DJ234" i="7"/>
  <c r="DI234" i="7"/>
  <c r="DH234" i="7"/>
  <c r="DG234" i="7"/>
  <c r="DF234" i="7"/>
  <c r="CV234" i="7"/>
  <c r="CU234" i="7"/>
  <c r="CT234" i="7"/>
  <c r="CS234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D234" i="7"/>
  <c r="C234" i="7"/>
  <c r="B234" i="7"/>
  <c r="DV233" i="7"/>
  <c r="DU233" i="7"/>
  <c r="DT233" i="7"/>
  <c r="DS233" i="7"/>
  <c r="DR233" i="7"/>
  <c r="DQ233" i="7"/>
  <c r="DP233" i="7"/>
  <c r="DO233" i="7"/>
  <c r="DN233" i="7"/>
  <c r="DM233" i="7"/>
  <c r="DL233" i="7"/>
  <c r="DK233" i="7"/>
  <c r="DJ233" i="7"/>
  <c r="DI233" i="7"/>
  <c r="DH233" i="7"/>
  <c r="DG233" i="7"/>
  <c r="DF233" i="7"/>
  <c r="CV233" i="7"/>
  <c r="CU233" i="7"/>
  <c r="CT233" i="7"/>
  <c r="CS233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D233" i="7"/>
  <c r="CC233" i="7"/>
  <c r="C233" i="7"/>
  <c r="B233" i="7"/>
  <c r="DV232" i="7"/>
  <c r="DU232" i="7"/>
  <c r="DT232" i="7"/>
  <c r="DS232" i="7"/>
  <c r="DR232" i="7"/>
  <c r="DQ232" i="7"/>
  <c r="DP232" i="7"/>
  <c r="DO232" i="7"/>
  <c r="DN232" i="7"/>
  <c r="DM232" i="7"/>
  <c r="DL232" i="7"/>
  <c r="DK232" i="7"/>
  <c r="DJ232" i="7"/>
  <c r="DI232" i="7"/>
  <c r="DH232" i="7"/>
  <c r="DG232" i="7"/>
  <c r="DF232" i="7"/>
  <c r="CV232" i="7"/>
  <c r="CU232" i="7"/>
  <c r="CT232" i="7"/>
  <c r="CS232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B232" i="7"/>
  <c r="C232" i="7"/>
  <c r="CA232" i="7" s="1"/>
  <c r="B232" i="7"/>
  <c r="CC232" i="7" s="1"/>
  <c r="DV231" i="7"/>
  <c r="DU231" i="7"/>
  <c r="DT231" i="7"/>
  <c r="DS231" i="7"/>
  <c r="DR231" i="7"/>
  <c r="DQ231" i="7"/>
  <c r="DP231" i="7"/>
  <c r="DO231" i="7"/>
  <c r="DN231" i="7"/>
  <c r="DM231" i="7"/>
  <c r="DL231" i="7"/>
  <c r="DK231" i="7"/>
  <c r="DJ231" i="7"/>
  <c r="DI231" i="7"/>
  <c r="DH231" i="7"/>
  <c r="DG231" i="7"/>
  <c r="DF231" i="7"/>
  <c r="CV231" i="7"/>
  <c r="CU231" i="7"/>
  <c r="CT231" i="7"/>
  <c r="CS231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231" i="7"/>
  <c r="B231" i="7"/>
  <c r="DV226" i="7"/>
  <c r="DU226" i="7"/>
  <c r="DT226" i="7"/>
  <c r="DS226" i="7"/>
  <c r="DR226" i="7"/>
  <c r="DQ226" i="7"/>
  <c r="DP226" i="7"/>
  <c r="DO226" i="7"/>
  <c r="DN226" i="7"/>
  <c r="DM226" i="7"/>
  <c r="DL226" i="7"/>
  <c r="DK226" i="7"/>
  <c r="DJ226" i="7"/>
  <c r="DI226" i="7"/>
  <c r="DH226" i="7"/>
  <c r="DG226" i="7"/>
  <c r="DF226" i="7"/>
  <c r="CV226" i="7"/>
  <c r="CU226" i="7"/>
  <c r="CT226" i="7"/>
  <c r="CS226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226" i="7"/>
  <c r="B226" i="7"/>
  <c r="DV225" i="7"/>
  <c r="DU225" i="7"/>
  <c r="DT225" i="7"/>
  <c r="DS225" i="7"/>
  <c r="DR225" i="7"/>
  <c r="DQ225" i="7"/>
  <c r="DP225" i="7"/>
  <c r="DO225" i="7"/>
  <c r="DN225" i="7"/>
  <c r="DM225" i="7"/>
  <c r="DL225" i="7"/>
  <c r="DK225" i="7"/>
  <c r="DJ225" i="7"/>
  <c r="DI225" i="7"/>
  <c r="DH225" i="7"/>
  <c r="DG225" i="7"/>
  <c r="DF225" i="7"/>
  <c r="CV225" i="7"/>
  <c r="CU225" i="7"/>
  <c r="CT225" i="7"/>
  <c r="CS225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225" i="7"/>
  <c r="B225" i="7"/>
  <c r="DV224" i="7"/>
  <c r="DU224" i="7"/>
  <c r="DT224" i="7"/>
  <c r="DS224" i="7"/>
  <c r="DR224" i="7"/>
  <c r="DQ224" i="7"/>
  <c r="DP224" i="7"/>
  <c r="DO224" i="7"/>
  <c r="DN224" i="7"/>
  <c r="DM224" i="7"/>
  <c r="DL224" i="7"/>
  <c r="DK224" i="7"/>
  <c r="DJ224" i="7"/>
  <c r="DI224" i="7"/>
  <c r="DH224" i="7"/>
  <c r="DG224" i="7"/>
  <c r="DF224" i="7"/>
  <c r="DB224" i="7"/>
  <c r="DA224" i="7"/>
  <c r="CV224" i="7"/>
  <c r="CU224" i="7"/>
  <c r="CT224" i="7"/>
  <c r="CS224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D224" i="7"/>
  <c r="CC224" i="7"/>
  <c r="C224" i="7"/>
  <c r="B224" i="7"/>
  <c r="DV223" i="7"/>
  <c r="DU223" i="7"/>
  <c r="DT223" i="7"/>
  <c r="DS223" i="7"/>
  <c r="DR223" i="7"/>
  <c r="DQ223" i="7"/>
  <c r="DP223" i="7"/>
  <c r="DO223" i="7"/>
  <c r="DN223" i="7"/>
  <c r="DM223" i="7"/>
  <c r="DL223" i="7"/>
  <c r="DK223" i="7"/>
  <c r="DJ223" i="7"/>
  <c r="DI223" i="7"/>
  <c r="DH223" i="7"/>
  <c r="DG223" i="7"/>
  <c r="DF223" i="7"/>
  <c r="CV223" i="7"/>
  <c r="CU223" i="7"/>
  <c r="CT223" i="7"/>
  <c r="CS223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223" i="7"/>
  <c r="B223" i="7"/>
  <c r="DV222" i="7"/>
  <c r="DU222" i="7"/>
  <c r="DT222" i="7"/>
  <c r="DS222" i="7"/>
  <c r="DR222" i="7"/>
  <c r="DQ222" i="7"/>
  <c r="DP222" i="7"/>
  <c r="DO222" i="7"/>
  <c r="DN222" i="7"/>
  <c r="DM222" i="7"/>
  <c r="DL222" i="7"/>
  <c r="DK222" i="7"/>
  <c r="DJ222" i="7"/>
  <c r="DI222" i="7"/>
  <c r="DH222" i="7"/>
  <c r="DG222" i="7"/>
  <c r="DF222" i="7"/>
  <c r="CV222" i="7"/>
  <c r="CU222" i="7"/>
  <c r="CT222" i="7"/>
  <c r="CS222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222" i="7"/>
  <c r="B222" i="7"/>
  <c r="CE222" i="7" s="1"/>
  <c r="DV221" i="7"/>
  <c r="DU221" i="7"/>
  <c r="DT221" i="7"/>
  <c r="DS221" i="7"/>
  <c r="DR221" i="7"/>
  <c r="DQ221" i="7"/>
  <c r="DP221" i="7"/>
  <c r="DO221" i="7"/>
  <c r="DN221" i="7"/>
  <c r="DM221" i="7"/>
  <c r="DL221" i="7"/>
  <c r="DK221" i="7"/>
  <c r="DJ221" i="7"/>
  <c r="DI221" i="7"/>
  <c r="DH221" i="7"/>
  <c r="DG221" i="7"/>
  <c r="DF221" i="7"/>
  <c r="CV221" i="7"/>
  <c r="CU221" i="7"/>
  <c r="CT221" i="7"/>
  <c r="CS221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221" i="7"/>
  <c r="B221" i="7"/>
  <c r="DV220" i="7"/>
  <c r="DU220" i="7"/>
  <c r="DT220" i="7"/>
  <c r="DS220" i="7"/>
  <c r="DR220" i="7"/>
  <c r="DQ220" i="7"/>
  <c r="DP220" i="7"/>
  <c r="DO220" i="7"/>
  <c r="DN220" i="7"/>
  <c r="DM220" i="7"/>
  <c r="DL220" i="7"/>
  <c r="DK220" i="7"/>
  <c r="DJ220" i="7"/>
  <c r="DI220" i="7"/>
  <c r="DH220" i="7"/>
  <c r="DG220" i="7"/>
  <c r="DF220" i="7"/>
  <c r="DB220" i="7"/>
  <c r="DA220" i="7"/>
  <c r="CV220" i="7"/>
  <c r="CU220" i="7"/>
  <c r="CT220" i="7"/>
  <c r="CS220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D220" i="7"/>
  <c r="CC220" i="7"/>
  <c r="C220" i="7"/>
  <c r="B220" i="7"/>
  <c r="DW209" i="7"/>
  <c r="CW209" i="7" s="1"/>
  <c r="DH209" i="7"/>
  <c r="CH209" i="7" s="1"/>
  <c r="DF209" i="7"/>
  <c r="CF209" i="7" s="1"/>
  <c r="DE209" i="7"/>
  <c r="CE209" i="7" s="1"/>
  <c r="DD209" i="7"/>
  <c r="DB209" i="7"/>
  <c r="CB209" i="7" s="1"/>
  <c r="DA209" i="7"/>
  <c r="CD209" i="7"/>
  <c r="CA209" i="7"/>
  <c r="D209" i="7"/>
  <c r="C209" i="7"/>
  <c r="DX208" i="7"/>
  <c r="CX208" i="7" s="1"/>
  <c r="DI208" i="7"/>
  <c r="DG208" i="7"/>
  <c r="CG208" i="7" s="1"/>
  <c r="DE208" i="7"/>
  <c r="DC208" i="7"/>
  <c r="CC208" i="7" s="1"/>
  <c r="CI208" i="7"/>
  <c r="CE208" i="7"/>
  <c r="D208" i="7"/>
  <c r="C208" i="7"/>
  <c r="DX207" i="7"/>
  <c r="CX207" i="7" s="1"/>
  <c r="DW207" i="7"/>
  <c r="DF207" i="7"/>
  <c r="DD207" i="7"/>
  <c r="CD207" i="7" s="1"/>
  <c r="DB207" i="7"/>
  <c r="CB207" i="7" s="1"/>
  <c r="CW207" i="7"/>
  <c r="CF207" i="7"/>
  <c r="D207" i="7"/>
  <c r="C207" i="7"/>
  <c r="DX206" i="7"/>
  <c r="CX206" i="7" s="1"/>
  <c r="DI206" i="7"/>
  <c r="CI206" i="7" s="1"/>
  <c r="DC206" i="7"/>
  <c r="CC206" i="7" s="1"/>
  <c r="D206" i="7"/>
  <c r="C206" i="7"/>
  <c r="DW205" i="7"/>
  <c r="CW205" i="7" s="1"/>
  <c r="DH205" i="7"/>
  <c r="CH205" i="7" s="1"/>
  <c r="DF205" i="7"/>
  <c r="CF205" i="7" s="1"/>
  <c r="DD205" i="7"/>
  <c r="DB205" i="7"/>
  <c r="CB205" i="7" s="1"/>
  <c r="CD205" i="7"/>
  <c r="D205" i="7"/>
  <c r="C205" i="7"/>
  <c r="DX204" i="7"/>
  <c r="CX204" i="7" s="1"/>
  <c r="DI204" i="7"/>
  <c r="DG204" i="7"/>
  <c r="CG204" i="7" s="1"/>
  <c r="DF204" i="7"/>
  <c r="CF204" i="7" s="1"/>
  <c r="DE204" i="7"/>
  <c r="DC204" i="7"/>
  <c r="CC204" i="7" s="1"/>
  <c r="DB204" i="7"/>
  <c r="CB204" i="7" s="1"/>
  <c r="DA204" i="7"/>
  <c r="CI204" i="7"/>
  <c r="CE204" i="7"/>
  <c r="CA204" i="7"/>
  <c r="D204" i="7"/>
  <c r="C204" i="7"/>
  <c r="DX203" i="7"/>
  <c r="DH203" i="7"/>
  <c r="CH203" i="7" s="1"/>
  <c r="DG203" i="7"/>
  <c r="CG203" i="7" s="1"/>
  <c r="DC203" i="7"/>
  <c r="DB203" i="7"/>
  <c r="CB203" i="7" s="1"/>
  <c r="CX203" i="7"/>
  <c r="CC203" i="7"/>
  <c r="D203" i="7"/>
  <c r="C203" i="7"/>
  <c r="DX202" i="7"/>
  <c r="DG202" i="7"/>
  <c r="DE202" i="7"/>
  <c r="CE202" i="7" s="1"/>
  <c r="DD202" i="7"/>
  <c r="CX202" i="7"/>
  <c r="CG202" i="7"/>
  <c r="CD202" i="7"/>
  <c r="D202" i="7"/>
  <c r="DC202" i="7" s="1"/>
  <c r="CC202" i="7" s="1"/>
  <c r="C202" i="7"/>
  <c r="DW201" i="7"/>
  <c r="CW201" i="7" s="1"/>
  <c r="DI201" i="7"/>
  <c r="DH201" i="7"/>
  <c r="DF201" i="7"/>
  <c r="CF201" i="7" s="1"/>
  <c r="DE201" i="7"/>
  <c r="CE201" i="7" s="1"/>
  <c r="DD201" i="7"/>
  <c r="DB201" i="7"/>
  <c r="CB201" i="7" s="1"/>
  <c r="CI201" i="7"/>
  <c r="CH201" i="7"/>
  <c r="CD201" i="7"/>
  <c r="D201" i="7"/>
  <c r="C201" i="7"/>
  <c r="DX200" i="7"/>
  <c r="CX200" i="7" s="1"/>
  <c r="DW200" i="7"/>
  <c r="CW200" i="7" s="1"/>
  <c r="DI200" i="7"/>
  <c r="DG200" i="7"/>
  <c r="CG200" i="7" s="1"/>
  <c r="DE200" i="7"/>
  <c r="CE200" i="7" s="1"/>
  <c r="DC200" i="7"/>
  <c r="CC200" i="7" s="1"/>
  <c r="CI200" i="7"/>
  <c r="D200" i="7"/>
  <c r="C200" i="7"/>
  <c r="DH199" i="7"/>
  <c r="CH199" i="7" s="1"/>
  <c r="DD199" i="7"/>
  <c r="CD199" i="7" s="1"/>
  <c r="D199" i="7"/>
  <c r="C199" i="7"/>
  <c r="DX198" i="7"/>
  <c r="DG198" i="7"/>
  <c r="CG198" i="7" s="1"/>
  <c r="DE198" i="7"/>
  <c r="CE198" i="7" s="1"/>
  <c r="DC198" i="7"/>
  <c r="CX198" i="7"/>
  <c r="CC198" i="7"/>
  <c r="D198" i="7"/>
  <c r="DI198" i="7" s="1"/>
  <c r="CI198" i="7" s="1"/>
  <c r="C198" i="7"/>
  <c r="DW197" i="7"/>
  <c r="CW197" i="7" s="1"/>
  <c r="DH197" i="7"/>
  <c r="DF197" i="7"/>
  <c r="CF197" i="7" s="1"/>
  <c r="DD197" i="7"/>
  <c r="DB197" i="7"/>
  <c r="CB197" i="7" s="1"/>
  <c r="DA197" i="7"/>
  <c r="CA197" i="7" s="1"/>
  <c r="CH197" i="7"/>
  <c r="CD197" i="7"/>
  <c r="D197" i="7"/>
  <c r="DE197" i="7" s="1"/>
  <c r="CE197" i="7" s="1"/>
  <c r="C197" i="7"/>
  <c r="DX196" i="7"/>
  <c r="CX196" i="7" s="1"/>
  <c r="DW196" i="7"/>
  <c r="CW196" i="7" s="1"/>
  <c r="DI196" i="7"/>
  <c r="CI196" i="7" s="1"/>
  <c r="DG196" i="7"/>
  <c r="CG196" i="7" s="1"/>
  <c r="DF196" i="7"/>
  <c r="DE196" i="7"/>
  <c r="CE196" i="7" s="1"/>
  <c r="DC196" i="7"/>
  <c r="CC196" i="7" s="1"/>
  <c r="DA196" i="7"/>
  <c r="CF196" i="7"/>
  <c r="CA196" i="7"/>
  <c r="D196" i="7"/>
  <c r="C196" i="7"/>
  <c r="DW195" i="7"/>
  <c r="CW195" i="7" s="1"/>
  <c r="DF195" i="7"/>
  <c r="DD195" i="7"/>
  <c r="CD195" i="7" s="1"/>
  <c r="CF195" i="7"/>
  <c r="D195" i="7"/>
  <c r="C195" i="7"/>
  <c r="DG194" i="7"/>
  <c r="CG194" i="7" s="1"/>
  <c r="DA194" i="7"/>
  <c r="CA194" i="7" s="1"/>
  <c r="D194" i="7"/>
  <c r="C194" i="7"/>
  <c r="DH194" i="7" s="1"/>
  <c r="CH194" i="7" s="1"/>
  <c r="DW193" i="7"/>
  <c r="CW193" i="7" s="1"/>
  <c r="DH193" i="7"/>
  <c r="DF193" i="7"/>
  <c r="CF193" i="7" s="1"/>
  <c r="DE193" i="7"/>
  <c r="CE193" i="7" s="1"/>
  <c r="DD193" i="7"/>
  <c r="DB193" i="7"/>
  <c r="CB193" i="7" s="1"/>
  <c r="DA193" i="7"/>
  <c r="CH193" i="7"/>
  <c r="CD193" i="7"/>
  <c r="CA193" i="7"/>
  <c r="D193" i="7"/>
  <c r="C193" i="7"/>
  <c r="DX192" i="7"/>
  <c r="CX192" i="7" s="1"/>
  <c r="DI192" i="7"/>
  <c r="DG192" i="7"/>
  <c r="CG192" i="7" s="1"/>
  <c r="DE192" i="7"/>
  <c r="DC192" i="7"/>
  <c r="CC192" i="7" s="1"/>
  <c r="CI192" i="7"/>
  <c r="CE192" i="7"/>
  <c r="D192" i="7"/>
  <c r="C192" i="7"/>
  <c r="DX191" i="7"/>
  <c r="CX191" i="7" s="1"/>
  <c r="DW191" i="7"/>
  <c r="DF191" i="7"/>
  <c r="DD191" i="7"/>
  <c r="CD191" i="7" s="1"/>
  <c r="DB191" i="7"/>
  <c r="CW191" i="7"/>
  <c r="CF191" i="7"/>
  <c r="CB191" i="7"/>
  <c r="D191" i="7"/>
  <c r="C191" i="7"/>
  <c r="DX190" i="7"/>
  <c r="CX190" i="7" s="1"/>
  <c r="DC190" i="7"/>
  <c r="CC190" i="7" s="1"/>
  <c r="D190" i="7"/>
  <c r="DI190" i="7" s="1"/>
  <c r="CI190" i="7" s="1"/>
  <c r="C190" i="7"/>
  <c r="DD190" i="7" s="1"/>
  <c r="CD190" i="7" s="1"/>
  <c r="DW189" i="7"/>
  <c r="CW189" i="7" s="1"/>
  <c r="DH189" i="7"/>
  <c r="CH189" i="7" s="1"/>
  <c r="DF189" i="7"/>
  <c r="CF189" i="7" s="1"/>
  <c r="DD189" i="7"/>
  <c r="DB189" i="7"/>
  <c r="CB189" i="7" s="1"/>
  <c r="CD189" i="7"/>
  <c r="D189" i="7"/>
  <c r="C189" i="7"/>
  <c r="DX188" i="7"/>
  <c r="CX188" i="7" s="1"/>
  <c r="DI188" i="7"/>
  <c r="DG188" i="7"/>
  <c r="CG188" i="7" s="1"/>
  <c r="DF188" i="7"/>
  <c r="CF188" i="7" s="1"/>
  <c r="DE188" i="7"/>
  <c r="DC188" i="7"/>
  <c r="CC188" i="7" s="1"/>
  <c r="DA188" i="7"/>
  <c r="CA188" i="7" s="1"/>
  <c r="CI188" i="7"/>
  <c r="CE188" i="7"/>
  <c r="D188" i="7"/>
  <c r="C188" i="7"/>
  <c r="DX187" i="7"/>
  <c r="CX187" i="7" s="1"/>
  <c r="DG187" i="7"/>
  <c r="CG187" i="7" s="1"/>
  <c r="DC187" i="7"/>
  <c r="CC187" i="7" s="1"/>
  <c r="D187" i="7"/>
  <c r="C187" i="7"/>
  <c r="DX182" i="7"/>
  <c r="CX182" i="7" s="1"/>
  <c r="DW182" i="7"/>
  <c r="DG182" i="7"/>
  <c r="DF182" i="7"/>
  <c r="CF182" i="7" s="1"/>
  <c r="DD182" i="7"/>
  <c r="CD182" i="7" s="1"/>
  <c r="DB182" i="7"/>
  <c r="CW182" i="7"/>
  <c r="CG182" i="7"/>
  <c r="CB182" i="7"/>
  <c r="D182" i="7"/>
  <c r="C182" i="7"/>
  <c r="DD181" i="7"/>
  <c r="CD181" i="7" s="1"/>
  <c r="D181" i="7"/>
  <c r="DG181" i="7" s="1"/>
  <c r="CG181" i="7" s="1"/>
  <c r="C181" i="7"/>
  <c r="DW180" i="7"/>
  <c r="CW180" i="7" s="1"/>
  <c r="DH180" i="7"/>
  <c r="CH180" i="7" s="1"/>
  <c r="DF180" i="7"/>
  <c r="CF180" i="7" s="1"/>
  <c r="DD180" i="7"/>
  <c r="DB180" i="7"/>
  <c r="CB180" i="7" s="1"/>
  <c r="DA180" i="7"/>
  <c r="CA180" i="7" s="1"/>
  <c r="CD180" i="7"/>
  <c r="D180" i="7"/>
  <c r="C180" i="7"/>
  <c r="DX179" i="7"/>
  <c r="CX179" i="7" s="1"/>
  <c r="DI179" i="7"/>
  <c r="CI179" i="7" s="1"/>
  <c r="DG179" i="7"/>
  <c r="CG179" i="7" s="1"/>
  <c r="DF179" i="7"/>
  <c r="CF179" i="7" s="1"/>
  <c r="DE179" i="7"/>
  <c r="DC179" i="7"/>
  <c r="CC179" i="7" s="1"/>
  <c r="DB179" i="7"/>
  <c r="CB179" i="7" s="1"/>
  <c r="DA179" i="7"/>
  <c r="CA179" i="7" s="1"/>
  <c r="CE179" i="7"/>
  <c r="D179" i="7"/>
  <c r="C179" i="7"/>
  <c r="DX178" i="7"/>
  <c r="DG178" i="7"/>
  <c r="CG178" i="7" s="1"/>
  <c r="DC178" i="7"/>
  <c r="CX178" i="7"/>
  <c r="CC178" i="7"/>
  <c r="D178" i="7"/>
  <c r="C178" i="7"/>
  <c r="DG177" i="7"/>
  <c r="CG177" i="7" s="1"/>
  <c r="DE177" i="7"/>
  <c r="CE177" i="7" s="1"/>
  <c r="DD177" i="7"/>
  <c r="CD177" i="7"/>
  <c r="D177" i="7"/>
  <c r="DC177" i="7" s="1"/>
  <c r="CC177" i="7" s="1"/>
  <c r="C177" i="7"/>
  <c r="DW176" i="7"/>
  <c r="CW176" i="7" s="1"/>
  <c r="DH176" i="7"/>
  <c r="CH176" i="7" s="1"/>
  <c r="DF176" i="7"/>
  <c r="CF176" i="7" s="1"/>
  <c r="DE176" i="7"/>
  <c r="CE176" i="7" s="1"/>
  <c r="DD176" i="7"/>
  <c r="DB176" i="7"/>
  <c r="CB176" i="7" s="1"/>
  <c r="CD176" i="7"/>
  <c r="D176" i="7"/>
  <c r="DI176" i="7" s="1"/>
  <c r="CI176" i="7" s="1"/>
  <c r="C176" i="7"/>
  <c r="DX175" i="7"/>
  <c r="CX175" i="7" s="1"/>
  <c r="DI175" i="7"/>
  <c r="DG175" i="7"/>
  <c r="CG175" i="7" s="1"/>
  <c r="DE175" i="7"/>
  <c r="CE175" i="7" s="1"/>
  <c r="DC175" i="7"/>
  <c r="CC175" i="7" s="1"/>
  <c r="CI175" i="7"/>
  <c r="D175" i="7"/>
  <c r="C175" i="7"/>
  <c r="DW175" i="7" s="1"/>
  <c r="CW175" i="7" s="1"/>
  <c r="DW174" i="7"/>
  <c r="CW174" i="7" s="1"/>
  <c r="DD174" i="7"/>
  <c r="CD174" i="7" s="1"/>
  <c r="D174" i="7"/>
  <c r="C174" i="7"/>
  <c r="DX173" i="7"/>
  <c r="DG173" i="7"/>
  <c r="CG173" i="7" s="1"/>
  <c r="DE173" i="7"/>
  <c r="CE173" i="7" s="1"/>
  <c r="DC173" i="7"/>
  <c r="CX173" i="7"/>
  <c r="CC173" i="7"/>
  <c r="D173" i="7"/>
  <c r="DI173" i="7" s="1"/>
  <c r="CI173" i="7" s="1"/>
  <c r="C173" i="7"/>
  <c r="DH173" i="7" s="1"/>
  <c r="CH173" i="7" s="1"/>
  <c r="DW172" i="7"/>
  <c r="CW172" i="7" s="1"/>
  <c r="DI172" i="7"/>
  <c r="DH172" i="7"/>
  <c r="DF172" i="7"/>
  <c r="CF172" i="7" s="1"/>
  <c r="DD172" i="7"/>
  <c r="DB172" i="7"/>
  <c r="CB172" i="7" s="1"/>
  <c r="DA172" i="7"/>
  <c r="CA172" i="7" s="1"/>
  <c r="CI172" i="7"/>
  <c r="CH172" i="7"/>
  <c r="CD172" i="7"/>
  <c r="D172" i="7"/>
  <c r="C172" i="7"/>
  <c r="DX171" i="7"/>
  <c r="CX171" i="7" s="1"/>
  <c r="DW171" i="7"/>
  <c r="CW171" i="7" s="1"/>
  <c r="DI171" i="7"/>
  <c r="DG171" i="7"/>
  <c r="CG171" i="7" s="1"/>
  <c r="DF171" i="7"/>
  <c r="CF171" i="7" s="1"/>
  <c r="DE171" i="7"/>
  <c r="CE171" i="7" s="1"/>
  <c r="DC171" i="7"/>
  <c r="CC171" i="7" s="1"/>
  <c r="DA171" i="7"/>
  <c r="CI171" i="7"/>
  <c r="CA171" i="7"/>
  <c r="D171" i="7"/>
  <c r="C171" i="7"/>
  <c r="DX170" i="7"/>
  <c r="CX170" i="7" s="1"/>
  <c r="DF170" i="7"/>
  <c r="CF170" i="7" s="1"/>
  <c r="DD170" i="7"/>
  <c r="CD170" i="7" s="1"/>
  <c r="D170" i="7"/>
  <c r="C170" i="7"/>
  <c r="DW170" i="7" s="1"/>
  <c r="CW170" i="7" s="1"/>
  <c r="D169" i="7"/>
  <c r="DG169" i="7" s="1"/>
  <c r="CG169" i="7" s="1"/>
  <c r="C169" i="7"/>
  <c r="DW168" i="7"/>
  <c r="CW168" i="7" s="1"/>
  <c r="DH168" i="7"/>
  <c r="CH168" i="7" s="1"/>
  <c r="DF168" i="7"/>
  <c r="CF168" i="7" s="1"/>
  <c r="DE168" i="7"/>
  <c r="CE168" i="7" s="1"/>
  <c r="DD168" i="7"/>
  <c r="DB168" i="7"/>
  <c r="CB168" i="7" s="1"/>
  <c r="DA168" i="7"/>
  <c r="CA168" i="7" s="1"/>
  <c r="CD168" i="7"/>
  <c r="D168" i="7"/>
  <c r="C168" i="7"/>
  <c r="DX167" i="7"/>
  <c r="CX167" i="7" s="1"/>
  <c r="DI167" i="7"/>
  <c r="DG167" i="7"/>
  <c r="CG167" i="7" s="1"/>
  <c r="DE167" i="7"/>
  <c r="DC167" i="7"/>
  <c r="CC167" i="7" s="1"/>
  <c r="CI167" i="7"/>
  <c r="CE167" i="7"/>
  <c r="D167" i="7"/>
  <c r="C167" i="7"/>
  <c r="DW166" i="7"/>
  <c r="DG166" i="7"/>
  <c r="CG166" i="7" s="1"/>
  <c r="DF166" i="7"/>
  <c r="CF166" i="7" s="1"/>
  <c r="DD166" i="7"/>
  <c r="CD166" i="7" s="1"/>
  <c r="DB166" i="7"/>
  <c r="CW166" i="7"/>
  <c r="CB166" i="7"/>
  <c r="D166" i="7"/>
  <c r="DX166" i="7" s="1"/>
  <c r="CX166" i="7" s="1"/>
  <c r="C166" i="7"/>
  <c r="DX165" i="7"/>
  <c r="CX165" i="7" s="1"/>
  <c r="DE165" i="7"/>
  <c r="CE165" i="7" s="1"/>
  <c r="DD165" i="7"/>
  <c r="CD165" i="7" s="1"/>
  <c r="D165" i="7"/>
  <c r="DG165" i="7" s="1"/>
  <c r="CG165" i="7" s="1"/>
  <c r="C165" i="7"/>
  <c r="DW164" i="7"/>
  <c r="CW164" i="7" s="1"/>
  <c r="DH164" i="7"/>
  <c r="DF164" i="7"/>
  <c r="CF164" i="7" s="1"/>
  <c r="DD164" i="7"/>
  <c r="CD164" i="7" s="1"/>
  <c r="DB164" i="7"/>
  <c r="CB164" i="7" s="1"/>
  <c r="CH164" i="7"/>
  <c r="D164" i="7"/>
  <c r="DA164" i="7" s="1"/>
  <c r="CA164" i="7" s="1"/>
  <c r="C164" i="7"/>
  <c r="DX163" i="7"/>
  <c r="CX163" i="7" s="1"/>
  <c r="DI163" i="7"/>
  <c r="CI163" i="7" s="1"/>
  <c r="DG163" i="7"/>
  <c r="CG163" i="7" s="1"/>
  <c r="DE163" i="7"/>
  <c r="DC163" i="7"/>
  <c r="CC163" i="7" s="1"/>
  <c r="DB163" i="7"/>
  <c r="CB163" i="7" s="1"/>
  <c r="CE163" i="7"/>
  <c r="D163" i="7"/>
  <c r="C163" i="7"/>
  <c r="DF163" i="7" s="1"/>
  <c r="CF163" i="7" s="1"/>
  <c r="DX162" i="7"/>
  <c r="CX162" i="7" s="1"/>
  <c r="DH162" i="7"/>
  <c r="CH162" i="7" s="1"/>
  <c r="DG162" i="7"/>
  <c r="DF162" i="7"/>
  <c r="DC162" i="7"/>
  <c r="CC162" i="7" s="1"/>
  <c r="DB162" i="7"/>
  <c r="CB162" i="7" s="1"/>
  <c r="CG162" i="7"/>
  <c r="CF162" i="7"/>
  <c r="D162" i="7"/>
  <c r="C162" i="7"/>
  <c r="DG161" i="7"/>
  <c r="CG161" i="7" s="1"/>
  <c r="DD161" i="7"/>
  <c r="CD161" i="7"/>
  <c r="D161" i="7"/>
  <c r="DC161" i="7" s="1"/>
  <c r="CC161" i="7" s="1"/>
  <c r="C161" i="7"/>
  <c r="DW160" i="7"/>
  <c r="CW160" i="7" s="1"/>
  <c r="DH160" i="7"/>
  <c r="CH160" i="7" s="1"/>
  <c r="DF160" i="7"/>
  <c r="CF160" i="7" s="1"/>
  <c r="DD160" i="7"/>
  <c r="DB160" i="7"/>
  <c r="CB160" i="7" s="1"/>
  <c r="CD160" i="7"/>
  <c r="D160" i="7"/>
  <c r="C160" i="7"/>
  <c r="DE155" i="7"/>
  <c r="DD155" i="7"/>
  <c r="DC155" i="7"/>
  <c r="DB155" i="7"/>
  <c r="DA155" i="7"/>
  <c r="CE155" i="7"/>
  <c r="CD155" i="7"/>
  <c r="Q155" i="7" s="1"/>
  <c r="CC155" i="7"/>
  <c r="CB155" i="7"/>
  <c r="CA155" i="7"/>
  <c r="DE154" i="7"/>
  <c r="DD154" i="7"/>
  <c r="DC154" i="7"/>
  <c r="DB154" i="7"/>
  <c r="DA154" i="7"/>
  <c r="CE154" i="7"/>
  <c r="CD154" i="7"/>
  <c r="CC154" i="7"/>
  <c r="Q154" i="7" s="1"/>
  <c r="CB154" i="7"/>
  <c r="CA154" i="7"/>
  <c r="DE153" i="7"/>
  <c r="DD153" i="7"/>
  <c r="DC153" i="7"/>
  <c r="DB153" i="7"/>
  <c r="DA153" i="7"/>
  <c r="CE153" i="7"/>
  <c r="CD153" i="7"/>
  <c r="CC153" i="7"/>
  <c r="CB153" i="7"/>
  <c r="Q153" i="7" s="1"/>
  <c r="CA153" i="7"/>
  <c r="DE152" i="7"/>
  <c r="DD152" i="7"/>
  <c r="DC152" i="7"/>
  <c r="DB152" i="7"/>
  <c r="DA152" i="7"/>
  <c r="CE152" i="7"/>
  <c r="CD152" i="7"/>
  <c r="CC152" i="7"/>
  <c r="CB152" i="7"/>
  <c r="CA152" i="7"/>
  <c r="Q152" i="7" s="1"/>
  <c r="DE151" i="7"/>
  <c r="DD151" i="7"/>
  <c r="DC151" i="7"/>
  <c r="DB151" i="7"/>
  <c r="DA151" i="7"/>
  <c r="CE151" i="7"/>
  <c r="CD151" i="7"/>
  <c r="CC151" i="7"/>
  <c r="CB151" i="7"/>
  <c r="Q151" i="7" s="1"/>
  <c r="CA151" i="7"/>
  <c r="DE147" i="7"/>
  <c r="DD147" i="7"/>
  <c r="DC147" i="7"/>
  <c r="DB147" i="7"/>
  <c r="DA147" i="7"/>
  <c r="CE147" i="7"/>
  <c r="CD147" i="7"/>
  <c r="CC147" i="7"/>
  <c r="CB147" i="7"/>
  <c r="CA147" i="7"/>
  <c r="Q147" i="7" s="1"/>
  <c r="DE146" i="7"/>
  <c r="DD146" i="7"/>
  <c r="DC146" i="7"/>
  <c r="DB146" i="7"/>
  <c r="DA146" i="7"/>
  <c r="CE146" i="7"/>
  <c r="CD146" i="7"/>
  <c r="CC146" i="7"/>
  <c r="CB146" i="7"/>
  <c r="Q146" i="7" s="1"/>
  <c r="CA146" i="7"/>
  <c r="DE145" i="7"/>
  <c r="DD145" i="7"/>
  <c r="DC145" i="7"/>
  <c r="DB145" i="7"/>
  <c r="DA145" i="7"/>
  <c r="CE145" i="7"/>
  <c r="CD145" i="7"/>
  <c r="CC145" i="7"/>
  <c r="CB145" i="7"/>
  <c r="CA145" i="7"/>
  <c r="Q145" i="7" s="1"/>
  <c r="DE144" i="7"/>
  <c r="DD144" i="7"/>
  <c r="DC144" i="7"/>
  <c r="DB144" i="7"/>
  <c r="DA144" i="7"/>
  <c r="CE144" i="7"/>
  <c r="CD144" i="7"/>
  <c r="CC144" i="7"/>
  <c r="CB144" i="7"/>
  <c r="CA144" i="7"/>
  <c r="Q144" i="7" s="1"/>
  <c r="DE143" i="7"/>
  <c r="DD143" i="7"/>
  <c r="DC143" i="7"/>
  <c r="DB143" i="7"/>
  <c r="DA143" i="7"/>
  <c r="CE143" i="7"/>
  <c r="CD143" i="7"/>
  <c r="CC143" i="7"/>
  <c r="CB143" i="7"/>
  <c r="CA143" i="7"/>
  <c r="Q143" i="7" s="1"/>
  <c r="DY139" i="7"/>
  <c r="DX139" i="7"/>
  <c r="DW139" i="7"/>
  <c r="DV139" i="7"/>
  <c r="DU139" i="7"/>
  <c r="DT139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G139" i="7"/>
  <c r="DF139" i="7"/>
  <c r="DC139" i="7"/>
  <c r="DB139" i="7"/>
  <c r="CY139" i="7"/>
  <c r="CX139" i="7"/>
  <c r="CW139" i="7"/>
  <c r="CV139" i="7"/>
  <c r="CU139" i="7"/>
  <c r="CT139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B139" i="7"/>
  <c r="C139" i="7"/>
  <c r="B139" i="7"/>
  <c r="CE139" i="7" s="1"/>
  <c r="DZ138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DE138" i="7"/>
  <c r="DC138" i="7"/>
  <c r="DB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138" i="7"/>
  <c r="B138" i="7"/>
  <c r="DD138" i="7" s="1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DD137" i="7"/>
  <c r="DB137" i="7"/>
  <c r="CZ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C137" i="7"/>
  <c r="C137" i="7"/>
  <c r="B137" i="7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D136" i="7"/>
  <c r="DC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C136" i="7"/>
  <c r="CB136" i="7"/>
  <c r="C136" i="7"/>
  <c r="DA136" i="7" s="1"/>
  <c r="B136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C135" i="7"/>
  <c r="DB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B135" i="7"/>
  <c r="CA135" i="7"/>
  <c r="C135" i="7"/>
  <c r="B135" i="7"/>
  <c r="CZ135" i="7" s="1"/>
  <c r="DZ134" i="7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DE134" i="7"/>
  <c r="DC134" i="7"/>
  <c r="DB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134" i="7"/>
  <c r="DA134" i="7" s="1"/>
  <c r="B134" i="7"/>
  <c r="DD134" i="7" s="1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D133" i="7"/>
  <c r="DB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C133" i="7"/>
  <c r="CB133" i="7"/>
  <c r="C133" i="7"/>
  <c r="B133" i="7"/>
  <c r="DA133" i="7" s="1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C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B132" i="7"/>
  <c r="C132" i="7"/>
  <c r="B132" i="7"/>
  <c r="DZ131" i="7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DB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A131" i="7"/>
  <c r="C131" i="7"/>
  <c r="B131" i="7"/>
  <c r="DZ130" i="7"/>
  <c r="DY130" i="7"/>
  <c r="DX130" i="7"/>
  <c r="DW130" i="7"/>
  <c r="DV130" i="7"/>
  <c r="DU130" i="7"/>
  <c r="DT130" i="7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G130" i="7"/>
  <c r="DF130" i="7"/>
  <c r="DE130" i="7"/>
  <c r="DC130" i="7"/>
  <c r="DB130" i="7"/>
  <c r="DA130" i="7"/>
  <c r="CY130" i="7"/>
  <c r="CX130" i="7"/>
  <c r="CW130" i="7"/>
  <c r="CV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A130" i="7"/>
  <c r="C130" i="7"/>
  <c r="B130" i="7"/>
  <c r="DD130" i="7" s="1"/>
  <c r="DY129" i="7"/>
  <c r="DX129" i="7"/>
  <c r="DW129" i="7"/>
  <c r="DV129" i="7"/>
  <c r="DU129" i="7"/>
  <c r="DT129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G129" i="7"/>
  <c r="DF129" i="7"/>
  <c r="DB129" i="7"/>
  <c r="CY129" i="7"/>
  <c r="CX129" i="7"/>
  <c r="CW129" i="7"/>
  <c r="CV129" i="7"/>
  <c r="CU129" i="7"/>
  <c r="CT129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B129" i="7"/>
  <c r="C129" i="7"/>
  <c r="B129" i="7"/>
  <c r="DA129" i="7" s="1"/>
  <c r="DY128" i="7"/>
  <c r="DX128" i="7"/>
  <c r="DW128" i="7"/>
  <c r="DV128" i="7"/>
  <c r="DU128" i="7"/>
  <c r="DT128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G128" i="7"/>
  <c r="DF128" i="7"/>
  <c r="DE128" i="7"/>
  <c r="DD128" i="7"/>
  <c r="CZ128" i="7"/>
  <c r="CY128" i="7"/>
  <c r="CX128" i="7"/>
  <c r="CW128" i="7"/>
  <c r="CV128" i="7"/>
  <c r="CU128" i="7"/>
  <c r="CT128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B128" i="7"/>
  <c r="C128" i="7"/>
  <c r="DA128" i="7" s="1"/>
  <c r="B128" i="7"/>
  <c r="DZ127" i="7"/>
  <c r="DY127" i="7"/>
  <c r="DX127" i="7"/>
  <c r="DW127" i="7"/>
  <c r="DV127" i="7"/>
  <c r="DU127" i="7"/>
  <c r="DT127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G127" i="7"/>
  <c r="DF127" i="7"/>
  <c r="DD127" i="7"/>
  <c r="DC127" i="7"/>
  <c r="CZ127" i="7"/>
  <c r="CY127" i="7"/>
  <c r="CX127" i="7"/>
  <c r="CW127" i="7"/>
  <c r="CV127" i="7"/>
  <c r="CU127" i="7"/>
  <c r="CT127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A127" i="7"/>
  <c r="C127" i="7"/>
  <c r="B127" i="7"/>
  <c r="DZ126" i="7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DE126" i="7"/>
  <c r="DC126" i="7"/>
  <c r="DB126" i="7"/>
  <c r="DA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A126" i="7"/>
  <c r="C126" i="7"/>
  <c r="B126" i="7"/>
  <c r="DD126" i="7" s="1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G125" i="7"/>
  <c r="DF125" i="7"/>
  <c r="DE125" i="7"/>
  <c r="DD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D125" i="7"/>
  <c r="CB125" i="7"/>
  <c r="C125" i="7"/>
  <c r="DA125" i="7" s="1"/>
  <c r="B125" i="7"/>
  <c r="DY124" i="7"/>
  <c r="DX124" i="7"/>
  <c r="DW124" i="7"/>
  <c r="DV124" i="7"/>
  <c r="DU124" i="7"/>
  <c r="DT124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G124" i="7"/>
  <c r="DF124" i="7"/>
  <c r="DD124" i="7"/>
  <c r="DC124" i="7"/>
  <c r="CZ124" i="7"/>
  <c r="CY124" i="7"/>
  <c r="CX124" i="7"/>
  <c r="CW124" i="7"/>
  <c r="CV124" i="7"/>
  <c r="CU124" i="7"/>
  <c r="CT124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C124" i="7"/>
  <c r="C124" i="7"/>
  <c r="CA124" i="7" s="1"/>
  <c r="B124" i="7"/>
  <c r="DY123" i="7"/>
  <c r="DX123" i="7"/>
  <c r="DW123" i="7"/>
  <c r="DV123" i="7"/>
  <c r="DU123" i="7"/>
  <c r="DT123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G123" i="7"/>
  <c r="DF123" i="7"/>
  <c r="DC123" i="7"/>
  <c r="DB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B123" i="7"/>
  <c r="C123" i="7"/>
  <c r="B123" i="7"/>
  <c r="CE123" i="7" s="1"/>
  <c r="DZ122" i="7"/>
  <c r="DY122" i="7"/>
  <c r="DX122" i="7"/>
  <c r="DW122" i="7"/>
  <c r="DV122" i="7"/>
  <c r="DU122" i="7"/>
  <c r="DT122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G122" i="7"/>
  <c r="DF122" i="7"/>
  <c r="DE122" i="7"/>
  <c r="DC122" i="7"/>
  <c r="DB122" i="7"/>
  <c r="CY122" i="7"/>
  <c r="CX122" i="7"/>
  <c r="CW122" i="7"/>
  <c r="CV122" i="7"/>
  <c r="CU122" i="7"/>
  <c r="CT122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122" i="7"/>
  <c r="B122" i="7"/>
  <c r="DD122" i="7" s="1"/>
  <c r="DY117" i="7"/>
  <c r="DX117" i="7"/>
  <c r="DW117" i="7"/>
  <c r="DV117" i="7"/>
  <c r="DU117" i="7"/>
  <c r="DT117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G117" i="7"/>
  <c r="DF117" i="7"/>
  <c r="DD117" i="7"/>
  <c r="DB117" i="7"/>
  <c r="CZ117" i="7"/>
  <c r="CY117" i="7"/>
  <c r="CX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C117" i="7"/>
  <c r="C117" i="7"/>
  <c r="B117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D116" i="7"/>
  <c r="DC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C116" i="7"/>
  <c r="CB116" i="7"/>
  <c r="C116" i="7"/>
  <c r="DA116" i="7" s="1"/>
  <c r="B116" i="7"/>
  <c r="DY115" i="7"/>
  <c r="DX115" i="7"/>
  <c r="DW115" i="7"/>
  <c r="DV115" i="7"/>
  <c r="DU115" i="7"/>
  <c r="DT115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G115" i="7"/>
  <c r="DF115" i="7"/>
  <c r="DC115" i="7"/>
  <c r="DB115" i="7"/>
  <c r="CY115" i="7"/>
  <c r="CX115" i="7"/>
  <c r="CW115" i="7"/>
  <c r="CV115" i="7"/>
  <c r="CU115" i="7"/>
  <c r="CT115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B115" i="7"/>
  <c r="CA115" i="7"/>
  <c r="C115" i="7"/>
  <c r="B115" i="7"/>
  <c r="CZ115" i="7" s="1"/>
  <c r="DZ114" i="7"/>
  <c r="DY114" i="7"/>
  <c r="DX114" i="7"/>
  <c r="DW114" i="7"/>
  <c r="DV114" i="7"/>
  <c r="DU114" i="7"/>
  <c r="DT114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G114" i="7"/>
  <c r="DF114" i="7"/>
  <c r="DE114" i="7"/>
  <c r="DC114" i="7"/>
  <c r="DB114" i="7"/>
  <c r="CY114" i="7"/>
  <c r="CX114" i="7"/>
  <c r="CW114" i="7"/>
  <c r="CV114" i="7"/>
  <c r="CU114" i="7"/>
  <c r="CT114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114" i="7"/>
  <c r="DA114" i="7" s="1"/>
  <c r="B114" i="7"/>
  <c r="DD114" i="7" s="1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D113" i="7"/>
  <c r="DB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C113" i="7"/>
  <c r="CB113" i="7"/>
  <c r="C113" i="7"/>
  <c r="B113" i="7"/>
  <c r="DA113" i="7" s="1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C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B112" i="7"/>
  <c r="C112" i="7"/>
  <c r="B112" i="7"/>
  <c r="DA112" i="7" s="1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B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A111" i="7"/>
  <c r="C111" i="7"/>
  <c r="B111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C110" i="7"/>
  <c r="DB110" i="7"/>
  <c r="DA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A110" i="7"/>
  <c r="C110" i="7"/>
  <c r="B110" i="7"/>
  <c r="DD110" i="7" s="1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B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B109" i="7"/>
  <c r="C109" i="7"/>
  <c r="B109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D108" i="7"/>
  <c r="CZ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B108" i="7"/>
  <c r="C108" i="7"/>
  <c r="DA108" i="7" s="1"/>
  <c r="B108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D107" i="7"/>
  <c r="DC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A107" i="7"/>
  <c r="C107" i="7"/>
  <c r="B107" i="7"/>
  <c r="DZ106" i="7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DE106" i="7"/>
  <c r="DC106" i="7"/>
  <c r="DB106" i="7"/>
  <c r="DA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A106" i="7"/>
  <c r="C106" i="7"/>
  <c r="B106" i="7"/>
  <c r="DD106" i="7" s="1"/>
  <c r="DZ105" i="7"/>
  <c r="DY105" i="7"/>
  <c r="DX105" i="7"/>
  <c r="DW105" i="7"/>
  <c r="DV105" i="7"/>
  <c r="DU105" i="7"/>
  <c r="DT105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G105" i="7"/>
  <c r="DF105" i="7"/>
  <c r="DE105" i="7"/>
  <c r="DD105" i="7"/>
  <c r="CZ105" i="7"/>
  <c r="CY105" i="7"/>
  <c r="CX105" i="7"/>
  <c r="CW105" i="7"/>
  <c r="CV105" i="7"/>
  <c r="CU105" i="7"/>
  <c r="CT105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D105" i="7"/>
  <c r="CB105" i="7"/>
  <c r="C105" i="7"/>
  <c r="DA105" i="7" s="1"/>
  <c r="B105" i="7"/>
  <c r="DY104" i="7"/>
  <c r="DX104" i="7"/>
  <c r="DW104" i="7"/>
  <c r="DV104" i="7"/>
  <c r="DU104" i="7"/>
  <c r="DT104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G104" i="7"/>
  <c r="DF104" i="7"/>
  <c r="DD104" i="7"/>
  <c r="DC104" i="7"/>
  <c r="CZ104" i="7"/>
  <c r="CY104" i="7"/>
  <c r="CX104" i="7"/>
  <c r="CW104" i="7"/>
  <c r="CV104" i="7"/>
  <c r="CU104" i="7"/>
  <c r="CT104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C104" i="7"/>
  <c r="C104" i="7"/>
  <c r="CA104" i="7" s="1"/>
  <c r="B104" i="7"/>
  <c r="DY103" i="7"/>
  <c r="DX103" i="7"/>
  <c r="DW103" i="7"/>
  <c r="DV103" i="7"/>
  <c r="DU103" i="7"/>
  <c r="DT103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G103" i="7"/>
  <c r="DF103" i="7"/>
  <c r="DC103" i="7"/>
  <c r="DB103" i="7"/>
  <c r="CY103" i="7"/>
  <c r="CX103" i="7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B103" i="7"/>
  <c r="C103" i="7"/>
  <c r="B103" i="7"/>
  <c r="CE103" i="7" s="1"/>
  <c r="DY102" i="7"/>
  <c r="DX102" i="7"/>
  <c r="DW102" i="7"/>
  <c r="DV102" i="7"/>
  <c r="DU102" i="7"/>
  <c r="DT102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G102" i="7"/>
  <c r="DF102" i="7"/>
  <c r="DE102" i="7"/>
  <c r="DD102" i="7"/>
  <c r="CZ102" i="7"/>
  <c r="CY102" i="7"/>
  <c r="CX102" i="7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B102" i="7"/>
  <c r="C102" i="7"/>
  <c r="DA102" i="7" s="1"/>
  <c r="B102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DD101" i="7"/>
  <c r="DC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A101" i="7"/>
  <c r="C101" i="7"/>
  <c r="B101" i="7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C100" i="7"/>
  <c r="DB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100" i="7"/>
  <c r="DA100" i="7" s="1"/>
  <c r="B100" i="7"/>
  <c r="DD100" i="7" s="1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E95" i="7"/>
  <c r="DD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D95" i="7"/>
  <c r="CB95" i="7"/>
  <c r="C95" i="7"/>
  <c r="DA95" i="7" s="1"/>
  <c r="B95" i="7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94" i="7"/>
  <c r="B94" i="7"/>
  <c r="DA94" i="7" s="1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93" i="7"/>
  <c r="B93" i="7"/>
  <c r="DZ93" i="7" s="1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C92" i="7"/>
  <c r="DB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92" i="7"/>
  <c r="DA92" i="7" s="1"/>
  <c r="B92" i="7"/>
  <c r="DD92" i="7" s="1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91" i="7"/>
  <c r="B91" i="7"/>
  <c r="DZ91" i="7" s="1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A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B90" i="7"/>
  <c r="C90" i="7"/>
  <c r="B90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A89" i="7"/>
  <c r="C89" i="7"/>
  <c r="B89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C88" i="7"/>
  <c r="DB88" i="7"/>
  <c r="DA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A88" i="7"/>
  <c r="C88" i="7"/>
  <c r="B88" i="7"/>
  <c r="DD88" i="7" s="1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A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B87" i="7"/>
  <c r="C87" i="7"/>
  <c r="B87" i="7"/>
  <c r="DE87" i="7" s="1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DE86" i="7"/>
  <c r="DA86" i="7"/>
  <c r="CZ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B86" i="7"/>
  <c r="CA86" i="7"/>
  <c r="C86" i="7"/>
  <c r="B86" i="7"/>
  <c r="DZ85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DD85" i="7"/>
  <c r="CZ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A85" i="7"/>
  <c r="C85" i="7"/>
  <c r="B85" i="7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C84" i="7"/>
  <c r="DB84" i="7"/>
  <c r="DA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A84" i="7"/>
  <c r="C84" i="7"/>
  <c r="B84" i="7"/>
  <c r="DD84" i="7" s="1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E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B83" i="7"/>
  <c r="C83" i="7"/>
  <c r="B83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E82" i="7"/>
  <c r="DD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B82" i="7"/>
  <c r="C82" i="7"/>
  <c r="DA82" i="7" s="1"/>
  <c r="B82" i="7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DD81" i="7"/>
  <c r="DC81" i="7"/>
  <c r="CZ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A81" i="7"/>
  <c r="C81" i="7"/>
  <c r="B81" i="7"/>
  <c r="DZ80" i="7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DE80" i="7"/>
  <c r="DC80" i="7"/>
  <c r="DB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80" i="7"/>
  <c r="DA80" i="7" s="1"/>
  <c r="B80" i="7"/>
  <c r="DD80" i="7" s="1"/>
  <c r="DZ79" i="7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DE79" i="7"/>
  <c r="DD79" i="7"/>
  <c r="CZ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D79" i="7"/>
  <c r="CB79" i="7"/>
  <c r="C79" i="7"/>
  <c r="DA79" i="7" s="1"/>
  <c r="B79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78" i="7"/>
  <c r="B78" i="7"/>
  <c r="DA78" i="7" s="1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73" i="7"/>
  <c r="B73" i="7"/>
  <c r="DZ73" i="7" s="1"/>
  <c r="DZ72" i="7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DE72" i="7"/>
  <c r="DC72" i="7"/>
  <c r="DB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72" i="7"/>
  <c r="DA72" i="7" s="1"/>
  <c r="B72" i="7"/>
  <c r="DD72" i="7" s="1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71" i="7"/>
  <c r="B71" i="7"/>
  <c r="DZ71" i="7" s="1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A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B70" i="7"/>
  <c r="C70" i="7"/>
  <c r="B70" i="7"/>
  <c r="DE70" i="7" s="1"/>
  <c r="DZ69" i="7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CZ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A69" i="7"/>
  <c r="C69" i="7"/>
  <c r="B69" i="7"/>
  <c r="DD69" i="7" s="1"/>
  <c r="DZ68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E68" i="7"/>
  <c r="DC68" i="7"/>
  <c r="DB68" i="7"/>
  <c r="DA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A68" i="7"/>
  <c r="C68" i="7"/>
  <c r="B68" i="7"/>
  <c r="DD68" i="7" s="1"/>
  <c r="DZ67" i="7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A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B67" i="7"/>
  <c r="C67" i="7"/>
  <c r="B67" i="7"/>
  <c r="DE67" i="7" s="1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E66" i="7"/>
  <c r="DA66" i="7"/>
  <c r="CZ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B66" i="7"/>
  <c r="CA66" i="7"/>
  <c r="C66" i="7"/>
  <c r="B66" i="7"/>
  <c r="DD66" i="7" s="1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D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A65" i="7"/>
  <c r="C65" i="7"/>
  <c r="B65" i="7"/>
  <c r="DC65" i="7" s="1"/>
  <c r="DZ64" i="7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E64" i="7"/>
  <c r="DC64" i="7"/>
  <c r="DB64" i="7"/>
  <c r="DA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A64" i="7"/>
  <c r="C64" i="7"/>
  <c r="B64" i="7"/>
  <c r="DD64" i="7" s="1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E63" i="7"/>
  <c r="DA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B63" i="7"/>
  <c r="C63" i="7"/>
  <c r="B63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E62" i="7"/>
  <c r="DD62" i="7"/>
  <c r="CZ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B62" i="7"/>
  <c r="C62" i="7"/>
  <c r="DA62" i="7" s="1"/>
  <c r="B62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D61" i="7"/>
  <c r="DC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A61" i="7"/>
  <c r="C61" i="7"/>
  <c r="B61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C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A60" i="7"/>
  <c r="C60" i="7"/>
  <c r="B60" i="7"/>
  <c r="DB60" i="7" s="1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C59" i="7"/>
  <c r="DB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59" i="7"/>
  <c r="CA59" i="7" s="1"/>
  <c r="B59" i="7"/>
  <c r="DD59" i="7" s="1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58" i="7"/>
  <c r="B58" i="7"/>
  <c r="DA58" i="7" s="1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C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A57" i="7"/>
  <c r="C57" i="7"/>
  <c r="B57" i="7"/>
  <c r="DA57" i="7" s="1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C56" i="7"/>
  <c r="DB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A56" i="7"/>
  <c r="C56" i="7"/>
  <c r="B56" i="7"/>
  <c r="DD56" i="7" s="1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C51" i="7"/>
  <c r="DB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51" i="7"/>
  <c r="CA51" i="7" s="1"/>
  <c r="B51" i="7"/>
  <c r="DD51" i="7" s="1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50" i="7"/>
  <c r="B50" i="7"/>
  <c r="DD50" i="7" s="1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C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A49" i="7"/>
  <c r="C49" i="7"/>
  <c r="B49" i="7"/>
  <c r="DE49" i="7" s="1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C48" i="7"/>
  <c r="DB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A48" i="7"/>
  <c r="C48" i="7"/>
  <c r="B48" i="7"/>
  <c r="DD48" i="7" s="1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C47" i="7"/>
  <c r="DB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47" i="7"/>
  <c r="DA47" i="7" s="1"/>
  <c r="B47" i="7"/>
  <c r="DD47" i="7" s="1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46" i="7"/>
  <c r="B46" i="7"/>
  <c r="DB46" i="7" s="1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C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A45" i="7"/>
  <c r="C45" i="7"/>
  <c r="B45" i="7"/>
  <c r="DA45" i="7" s="1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C44" i="7"/>
  <c r="DB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A44" i="7"/>
  <c r="C44" i="7"/>
  <c r="B44" i="7"/>
  <c r="DE44" i="7" s="1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C43" i="7"/>
  <c r="DB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43" i="7"/>
  <c r="DA43" i="7" s="1"/>
  <c r="B43" i="7"/>
  <c r="DD43" i="7" s="1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42" i="7"/>
  <c r="B42" i="7"/>
  <c r="DB42" i="7" s="1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C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A41" i="7"/>
  <c r="C41" i="7"/>
  <c r="B41" i="7"/>
  <c r="DE41" i="7" s="1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C40" i="7"/>
  <c r="DB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A40" i="7"/>
  <c r="C40" i="7"/>
  <c r="B40" i="7"/>
  <c r="DD40" i="7" s="1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C39" i="7"/>
  <c r="DB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39" i="7"/>
  <c r="DA39" i="7" s="1"/>
  <c r="B39" i="7"/>
  <c r="DD39" i="7" s="1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38" i="7"/>
  <c r="B38" i="7"/>
  <c r="CD38" i="7" s="1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C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A37" i="7"/>
  <c r="C37" i="7"/>
  <c r="B37" i="7"/>
  <c r="DE37" i="7" s="1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C36" i="7"/>
  <c r="DB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A36" i="7"/>
  <c r="C36" i="7"/>
  <c r="B36" i="7"/>
  <c r="DE36" i="7" s="1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C35" i="7"/>
  <c r="DB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35" i="7"/>
  <c r="CA35" i="7" s="1"/>
  <c r="B35" i="7"/>
  <c r="DD35" i="7" s="1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34" i="7"/>
  <c r="B34" i="7"/>
  <c r="DB34" i="7" s="1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C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A29" i="7"/>
  <c r="C29" i="7"/>
  <c r="B29" i="7"/>
  <c r="DA29" i="7" s="1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C28" i="7"/>
  <c r="DB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A28" i="7"/>
  <c r="C28" i="7"/>
  <c r="B28" i="7"/>
  <c r="CZ28" i="7" s="1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C27" i="7"/>
  <c r="DB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27" i="7"/>
  <c r="DA27" i="7" s="1"/>
  <c r="B27" i="7"/>
  <c r="DD27" i="7" s="1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26" i="7"/>
  <c r="B26" i="7"/>
  <c r="DA26" i="7" s="1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C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A25" i="7"/>
  <c r="C25" i="7"/>
  <c r="B25" i="7"/>
  <c r="DA25" i="7" s="1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C24" i="7"/>
  <c r="DB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A24" i="7"/>
  <c r="C24" i="7"/>
  <c r="B24" i="7"/>
  <c r="DE24" i="7" s="1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C23" i="7"/>
  <c r="DB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23" i="7"/>
  <c r="CA23" i="7" s="1"/>
  <c r="B23" i="7"/>
  <c r="DD23" i="7" s="1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22" i="7"/>
  <c r="B22" i="7"/>
  <c r="DA22" i="7" s="1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C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A21" i="7"/>
  <c r="C21" i="7"/>
  <c r="B21" i="7"/>
  <c r="DE21" i="7" s="1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C20" i="7"/>
  <c r="DB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A20" i="7"/>
  <c r="C20" i="7"/>
  <c r="B20" i="7"/>
  <c r="CZ20" i="7" s="1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C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19" i="7"/>
  <c r="DA19" i="7" s="1"/>
  <c r="B19" i="7"/>
  <c r="DD19" i="7" s="1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18" i="7"/>
  <c r="B18" i="7"/>
  <c r="DB18" i="7" s="1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C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A17" i="7"/>
  <c r="C17" i="7"/>
  <c r="B17" i="7"/>
  <c r="DE17" i="7" s="1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C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A16" i="7"/>
  <c r="C16" i="7"/>
  <c r="B16" i="7"/>
  <c r="CZ16" i="7" s="1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C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15" i="7"/>
  <c r="CA15" i="7" s="1"/>
  <c r="B15" i="7"/>
  <c r="DD15" i="7" s="1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14" i="7"/>
  <c r="B14" i="7"/>
  <c r="CD14" i="7" s="1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C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A13" i="7"/>
  <c r="C13" i="7"/>
  <c r="B13" i="7"/>
  <c r="DE13" i="7" s="1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C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A12" i="7"/>
  <c r="C12" i="7"/>
  <c r="B12" i="7"/>
  <c r="A5" i="7"/>
  <c r="A4" i="7"/>
  <c r="A3" i="7"/>
  <c r="A2" i="7"/>
  <c r="AX45" i="7" l="1"/>
  <c r="AX15" i="7"/>
  <c r="AX59" i="7"/>
  <c r="CB14" i="7"/>
  <c r="CZ14" i="7"/>
  <c r="DD18" i="7"/>
  <c r="CB22" i="7"/>
  <c r="DD22" i="7"/>
  <c r="CB26" i="7"/>
  <c r="CZ26" i="7"/>
  <c r="DA35" i="7"/>
  <c r="DD38" i="7"/>
  <c r="DD42" i="7"/>
  <c r="CB46" i="7"/>
  <c r="CZ46" i="7"/>
  <c r="CB50" i="7"/>
  <c r="CZ50" i="7"/>
  <c r="DD58" i="7"/>
  <c r="CB73" i="7"/>
  <c r="DB73" i="7"/>
  <c r="CC78" i="7"/>
  <c r="CC91" i="7"/>
  <c r="DB91" i="7"/>
  <c r="CB93" i="7"/>
  <c r="CC94" i="7"/>
  <c r="DC94" i="7"/>
  <c r="AX135" i="7"/>
  <c r="DH167" i="7"/>
  <c r="CH167" i="7" s="1"/>
  <c r="DD167" i="7"/>
  <c r="CD167" i="7" s="1"/>
  <c r="DW169" i="7"/>
  <c r="CW169" i="7" s="1"/>
  <c r="DF169" i="7"/>
  <c r="CF169" i="7" s="1"/>
  <c r="DB169" i="7"/>
  <c r="CB169" i="7" s="1"/>
  <c r="DA169" i="7"/>
  <c r="CA169" i="7" s="1"/>
  <c r="DA178" i="7"/>
  <c r="CA178" i="7" s="1"/>
  <c r="DW178" i="7"/>
  <c r="CW178" i="7" s="1"/>
  <c r="DD178" i="7"/>
  <c r="CD178" i="7" s="1"/>
  <c r="DC181" i="7"/>
  <c r="CC181" i="7" s="1"/>
  <c r="DI181" i="7"/>
  <c r="CI181" i="7" s="1"/>
  <c r="DW206" i="7"/>
  <c r="CW206" i="7" s="1"/>
  <c r="DF206" i="7"/>
  <c r="CF206" i="7" s="1"/>
  <c r="DB206" i="7"/>
  <c r="CB206" i="7" s="1"/>
  <c r="DA206" i="7"/>
  <c r="CA206" i="7" s="1"/>
  <c r="DH206" i="7"/>
  <c r="CH206" i="7" s="1"/>
  <c r="DB223" i="7"/>
  <c r="CD223" i="7"/>
  <c r="DE223" i="7"/>
  <c r="CA223" i="7"/>
  <c r="DC223" i="7"/>
  <c r="CC223" i="7"/>
  <c r="DA223" i="7"/>
  <c r="DD226" i="7"/>
  <c r="CB226" i="7"/>
  <c r="DE226" i="7"/>
  <c r="CA226" i="7"/>
  <c r="DB226" i="7"/>
  <c r="CD226" i="7"/>
  <c r="CD231" i="7"/>
  <c r="CA231" i="7"/>
  <c r="CC231" i="7"/>
  <c r="DD242" i="7"/>
  <c r="CD242" i="7"/>
  <c r="CB242" i="7"/>
  <c r="DW242" i="7"/>
  <c r="CW242" i="7" s="1"/>
  <c r="DA242" i="7"/>
  <c r="CA242" i="7" s="1"/>
  <c r="CE242" i="7"/>
  <c r="CB13" i="7"/>
  <c r="AX13" i="7" s="1"/>
  <c r="CZ13" i="7"/>
  <c r="CC14" i="7"/>
  <c r="DA14" i="7"/>
  <c r="CB17" i="7"/>
  <c r="AX17" i="7" s="1"/>
  <c r="CZ17" i="7"/>
  <c r="CC18" i="7"/>
  <c r="DA18" i="7"/>
  <c r="CB21" i="7"/>
  <c r="AX21" i="7" s="1"/>
  <c r="DE22" i="7"/>
  <c r="CB25" i="7"/>
  <c r="AX25" i="7" s="1"/>
  <c r="CZ25" i="7"/>
  <c r="DE26" i="7"/>
  <c r="DD29" i="7"/>
  <c r="DE34" i="7"/>
  <c r="DA38" i="7"/>
  <c r="DD41" i="7"/>
  <c r="DE42" i="7"/>
  <c r="DD45" i="7"/>
  <c r="CC46" i="7"/>
  <c r="DE46" i="7"/>
  <c r="DD49" i="7"/>
  <c r="CC50" i="7"/>
  <c r="DA50" i="7"/>
  <c r="DE50" i="7"/>
  <c r="CB57" i="7"/>
  <c r="CZ57" i="7"/>
  <c r="DE58" i="7"/>
  <c r="CA62" i="7"/>
  <c r="CC67" i="7"/>
  <c r="CB69" i="7"/>
  <c r="DB69" i="7"/>
  <c r="CC70" i="7"/>
  <c r="CD71" i="7"/>
  <c r="CD73" i="7"/>
  <c r="DC73" i="7"/>
  <c r="CA82" i="7"/>
  <c r="CC87" i="7"/>
  <c r="DB87" i="7"/>
  <c r="DE89" i="7"/>
  <c r="DA89" i="7"/>
  <c r="CC89" i="7"/>
  <c r="DZ90" i="7"/>
  <c r="DB90" i="7"/>
  <c r="CD90" i="7"/>
  <c r="DC90" i="7"/>
  <c r="CD91" i="7"/>
  <c r="CD93" i="7"/>
  <c r="DD94" i="7"/>
  <c r="DC109" i="7"/>
  <c r="CE109" i="7"/>
  <c r="CA109" i="7"/>
  <c r="DD109" i="7"/>
  <c r="CD109" i="7"/>
  <c r="DE109" i="7"/>
  <c r="CC112" i="7"/>
  <c r="DE112" i="7"/>
  <c r="CA114" i="7"/>
  <c r="CC129" i="7"/>
  <c r="DZ132" i="7"/>
  <c r="DB132" i="7"/>
  <c r="CD132" i="7"/>
  <c r="DD132" i="7"/>
  <c r="CE132" i="7"/>
  <c r="DX160" i="7"/>
  <c r="CX160" i="7" s="1"/>
  <c r="DG160" i="7"/>
  <c r="CG160" i="7" s="1"/>
  <c r="DC160" i="7"/>
  <c r="CC160" i="7" s="1"/>
  <c r="DA160" i="7"/>
  <c r="CA160" i="7" s="1"/>
  <c r="DI161" i="7"/>
  <c r="CI161" i="7" s="1"/>
  <c r="DW167" i="7"/>
  <c r="CW167" i="7" s="1"/>
  <c r="DI169" i="7"/>
  <c r="CI169" i="7" s="1"/>
  <c r="DA173" i="7"/>
  <c r="CA173" i="7" s="1"/>
  <c r="DB178" i="7"/>
  <c r="CB178" i="7" s="1"/>
  <c r="DH178" i="7"/>
  <c r="CH178" i="7" s="1"/>
  <c r="DX180" i="7"/>
  <c r="CX180" i="7" s="1"/>
  <c r="DG180" i="7"/>
  <c r="CG180" i="7" s="1"/>
  <c r="AY180" i="7" s="1"/>
  <c r="DC180" i="7"/>
  <c r="CC180" i="7" s="1"/>
  <c r="DE180" i="7"/>
  <c r="CE180" i="7" s="1"/>
  <c r="DI180" i="7"/>
  <c r="CI180" i="7" s="1"/>
  <c r="DW187" i="7"/>
  <c r="CW187" i="7" s="1"/>
  <c r="DD187" i="7"/>
  <c r="CD187" i="7" s="1"/>
  <c r="DH188" i="7"/>
  <c r="CH188" i="7" s="1"/>
  <c r="DD188" i="7"/>
  <c r="CD188" i="7" s="1"/>
  <c r="DW188" i="7"/>
  <c r="CW188" i="7" s="1"/>
  <c r="DB188" i="7"/>
  <c r="CB188" i="7" s="1"/>
  <c r="AY188" i="7" s="1"/>
  <c r="DX189" i="7"/>
  <c r="CX189" i="7" s="1"/>
  <c r="DG189" i="7"/>
  <c r="CG189" i="7" s="1"/>
  <c r="DC189" i="7"/>
  <c r="CC189" i="7" s="1"/>
  <c r="DE189" i="7"/>
  <c r="CE189" i="7" s="1"/>
  <c r="DH192" i="7"/>
  <c r="CH192" i="7" s="1"/>
  <c r="DD192" i="7"/>
  <c r="CD192" i="7" s="1"/>
  <c r="DW192" i="7"/>
  <c r="CW192" i="7" s="1"/>
  <c r="DI195" i="7"/>
  <c r="CI195" i="7" s="1"/>
  <c r="DE195" i="7"/>
  <c r="CE195" i="7" s="1"/>
  <c r="DG195" i="7"/>
  <c r="CG195" i="7" s="1"/>
  <c r="DX195" i="7"/>
  <c r="CX195" i="7" s="1"/>
  <c r="DC195" i="7"/>
  <c r="CC195" i="7" s="1"/>
  <c r="DH208" i="7"/>
  <c r="CH208" i="7" s="1"/>
  <c r="DD208" i="7"/>
  <c r="CD208" i="7" s="1"/>
  <c r="DW208" i="7"/>
  <c r="CW208" i="7" s="1"/>
  <c r="DF208" i="7"/>
  <c r="CF208" i="7" s="1"/>
  <c r="DA208" i="7"/>
  <c r="CA208" i="7" s="1"/>
  <c r="DB221" i="7"/>
  <c r="CD221" i="7"/>
  <c r="DE221" i="7"/>
  <c r="CA221" i="7"/>
  <c r="DC221" i="7"/>
  <c r="CC221" i="7"/>
  <c r="CE221" i="7"/>
  <c r="DD223" i="7"/>
  <c r="DB225" i="7"/>
  <c r="CD225" i="7"/>
  <c r="DE225" i="7"/>
  <c r="CA225" i="7"/>
  <c r="DC225" i="7"/>
  <c r="CC225" i="7"/>
  <c r="CE225" i="7"/>
  <c r="DA225" i="7"/>
  <c r="A283" i="7"/>
  <c r="CZ12" i="7"/>
  <c r="DD12" i="7"/>
  <c r="DA13" i="7"/>
  <c r="DB14" i="7"/>
  <c r="DZ14" i="7"/>
  <c r="DD16" i="7"/>
  <c r="DA17" i="7"/>
  <c r="CD18" i="7"/>
  <c r="DZ18" i="7"/>
  <c r="CA19" i="7"/>
  <c r="CB20" i="7"/>
  <c r="DD20" i="7"/>
  <c r="DA21" i="7"/>
  <c r="CD22" i="7"/>
  <c r="DB22" i="7"/>
  <c r="DZ22" i="7"/>
  <c r="CB24" i="7"/>
  <c r="CZ24" i="7"/>
  <c r="DD24" i="7"/>
  <c r="CC25" i="7"/>
  <c r="DE25" i="7"/>
  <c r="CD26" i="7"/>
  <c r="DB26" i="7"/>
  <c r="DZ26" i="7"/>
  <c r="CA27" i="7"/>
  <c r="DD28" i="7"/>
  <c r="DE29" i="7"/>
  <c r="DZ34" i="7"/>
  <c r="CB36" i="7"/>
  <c r="CZ36" i="7"/>
  <c r="DD36" i="7"/>
  <c r="CC37" i="7"/>
  <c r="DA37" i="7"/>
  <c r="DB38" i="7"/>
  <c r="DZ38" i="7"/>
  <c r="CA39" i="7"/>
  <c r="CZ40" i="7"/>
  <c r="CC41" i="7"/>
  <c r="DA41" i="7"/>
  <c r="DZ42" i="7"/>
  <c r="CA43" i="7"/>
  <c r="CB44" i="7"/>
  <c r="CZ44" i="7"/>
  <c r="DD44" i="7"/>
  <c r="DE45" i="7"/>
  <c r="DZ46" i="7"/>
  <c r="CA47" i="7"/>
  <c r="CZ48" i="7"/>
  <c r="CC49" i="7"/>
  <c r="DA49" i="7"/>
  <c r="CD50" i="7"/>
  <c r="DB50" i="7"/>
  <c r="DZ50" i="7"/>
  <c r="CB56" i="7"/>
  <c r="CZ56" i="7"/>
  <c r="CC57" i="7"/>
  <c r="AX57" i="7" s="1"/>
  <c r="DE57" i="7"/>
  <c r="CD58" i="7"/>
  <c r="DB58" i="7"/>
  <c r="DZ58" i="7"/>
  <c r="CB60" i="7"/>
  <c r="DC63" i="7"/>
  <c r="CE63" i="7"/>
  <c r="CA63" i="7"/>
  <c r="AX63" i="7" s="1"/>
  <c r="CC63" i="7"/>
  <c r="CB65" i="7"/>
  <c r="DB65" i="7"/>
  <c r="CC66" i="7"/>
  <c r="AX66" i="7" s="1"/>
  <c r="DC66" i="7"/>
  <c r="DD67" i="7"/>
  <c r="CD69" i="7"/>
  <c r="DC69" i="7"/>
  <c r="DE71" i="7"/>
  <c r="CE73" i="7"/>
  <c r="DD73" i="7"/>
  <c r="CA78" i="7"/>
  <c r="CZ78" i="7"/>
  <c r="DE78" i="7"/>
  <c r="CA80" i="7"/>
  <c r="DC83" i="7"/>
  <c r="CE83" i="7"/>
  <c r="CA83" i="7"/>
  <c r="CC83" i="7"/>
  <c r="DB83" i="7"/>
  <c r="DE85" i="7"/>
  <c r="DA85" i="7"/>
  <c r="CC85" i="7"/>
  <c r="DB85" i="7"/>
  <c r="DZ86" i="7"/>
  <c r="DB86" i="7"/>
  <c r="CD86" i="7"/>
  <c r="CC86" i="7"/>
  <c r="AX86" i="7" s="1"/>
  <c r="DC86" i="7"/>
  <c r="CD87" i="7"/>
  <c r="CD89" i="7"/>
  <c r="DC89" i="7"/>
  <c r="DD90" i="7"/>
  <c r="CZ91" i="7"/>
  <c r="CE93" i="7"/>
  <c r="DD93" i="7"/>
  <c r="CA94" i="7"/>
  <c r="CZ94" i="7"/>
  <c r="DE94" i="7"/>
  <c r="CA100" i="7"/>
  <c r="CC12" i="7"/>
  <c r="DA12" i="7"/>
  <c r="DE12" i="7"/>
  <c r="CD13" i="7"/>
  <c r="DB13" i="7"/>
  <c r="DZ13" i="7"/>
  <c r="CA14" i="7"/>
  <c r="CE14" i="7"/>
  <c r="DC14" i="7"/>
  <c r="CB15" i="7"/>
  <c r="CZ15" i="7"/>
  <c r="CC16" i="7"/>
  <c r="DA16" i="7"/>
  <c r="DE16" i="7"/>
  <c r="CD17" i="7"/>
  <c r="DB17" i="7"/>
  <c r="DZ17" i="7"/>
  <c r="CA18" i="7"/>
  <c r="CE18" i="7"/>
  <c r="DC18" i="7"/>
  <c r="CB19" i="7"/>
  <c r="CZ19" i="7"/>
  <c r="CC20" i="7"/>
  <c r="DA20" i="7"/>
  <c r="DE20" i="7"/>
  <c r="CD21" i="7"/>
  <c r="DB21" i="7"/>
  <c r="DZ21" i="7"/>
  <c r="CA22" i="7"/>
  <c r="CE22" i="7"/>
  <c r="DC22" i="7"/>
  <c r="CB23" i="7"/>
  <c r="AX23" i="7" s="1"/>
  <c r="CZ23" i="7"/>
  <c r="CC24" i="7"/>
  <c r="DA24" i="7"/>
  <c r="CD25" i="7"/>
  <c r="DB25" i="7"/>
  <c r="DZ25" i="7"/>
  <c r="CA26" i="7"/>
  <c r="CE26" i="7"/>
  <c r="DC26" i="7"/>
  <c r="CB27" i="7"/>
  <c r="CZ27" i="7"/>
  <c r="CC28" i="7"/>
  <c r="DA28" i="7"/>
  <c r="DE28" i="7"/>
  <c r="CD29" i="7"/>
  <c r="DB29" i="7"/>
  <c r="DZ29" i="7"/>
  <c r="CA34" i="7"/>
  <c r="CE34" i="7"/>
  <c r="DC34" i="7"/>
  <c r="CB35" i="7"/>
  <c r="AX35" i="7" s="1"/>
  <c r="CZ35" i="7"/>
  <c r="CC36" i="7"/>
  <c r="DA36" i="7"/>
  <c r="CD37" i="7"/>
  <c r="DB37" i="7"/>
  <c r="DZ37" i="7"/>
  <c r="CA38" i="7"/>
  <c r="CE38" i="7"/>
  <c r="DC38" i="7"/>
  <c r="CB39" i="7"/>
  <c r="CZ39" i="7"/>
  <c r="CC40" i="7"/>
  <c r="DA40" i="7"/>
  <c r="DE40" i="7"/>
  <c r="CD41" i="7"/>
  <c r="DB41" i="7"/>
  <c r="DZ41" i="7"/>
  <c r="CA42" i="7"/>
  <c r="CE42" i="7"/>
  <c r="DC42" i="7"/>
  <c r="CB43" i="7"/>
  <c r="CZ43" i="7"/>
  <c r="CC44" i="7"/>
  <c r="DA44" i="7"/>
  <c r="CD45" i="7"/>
  <c r="DB45" i="7"/>
  <c r="DZ45" i="7"/>
  <c r="CA46" i="7"/>
  <c r="CE46" i="7"/>
  <c r="DC46" i="7"/>
  <c r="CB47" i="7"/>
  <c r="CZ47" i="7"/>
  <c r="CC48" i="7"/>
  <c r="DA48" i="7"/>
  <c r="DE48" i="7"/>
  <c r="CD49" i="7"/>
  <c r="DB49" i="7"/>
  <c r="DZ49" i="7"/>
  <c r="CA50" i="7"/>
  <c r="AX50" i="7" s="1"/>
  <c r="CE50" i="7"/>
  <c r="DC50" i="7"/>
  <c r="CB51" i="7"/>
  <c r="AX51" i="7" s="1"/>
  <c r="CZ51" i="7"/>
  <c r="CC56" i="7"/>
  <c r="DA56" i="7"/>
  <c r="DE56" i="7"/>
  <c r="CD57" i="7"/>
  <c r="DB57" i="7"/>
  <c r="DZ57" i="7"/>
  <c r="CA58" i="7"/>
  <c r="CE58" i="7"/>
  <c r="DC58" i="7"/>
  <c r="CB59" i="7"/>
  <c r="CZ59" i="7"/>
  <c r="CC60" i="7"/>
  <c r="DE61" i="7"/>
  <c r="DA61" i="7"/>
  <c r="CC61" i="7"/>
  <c r="CB61" i="7"/>
  <c r="AX61" i="7" s="1"/>
  <c r="DB61" i="7"/>
  <c r="DZ62" i="7"/>
  <c r="DB62" i="7"/>
  <c r="CD62" i="7"/>
  <c r="CC62" i="7"/>
  <c r="DC62" i="7"/>
  <c r="CD63" i="7"/>
  <c r="DD63" i="7"/>
  <c r="CD65" i="7"/>
  <c r="CE66" i="7"/>
  <c r="CZ67" i="7"/>
  <c r="CE69" i="7"/>
  <c r="AX69" i="7" s="1"/>
  <c r="CA70" i="7"/>
  <c r="CZ70" i="7"/>
  <c r="CB71" i="7"/>
  <c r="DA71" i="7"/>
  <c r="CA72" i="7"/>
  <c r="CA73" i="7"/>
  <c r="CZ73" i="7"/>
  <c r="CB78" i="7"/>
  <c r="DC79" i="7"/>
  <c r="CE79" i="7"/>
  <c r="CA79" i="7"/>
  <c r="CC79" i="7"/>
  <c r="DB79" i="7"/>
  <c r="DE81" i="7"/>
  <c r="DA81" i="7"/>
  <c r="CC81" i="7"/>
  <c r="CB81" i="7"/>
  <c r="DB81" i="7"/>
  <c r="DZ82" i="7"/>
  <c r="DB82" i="7"/>
  <c r="CD82" i="7"/>
  <c r="CC82" i="7"/>
  <c r="DC82" i="7"/>
  <c r="CD83" i="7"/>
  <c r="DD83" i="7"/>
  <c r="CD85" i="7"/>
  <c r="DC85" i="7"/>
  <c r="CE86" i="7"/>
  <c r="DD86" i="7"/>
  <c r="CZ87" i="7"/>
  <c r="CE89" i="7"/>
  <c r="DD89" i="7"/>
  <c r="CA90" i="7"/>
  <c r="CZ90" i="7"/>
  <c r="DE90" i="7"/>
  <c r="CB91" i="7"/>
  <c r="DA91" i="7"/>
  <c r="CA92" i="7"/>
  <c r="CA93" i="7"/>
  <c r="CZ93" i="7"/>
  <c r="CB94" i="7"/>
  <c r="DC95" i="7"/>
  <c r="CE95" i="7"/>
  <c r="CA95" i="7"/>
  <c r="AX95" i="7" s="1"/>
  <c r="CC95" i="7"/>
  <c r="DB95" i="7"/>
  <c r="DE101" i="7"/>
  <c r="DA101" i="7"/>
  <c r="CC101" i="7"/>
  <c r="CB101" i="7"/>
  <c r="AX101" i="7" s="1"/>
  <c r="DB101" i="7"/>
  <c r="DZ102" i="7"/>
  <c r="DB102" i="7"/>
  <c r="CD102" i="7"/>
  <c r="CC102" i="7"/>
  <c r="DC102" i="7"/>
  <c r="DZ104" i="7"/>
  <c r="DB104" i="7"/>
  <c r="CD104" i="7"/>
  <c r="DA104" i="7"/>
  <c r="CB104" i="7"/>
  <c r="AX104" i="7" s="1"/>
  <c r="CE104" i="7"/>
  <c r="DE104" i="7"/>
  <c r="DA109" i="7"/>
  <c r="DE111" i="7"/>
  <c r="DA111" i="7"/>
  <c r="CC111" i="7"/>
  <c r="DC111" i="7"/>
  <c r="CD111" i="7"/>
  <c r="CB111" i="7"/>
  <c r="DD111" i="7"/>
  <c r="CA112" i="7"/>
  <c r="AX112" i="7" s="1"/>
  <c r="DZ116" i="7"/>
  <c r="DB116" i="7"/>
  <c r="CD116" i="7"/>
  <c r="DE116" i="7"/>
  <c r="CZ116" i="7"/>
  <c r="CA116" i="7"/>
  <c r="CE116" i="7"/>
  <c r="DC117" i="7"/>
  <c r="CE117" i="7"/>
  <c r="CA117" i="7"/>
  <c r="DZ117" i="7"/>
  <c r="DA117" i="7"/>
  <c r="CB117" i="7"/>
  <c r="CD117" i="7"/>
  <c r="DE117" i="7"/>
  <c r="DZ124" i="7"/>
  <c r="DB124" i="7"/>
  <c r="CD124" i="7"/>
  <c r="DA124" i="7"/>
  <c r="CB124" i="7"/>
  <c r="AX124" i="7" s="1"/>
  <c r="CE124" i="7"/>
  <c r="DE124" i="7"/>
  <c r="DE131" i="7"/>
  <c r="DA131" i="7"/>
  <c r="CC131" i="7"/>
  <c r="DC131" i="7"/>
  <c r="CD131" i="7"/>
  <c r="CB131" i="7"/>
  <c r="AX131" i="7" s="1"/>
  <c r="DD131" i="7"/>
  <c r="CA132" i="7"/>
  <c r="DA132" i="7"/>
  <c r="DZ136" i="7"/>
  <c r="DB136" i="7"/>
  <c r="CD136" i="7"/>
  <c r="DE136" i="7"/>
  <c r="CZ136" i="7"/>
  <c r="CA136" i="7"/>
  <c r="CE136" i="7"/>
  <c r="DC137" i="7"/>
  <c r="CE137" i="7"/>
  <c r="CA137" i="7"/>
  <c r="DZ137" i="7"/>
  <c r="DA137" i="7"/>
  <c r="CB137" i="7"/>
  <c r="CD137" i="7"/>
  <c r="DE137" i="7"/>
  <c r="DE160" i="7"/>
  <c r="CE160" i="7" s="1"/>
  <c r="DE161" i="7"/>
  <c r="CE161" i="7" s="1"/>
  <c r="DA162" i="7"/>
  <c r="CA162" i="7" s="1"/>
  <c r="DW162" i="7"/>
  <c r="CW162" i="7" s="1"/>
  <c r="DD162" i="7"/>
  <c r="CD162" i="7" s="1"/>
  <c r="DA163" i="7"/>
  <c r="CA163" i="7" s="1"/>
  <c r="DC165" i="7"/>
  <c r="CC165" i="7" s="1"/>
  <c r="DI165" i="7"/>
  <c r="CI165" i="7" s="1"/>
  <c r="DB167" i="7"/>
  <c r="CB167" i="7" s="1"/>
  <c r="DI170" i="7"/>
  <c r="CI170" i="7" s="1"/>
  <c r="DE170" i="7"/>
  <c r="CE170" i="7" s="1"/>
  <c r="DG170" i="7"/>
  <c r="CG170" i="7" s="1"/>
  <c r="DC170" i="7"/>
  <c r="CC170" i="7" s="1"/>
  <c r="DX172" i="7"/>
  <c r="CX172" i="7" s="1"/>
  <c r="AY172" i="7" s="1"/>
  <c r="DG172" i="7"/>
  <c r="CG172" i="7" s="1"/>
  <c r="DC172" i="7"/>
  <c r="CC172" i="7" s="1"/>
  <c r="DE172" i="7"/>
  <c r="CE172" i="7" s="1"/>
  <c r="DA174" i="7"/>
  <c r="CA174" i="7" s="1"/>
  <c r="DF174" i="7"/>
  <c r="CF174" i="7" s="1"/>
  <c r="DB174" i="7"/>
  <c r="CB174" i="7" s="1"/>
  <c r="DH174" i="7"/>
  <c r="CH174" i="7" s="1"/>
  <c r="DX177" i="7"/>
  <c r="CX177" i="7" s="1"/>
  <c r="DF178" i="7"/>
  <c r="CF178" i="7" s="1"/>
  <c r="DH179" i="7"/>
  <c r="CH179" i="7" s="1"/>
  <c r="DD179" i="7"/>
  <c r="CD179" i="7" s="1"/>
  <c r="AY179" i="7" s="1"/>
  <c r="DW179" i="7"/>
  <c r="CW179" i="7" s="1"/>
  <c r="DW181" i="7"/>
  <c r="CW181" i="7" s="1"/>
  <c r="DF181" i="7"/>
  <c r="CF181" i="7" s="1"/>
  <c r="DB181" i="7"/>
  <c r="CB181" i="7" s="1"/>
  <c r="DA181" i="7"/>
  <c r="CA181" i="7" s="1"/>
  <c r="AY181" i="7" s="1"/>
  <c r="DH181" i="7"/>
  <c r="CH181" i="7" s="1"/>
  <c r="DI182" i="7"/>
  <c r="CI182" i="7" s="1"/>
  <c r="DE182" i="7"/>
  <c r="CE182" i="7" s="1"/>
  <c r="DC182" i="7"/>
  <c r="CC182" i="7" s="1"/>
  <c r="DB187" i="7"/>
  <c r="CB187" i="7" s="1"/>
  <c r="DH187" i="7"/>
  <c r="CH187" i="7" s="1"/>
  <c r="DI189" i="7"/>
  <c r="CI189" i="7" s="1"/>
  <c r="DB192" i="7"/>
  <c r="CB192" i="7" s="1"/>
  <c r="DW198" i="7"/>
  <c r="CW198" i="7" s="1"/>
  <c r="DF198" i="7"/>
  <c r="CF198" i="7" s="1"/>
  <c r="DB198" i="7"/>
  <c r="CB198" i="7" s="1"/>
  <c r="DD198" i="7"/>
  <c r="CD198" i="7" s="1"/>
  <c r="DH198" i="7"/>
  <c r="CH198" i="7" s="1"/>
  <c r="DA198" i="7"/>
  <c r="CA198" i="7" s="1"/>
  <c r="DI199" i="7"/>
  <c r="CI199" i="7" s="1"/>
  <c r="DE199" i="7"/>
  <c r="CE199" i="7" s="1"/>
  <c r="DX199" i="7"/>
  <c r="CX199" i="7" s="1"/>
  <c r="DG199" i="7"/>
  <c r="CG199" i="7" s="1"/>
  <c r="DC199" i="7"/>
  <c r="CC199" i="7" s="1"/>
  <c r="DA203" i="7"/>
  <c r="CA203" i="7" s="1"/>
  <c r="DW203" i="7"/>
  <c r="CW203" i="7" s="1"/>
  <c r="DD203" i="7"/>
  <c r="CD203" i="7" s="1"/>
  <c r="DF203" i="7"/>
  <c r="CF203" i="7" s="1"/>
  <c r="DH204" i="7"/>
  <c r="CH204" i="7" s="1"/>
  <c r="DD204" i="7"/>
  <c r="CD204" i="7" s="1"/>
  <c r="AY204" i="7" s="1"/>
  <c r="DW204" i="7"/>
  <c r="CW204" i="7" s="1"/>
  <c r="DD206" i="7"/>
  <c r="CD206" i="7" s="1"/>
  <c r="DD220" i="7"/>
  <c r="CB220" i="7"/>
  <c r="DE220" i="7"/>
  <c r="CA220" i="7"/>
  <c r="CE220" i="7"/>
  <c r="DC220" i="7"/>
  <c r="CB221" i="7"/>
  <c r="CE223" i="7"/>
  <c r="DD224" i="7"/>
  <c r="CB224" i="7"/>
  <c r="DE224" i="7"/>
  <c r="CA224" i="7"/>
  <c r="CE224" i="7"/>
  <c r="DC224" i="7"/>
  <c r="CB225" i="7"/>
  <c r="CE226" i="7"/>
  <c r="CE231" i="7"/>
  <c r="CE234" i="7"/>
  <c r="CA234" i="7"/>
  <c r="CB234" i="7"/>
  <c r="CC234" i="7"/>
  <c r="DX255" i="7"/>
  <c r="CX255" i="7" s="1"/>
  <c r="CE255" i="7"/>
  <c r="DC255" i="7"/>
  <c r="DE255" i="7"/>
  <c r="DD259" i="7"/>
  <c r="CD259" i="7"/>
  <c r="CB259" i="7"/>
  <c r="DB259" i="7"/>
  <c r="CC259" i="7"/>
  <c r="DC259" i="7"/>
  <c r="CE259" i="7"/>
  <c r="DA259" i="7"/>
  <c r="CA259" i="7" s="1"/>
  <c r="AY259" i="7" s="1"/>
  <c r="DD14" i="7"/>
  <c r="DA15" i="7"/>
  <c r="CB18" i="7"/>
  <c r="CZ18" i="7"/>
  <c r="CZ22" i="7"/>
  <c r="DA23" i="7"/>
  <c r="DD26" i="7"/>
  <c r="CB34" i="7"/>
  <c r="CZ34" i="7"/>
  <c r="DD34" i="7"/>
  <c r="CB38" i="7"/>
  <c r="CZ38" i="7"/>
  <c r="CB42" i="7"/>
  <c r="CZ42" i="7"/>
  <c r="DD46" i="7"/>
  <c r="DA51" i="7"/>
  <c r="CB58" i="7"/>
  <c r="CZ58" i="7"/>
  <c r="DA59" i="7"/>
  <c r="DC71" i="7"/>
  <c r="CE71" i="7"/>
  <c r="CA71" i="7"/>
  <c r="CC71" i="7"/>
  <c r="DB71" i="7"/>
  <c r="DE73" i="7"/>
  <c r="DA73" i="7"/>
  <c r="CC73" i="7"/>
  <c r="DZ78" i="7"/>
  <c r="DB78" i="7"/>
  <c r="CD78" i="7"/>
  <c r="DC78" i="7"/>
  <c r="DC91" i="7"/>
  <c r="CE91" i="7"/>
  <c r="CA91" i="7"/>
  <c r="DE93" i="7"/>
  <c r="DA93" i="7"/>
  <c r="CC93" i="7"/>
  <c r="DB93" i="7"/>
  <c r="DZ94" i="7"/>
  <c r="DB94" i="7"/>
  <c r="CD94" i="7"/>
  <c r="DX164" i="7"/>
  <c r="CX164" i="7" s="1"/>
  <c r="DG164" i="7"/>
  <c r="CG164" i="7" s="1"/>
  <c r="AY164" i="7" s="1"/>
  <c r="DC164" i="7"/>
  <c r="CC164" i="7" s="1"/>
  <c r="DE164" i="7"/>
  <c r="CE164" i="7" s="1"/>
  <c r="DI164" i="7"/>
  <c r="CI164" i="7" s="1"/>
  <c r="DH169" i="7"/>
  <c r="CH169" i="7" s="1"/>
  <c r="DW173" i="7"/>
  <c r="CW173" i="7" s="1"/>
  <c r="DF173" i="7"/>
  <c r="CF173" i="7" s="1"/>
  <c r="DB173" i="7"/>
  <c r="CB173" i="7" s="1"/>
  <c r="DD173" i="7"/>
  <c r="CD173" i="7" s="1"/>
  <c r="DI174" i="7"/>
  <c r="CI174" i="7" s="1"/>
  <c r="DE174" i="7"/>
  <c r="CE174" i="7" s="1"/>
  <c r="DX174" i="7"/>
  <c r="CX174" i="7" s="1"/>
  <c r="DC174" i="7"/>
  <c r="CC174" i="7" s="1"/>
  <c r="DD222" i="7"/>
  <c r="CB222" i="7"/>
  <c r="DE222" i="7"/>
  <c r="CA222" i="7"/>
  <c r="DB222" i="7"/>
  <c r="CD222" i="7"/>
  <c r="DW246" i="7"/>
  <c r="CW246" i="7" s="1"/>
  <c r="DC246" i="7"/>
  <c r="CC246" i="7"/>
  <c r="DB246" i="7"/>
  <c r="CE246" i="7"/>
  <c r="DE246" i="7"/>
  <c r="CB246" i="7"/>
  <c r="DA246" i="7"/>
  <c r="CA246" i="7" s="1"/>
  <c r="DA261" i="7"/>
  <c r="CA261" i="7" s="1"/>
  <c r="CE261" i="7"/>
  <c r="DC261" i="7"/>
  <c r="CD261" i="7"/>
  <c r="DE261" i="7"/>
  <c r="CC261" i="7"/>
  <c r="DD261" i="7"/>
  <c r="DX261" i="7"/>
  <c r="CX261" i="7" s="1"/>
  <c r="DD13" i="7"/>
  <c r="DE14" i="7"/>
  <c r="DD17" i="7"/>
  <c r="DE18" i="7"/>
  <c r="CZ21" i="7"/>
  <c r="DD21" i="7"/>
  <c r="CC22" i="7"/>
  <c r="DD25" i="7"/>
  <c r="CC26" i="7"/>
  <c r="CB29" i="7"/>
  <c r="AX29" i="7" s="1"/>
  <c r="CZ29" i="7"/>
  <c r="CC34" i="7"/>
  <c r="DA34" i="7"/>
  <c r="CB37" i="7"/>
  <c r="AX37" i="7" s="1"/>
  <c r="CZ37" i="7"/>
  <c r="DD37" i="7"/>
  <c r="CC38" i="7"/>
  <c r="DE38" i="7"/>
  <c r="CB41" i="7"/>
  <c r="AX41" i="7" s="1"/>
  <c r="CZ41" i="7"/>
  <c r="CC42" i="7"/>
  <c r="DA42" i="7"/>
  <c r="CB45" i="7"/>
  <c r="CZ45" i="7"/>
  <c r="DA46" i="7"/>
  <c r="CB49" i="7"/>
  <c r="AX49" i="7" s="1"/>
  <c r="CZ49" i="7"/>
  <c r="DD57" i="7"/>
  <c r="CC58" i="7"/>
  <c r="DC67" i="7"/>
  <c r="CE67" i="7"/>
  <c r="CA67" i="7"/>
  <c r="DB67" i="7"/>
  <c r="DE69" i="7"/>
  <c r="DA69" i="7"/>
  <c r="CC69" i="7"/>
  <c r="DZ70" i="7"/>
  <c r="DB70" i="7"/>
  <c r="CD70" i="7"/>
  <c r="DC70" i="7"/>
  <c r="DD71" i="7"/>
  <c r="CE78" i="7"/>
  <c r="DD78" i="7"/>
  <c r="DC87" i="7"/>
  <c r="CE87" i="7"/>
  <c r="CA87" i="7"/>
  <c r="AX87" i="7" s="1"/>
  <c r="CB89" i="7"/>
  <c r="AX89" i="7" s="1"/>
  <c r="DB89" i="7"/>
  <c r="CC90" i="7"/>
  <c r="DD91" i="7"/>
  <c r="DC93" i="7"/>
  <c r="CE94" i="7"/>
  <c r="CA102" i="7"/>
  <c r="AX102" i="7" s="1"/>
  <c r="CC109" i="7"/>
  <c r="DZ112" i="7"/>
  <c r="DB112" i="7"/>
  <c r="CD112" i="7"/>
  <c r="DD112" i="7"/>
  <c r="CE112" i="7"/>
  <c r="DA122" i="7"/>
  <c r="CA122" i="7"/>
  <c r="DC129" i="7"/>
  <c r="CE129" i="7"/>
  <c r="CA129" i="7"/>
  <c r="DD129" i="7"/>
  <c r="CD129" i="7"/>
  <c r="DE129" i="7"/>
  <c r="CC132" i="7"/>
  <c r="DE132" i="7"/>
  <c r="CA134" i="7"/>
  <c r="AX134" i="7" s="1"/>
  <c r="DA138" i="7"/>
  <c r="CA138" i="7"/>
  <c r="DA161" i="7"/>
  <c r="CA161" i="7" s="1"/>
  <c r="DX169" i="7"/>
  <c r="CX169" i="7" s="1"/>
  <c r="DE169" i="7"/>
  <c r="CE169" i="7" s="1"/>
  <c r="DC169" i="7"/>
  <c r="CC169" i="7" s="1"/>
  <c r="DH175" i="7"/>
  <c r="CH175" i="7" s="1"/>
  <c r="DD175" i="7"/>
  <c r="CD175" i="7" s="1"/>
  <c r="DF175" i="7"/>
  <c r="CF175" i="7" s="1"/>
  <c r="DA175" i="7"/>
  <c r="CA175" i="7" s="1"/>
  <c r="DX181" i="7"/>
  <c r="CX181" i="7" s="1"/>
  <c r="DF187" i="7"/>
  <c r="CF187" i="7" s="1"/>
  <c r="DW190" i="7"/>
  <c r="CW190" i="7" s="1"/>
  <c r="DF190" i="7"/>
  <c r="CF190" i="7" s="1"/>
  <c r="DB190" i="7"/>
  <c r="CB190" i="7" s="1"/>
  <c r="DA190" i="7"/>
  <c r="CA190" i="7" s="1"/>
  <c r="DW194" i="7"/>
  <c r="CW194" i="7" s="1"/>
  <c r="DF194" i="7"/>
  <c r="CF194" i="7" s="1"/>
  <c r="DB194" i="7"/>
  <c r="CB194" i="7" s="1"/>
  <c r="AY194" i="7" s="1"/>
  <c r="DD194" i="7"/>
  <c r="CD194" i="7" s="1"/>
  <c r="DX197" i="7"/>
  <c r="CX197" i="7" s="1"/>
  <c r="DG197" i="7"/>
  <c r="CG197" i="7" s="1"/>
  <c r="DC197" i="7"/>
  <c r="CC197" i="7" s="1"/>
  <c r="AY197" i="7" s="1"/>
  <c r="DI197" i="7"/>
  <c r="CI197" i="7" s="1"/>
  <c r="DA221" i="7"/>
  <c r="DA222" i="7"/>
  <c r="DA226" i="7"/>
  <c r="DX242" i="7"/>
  <c r="CX242" i="7" s="1"/>
  <c r="DE242" i="7"/>
  <c r="DB242" i="7"/>
  <c r="CB12" i="7"/>
  <c r="AX12" i="7" s="1"/>
  <c r="CC13" i="7"/>
  <c r="CB16" i="7"/>
  <c r="CC17" i="7"/>
  <c r="CC21" i="7"/>
  <c r="CB28" i="7"/>
  <c r="CC29" i="7"/>
  <c r="CD34" i="7"/>
  <c r="CB40" i="7"/>
  <c r="AX40" i="7" s="1"/>
  <c r="CD42" i="7"/>
  <c r="CC45" i="7"/>
  <c r="CD46" i="7"/>
  <c r="CB48" i="7"/>
  <c r="AX48" i="7" s="1"/>
  <c r="DD60" i="7"/>
  <c r="CZ60" i="7"/>
  <c r="DA60" i="7"/>
  <c r="DZ60" i="7"/>
  <c r="DB63" i="7"/>
  <c r="DE65" i="7"/>
  <c r="DA65" i="7"/>
  <c r="CC65" i="7"/>
  <c r="DZ66" i="7"/>
  <c r="DB66" i="7"/>
  <c r="CD66" i="7"/>
  <c r="CD67" i="7"/>
  <c r="CE70" i="7"/>
  <c r="DD70" i="7"/>
  <c r="CZ71" i="7"/>
  <c r="CB85" i="7"/>
  <c r="AX85" i="7" s="1"/>
  <c r="DD87" i="7"/>
  <c r="CE90" i="7"/>
  <c r="DE91" i="7"/>
  <c r="DE103" i="7"/>
  <c r="DA103" i="7"/>
  <c r="CC103" i="7"/>
  <c r="DZ103" i="7"/>
  <c r="CZ103" i="7"/>
  <c r="CA103" i="7"/>
  <c r="CD103" i="7"/>
  <c r="DD103" i="7"/>
  <c r="CA108" i="7"/>
  <c r="AX108" i="7" s="1"/>
  <c r="CZ109" i="7"/>
  <c r="DZ109" i="7"/>
  <c r="CZ112" i="7"/>
  <c r="DC113" i="7"/>
  <c r="CE113" i="7"/>
  <c r="CA113" i="7"/>
  <c r="DE113" i="7"/>
  <c r="CZ113" i="7"/>
  <c r="CD113" i="7"/>
  <c r="DZ113" i="7"/>
  <c r="DE115" i="7"/>
  <c r="DA115" i="7"/>
  <c r="CC115" i="7"/>
  <c r="AX115" i="7" s="1"/>
  <c r="DD115" i="7"/>
  <c r="CE115" i="7"/>
  <c r="CD115" i="7"/>
  <c r="DZ115" i="7"/>
  <c r="DE123" i="7"/>
  <c r="DA123" i="7"/>
  <c r="CC123" i="7"/>
  <c r="DZ123" i="7"/>
  <c r="CZ123" i="7"/>
  <c r="CA123" i="7"/>
  <c r="CD123" i="7"/>
  <c r="DD123" i="7"/>
  <c r="CA128" i="7"/>
  <c r="CZ129" i="7"/>
  <c r="DZ129" i="7"/>
  <c r="CZ132" i="7"/>
  <c r="DC133" i="7"/>
  <c r="CE133" i="7"/>
  <c r="CA133" i="7"/>
  <c r="AX133" i="7" s="1"/>
  <c r="DE133" i="7"/>
  <c r="CZ133" i="7"/>
  <c r="CD133" i="7"/>
  <c r="DZ133" i="7"/>
  <c r="DE135" i="7"/>
  <c r="DA135" i="7"/>
  <c r="CC135" i="7"/>
  <c r="DD135" i="7"/>
  <c r="CE135" i="7"/>
  <c r="CD135" i="7"/>
  <c r="DZ135" i="7"/>
  <c r="DE139" i="7"/>
  <c r="DA139" i="7"/>
  <c r="CC139" i="7"/>
  <c r="DZ139" i="7"/>
  <c r="CZ139" i="7"/>
  <c r="CA139" i="7"/>
  <c r="CD139" i="7"/>
  <c r="DD139" i="7"/>
  <c r="DI160" i="7"/>
  <c r="CI160" i="7" s="1"/>
  <c r="DX161" i="7"/>
  <c r="CX161" i="7" s="1"/>
  <c r="DH163" i="7"/>
  <c r="CH163" i="7" s="1"/>
  <c r="DD163" i="7"/>
  <c r="CD163" i="7" s="1"/>
  <c r="DW163" i="7"/>
  <c r="CW163" i="7" s="1"/>
  <c r="DW165" i="7"/>
  <c r="CW165" i="7" s="1"/>
  <c r="DF165" i="7"/>
  <c r="CF165" i="7" s="1"/>
  <c r="DB165" i="7"/>
  <c r="CB165" i="7" s="1"/>
  <c r="DA165" i="7"/>
  <c r="CA165" i="7" s="1"/>
  <c r="AY165" i="7" s="1"/>
  <c r="DH165" i="7"/>
  <c r="CH165" i="7" s="1"/>
  <c r="DI166" i="7"/>
  <c r="CI166" i="7" s="1"/>
  <c r="DE166" i="7"/>
  <c r="CE166" i="7" s="1"/>
  <c r="DC166" i="7"/>
  <c r="CC166" i="7" s="1"/>
  <c r="DA167" i="7"/>
  <c r="CA167" i="7" s="1"/>
  <c r="DF167" i="7"/>
  <c r="CF167" i="7" s="1"/>
  <c r="DD169" i="7"/>
  <c r="CD169" i="7" s="1"/>
  <c r="DA170" i="7"/>
  <c r="CA170" i="7" s="1"/>
  <c r="AY170" i="7" s="1"/>
  <c r="DB170" i="7"/>
  <c r="CB170" i="7" s="1"/>
  <c r="DH170" i="7"/>
  <c r="CH170" i="7" s="1"/>
  <c r="DG174" i="7"/>
  <c r="CG174" i="7" s="1"/>
  <c r="DB175" i="7"/>
  <c r="CB175" i="7" s="1"/>
  <c r="DX176" i="7"/>
  <c r="CX176" i="7" s="1"/>
  <c r="DG176" i="7"/>
  <c r="CG176" i="7" s="1"/>
  <c r="DC176" i="7"/>
  <c r="CC176" i="7" s="1"/>
  <c r="DA176" i="7"/>
  <c r="CA176" i="7" s="1"/>
  <c r="AY176" i="7" s="1"/>
  <c r="DA177" i="7"/>
  <c r="CA177" i="7" s="1"/>
  <c r="DI177" i="7"/>
  <c r="CI177" i="7" s="1"/>
  <c r="DE181" i="7"/>
  <c r="CE181" i="7" s="1"/>
  <c r="DA187" i="7"/>
  <c r="CA187" i="7" s="1"/>
  <c r="AY187" i="7" s="1"/>
  <c r="DA189" i="7"/>
  <c r="CA189" i="7" s="1"/>
  <c r="DG190" i="7"/>
  <c r="CG190" i="7" s="1"/>
  <c r="DE190" i="7"/>
  <c r="CE190" i="7" s="1"/>
  <c r="DH190" i="7"/>
  <c r="CH190" i="7" s="1"/>
  <c r="DI191" i="7"/>
  <c r="CI191" i="7" s="1"/>
  <c r="DE191" i="7"/>
  <c r="CE191" i="7" s="1"/>
  <c r="DC191" i="7"/>
  <c r="CC191" i="7" s="1"/>
  <c r="DG191" i="7"/>
  <c r="CG191" i="7" s="1"/>
  <c r="DA192" i="7"/>
  <c r="CA192" i="7" s="1"/>
  <c r="DF192" i="7"/>
  <c r="CF192" i="7" s="1"/>
  <c r="DA199" i="7"/>
  <c r="CA199" i="7" s="1"/>
  <c r="DF199" i="7"/>
  <c r="CF199" i="7" s="1"/>
  <c r="DW199" i="7"/>
  <c r="CW199" i="7" s="1"/>
  <c r="DB199" i="7"/>
  <c r="CB199" i="7" s="1"/>
  <c r="DH200" i="7"/>
  <c r="CH200" i="7" s="1"/>
  <c r="DD200" i="7"/>
  <c r="CD200" i="7" s="1"/>
  <c r="DF200" i="7"/>
  <c r="CF200" i="7" s="1"/>
  <c r="DA200" i="7"/>
  <c r="CA200" i="7" s="1"/>
  <c r="DB200" i="7"/>
  <c r="CB200" i="7" s="1"/>
  <c r="DX205" i="7"/>
  <c r="CX205" i="7" s="1"/>
  <c r="DG205" i="7"/>
  <c r="CG205" i="7" s="1"/>
  <c r="DC205" i="7"/>
  <c r="CC205" i="7" s="1"/>
  <c r="DE205" i="7"/>
  <c r="CE205" i="7" s="1"/>
  <c r="DA205" i="7"/>
  <c r="CA205" i="7" s="1"/>
  <c r="AY205" i="7" s="1"/>
  <c r="DI205" i="7"/>
  <c r="CI205" i="7" s="1"/>
  <c r="DB208" i="7"/>
  <c r="CB208" i="7" s="1"/>
  <c r="DD221" i="7"/>
  <c r="CC222" i="7"/>
  <c r="DC222" i="7"/>
  <c r="CB223" i="7"/>
  <c r="DD225" i="7"/>
  <c r="CC226" i="7"/>
  <c r="DC226" i="7"/>
  <c r="CB231" i="7"/>
  <c r="CB237" i="7"/>
  <c r="CC237" i="7"/>
  <c r="CA237" i="7"/>
  <c r="CC242" i="7"/>
  <c r="DC242" i="7"/>
  <c r="CD246" i="7"/>
  <c r="DA248" i="7"/>
  <c r="CA248" i="7" s="1"/>
  <c r="CE248" i="7"/>
  <c r="DW248" i="7"/>
  <c r="CW248" i="7" s="1"/>
  <c r="DB248" i="7"/>
  <c r="CD248" i="7"/>
  <c r="DD248" i="7"/>
  <c r="CC248" i="7"/>
  <c r="DC248" i="7"/>
  <c r="DX253" i="7"/>
  <c r="CX253" i="7" s="1"/>
  <c r="DD253" i="7"/>
  <c r="CC253" i="7"/>
  <c r="DA253" i="7"/>
  <c r="CA253" i="7" s="1"/>
  <c r="CD253" i="7"/>
  <c r="CE253" i="7"/>
  <c r="DE253" i="7"/>
  <c r="DW254" i="7"/>
  <c r="CW254" i="7" s="1"/>
  <c r="DC254" i="7"/>
  <c r="CC254" i="7"/>
  <c r="DD254" i="7"/>
  <c r="CB254" i="7"/>
  <c r="DB254" i="7"/>
  <c r="CE254" i="7"/>
  <c r="DA254" i="7"/>
  <c r="CA254" i="7" s="1"/>
  <c r="AY254" i="7" s="1"/>
  <c r="CB64" i="7"/>
  <c r="CZ64" i="7"/>
  <c r="CB68" i="7"/>
  <c r="AX68" i="7" s="1"/>
  <c r="CZ68" i="7"/>
  <c r="CB72" i="7"/>
  <c r="CZ72" i="7"/>
  <c r="CB80" i="7"/>
  <c r="CZ80" i="7"/>
  <c r="CB84" i="7"/>
  <c r="CZ84" i="7"/>
  <c r="CB88" i="7"/>
  <c r="AX88" i="7" s="1"/>
  <c r="CZ88" i="7"/>
  <c r="CB92" i="7"/>
  <c r="CZ92" i="7"/>
  <c r="CB100" i="7"/>
  <c r="CZ100" i="7"/>
  <c r="DC105" i="7"/>
  <c r="CE105" i="7"/>
  <c r="CA105" i="7"/>
  <c r="CC105" i="7"/>
  <c r="DB105" i="7"/>
  <c r="DE107" i="7"/>
  <c r="DA107" i="7"/>
  <c r="CC107" i="7"/>
  <c r="CB107" i="7"/>
  <c r="DB107" i="7"/>
  <c r="DZ108" i="7"/>
  <c r="DB108" i="7"/>
  <c r="CD108" i="7"/>
  <c r="CC108" i="7"/>
  <c r="DC108" i="7"/>
  <c r="DC125" i="7"/>
  <c r="CE125" i="7"/>
  <c r="CA125" i="7"/>
  <c r="CC125" i="7"/>
  <c r="DB125" i="7"/>
  <c r="DE127" i="7"/>
  <c r="DA127" i="7"/>
  <c r="CC127" i="7"/>
  <c r="CB127" i="7"/>
  <c r="AX127" i="7" s="1"/>
  <c r="DB127" i="7"/>
  <c r="DZ128" i="7"/>
  <c r="DB128" i="7"/>
  <c r="CD128" i="7"/>
  <c r="CC128" i="7"/>
  <c r="DC128" i="7"/>
  <c r="DW161" i="7"/>
  <c r="CW161" i="7" s="1"/>
  <c r="DF161" i="7"/>
  <c r="CF161" i="7" s="1"/>
  <c r="DB161" i="7"/>
  <c r="CB161" i="7" s="1"/>
  <c r="DH161" i="7"/>
  <c r="CH161" i="7" s="1"/>
  <c r="DI162" i="7"/>
  <c r="CI162" i="7" s="1"/>
  <c r="DE162" i="7"/>
  <c r="CE162" i="7" s="1"/>
  <c r="DA166" i="7"/>
  <c r="CA166" i="7" s="1"/>
  <c r="DH166" i="7"/>
  <c r="CH166" i="7" s="1"/>
  <c r="DX168" i="7"/>
  <c r="CX168" i="7" s="1"/>
  <c r="DG168" i="7"/>
  <c r="CG168" i="7" s="1"/>
  <c r="DC168" i="7"/>
  <c r="CC168" i="7" s="1"/>
  <c r="AY168" i="7" s="1"/>
  <c r="DI168" i="7"/>
  <c r="CI168" i="7" s="1"/>
  <c r="DH171" i="7"/>
  <c r="CH171" i="7" s="1"/>
  <c r="DD171" i="7"/>
  <c r="CD171" i="7" s="1"/>
  <c r="DB171" i="7"/>
  <c r="CB171" i="7" s="1"/>
  <c r="AY171" i="7" s="1"/>
  <c r="DW177" i="7"/>
  <c r="CW177" i="7" s="1"/>
  <c r="DF177" i="7"/>
  <c r="CF177" i="7" s="1"/>
  <c r="DB177" i="7"/>
  <c r="CB177" i="7" s="1"/>
  <c r="DH177" i="7"/>
  <c r="CH177" i="7" s="1"/>
  <c r="DI178" i="7"/>
  <c r="CI178" i="7" s="1"/>
  <c r="DE178" i="7"/>
  <c r="CE178" i="7" s="1"/>
  <c r="DA182" i="7"/>
  <c r="CA182" i="7" s="1"/>
  <c r="AY182" i="7" s="1"/>
  <c r="DH182" i="7"/>
  <c r="CH182" i="7" s="1"/>
  <c r="DX194" i="7"/>
  <c r="CX194" i="7" s="1"/>
  <c r="DE194" i="7"/>
  <c r="CE194" i="7" s="1"/>
  <c r="DC194" i="7"/>
  <c r="CC194" i="7" s="1"/>
  <c r="DI194" i="7"/>
  <c r="CI194" i="7" s="1"/>
  <c r="DG206" i="7"/>
  <c r="CG206" i="7" s="1"/>
  <c r="DE206" i="7"/>
  <c r="CE206" i="7" s="1"/>
  <c r="DI207" i="7"/>
  <c r="CI207" i="7" s="1"/>
  <c r="DE207" i="7"/>
  <c r="CE207" i="7" s="1"/>
  <c r="DC207" i="7"/>
  <c r="CC207" i="7" s="1"/>
  <c r="DG207" i="7"/>
  <c r="CG207" i="7" s="1"/>
  <c r="CB233" i="7"/>
  <c r="CA233" i="7"/>
  <c r="CE233" i="7"/>
  <c r="DD243" i="7"/>
  <c r="CD243" i="7"/>
  <c r="AY243" i="7" s="1"/>
  <c r="CB243" i="7"/>
  <c r="DB243" i="7"/>
  <c r="CC243" i="7"/>
  <c r="DW243" i="7"/>
  <c r="CW243" i="7" s="1"/>
  <c r="DC245" i="7"/>
  <c r="CD245" i="7"/>
  <c r="DX245" i="7"/>
  <c r="CX245" i="7" s="1"/>
  <c r="AY245" i="7" s="1"/>
  <c r="DD245" i="7"/>
  <c r="CE245" i="7"/>
  <c r="DE245" i="7"/>
  <c r="DD247" i="7"/>
  <c r="CD247" i="7"/>
  <c r="CB247" i="7"/>
  <c r="DW247" i="7"/>
  <c r="CW247" i="7" s="1"/>
  <c r="DA247" i="7"/>
  <c r="CA247" i="7" s="1"/>
  <c r="CE247" i="7"/>
  <c r="DB247" i="7"/>
  <c r="DE256" i="7"/>
  <c r="DX256" i="7"/>
  <c r="CX256" i="7" s="1"/>
  <c r="DW258" i="7"/>
  <c r="CW258" i="7" s="1"/>
  <c r="DC258" i="7"/>
  <c r="CC258" i="7"/>
  <c r="DB258" i="7"/>
  <c r="CE258" i="7"/>
  <c r="DA258" i="7"/>
  <c r="CA258" i="7" s="1"/>
  <c r="CB258" i="7"/>
  <c r="DE258" i="7"/>
  <c r="DD258" i="7"/>
  <c r="CB106" i="7"/>
  <c r="CZ106" i="7"/>
  <c r="CB110" i="7"/>
  <c r="CZ110" i="7"/>
  <c r="CB114" i="7"/>
  <c r="CZ114" i="7"/>
  <c r="CB122" i="7"/>
  <c r="CZ122" i="7"/>
  <c r="CB126" i="7"/>
  <c r="CZ126" i="7"/>
  <c r="CB130" i="7"/>
  <c r="CZ130" i="7"/>
  <c r="CB134" i="7"/>
  <c r="CZ134" i="7"/>
  <c r="CB138" i="7"/>
  <c r="CZ138" i="7"/>
  <c r="DI187" i="7"/>
  <c r="CI187" i="7" s="1"/>
  <c r="DE187" i="7"/>
  <c r="CE187" i="7" s="1"/>
  <c r="DA191" i="7"/>
  <c r="CA191" i="7" s="1"/>
  <c r="DH191" i="7"/>
  <c r="CH191" i="7" s="1"/>
  <c r="DX193" i="7"/>
  <c r="CX193" i="7" s="1"/>
  <c r="DG193" i="7"/>
  <c r="CG193" i="7" s="1"/>
  <c r="DC193" i="7"/>
  <c r="CC193" i="7" s="1"/>
  <c r="DI193" i="7"/>
  <c r="CI193" i="7" s="1"/>
  <c r="AY193" i="7" s="1"/>
  <c r="DA195" i="7"/>
  <c r="CA195" i="7" s="1"/>
  <c r="DB195" i="7"/>
  <c r="CB195" i="7" s="1"/>
  <c r="DH195" i="7"/>
  <c r="CH195" i="7" s="1"/>
  <c r="DX201" i="7"/>
  <c r="CX201" i="7" s="1"/>
  <c r="DG201" i="7"/>
  <c r="CG201" i="7" s="1"/>
  <c r="DC201" i="7"/>
  <c r="CC201" i="7" s="1"/>
  <c r="DA201" i="7"/>
  <c r="CA201" i="7" s="1"/>
  <c r="DA202" i="7"/>
  <c r="CA202" i="7" s="1"/>
  <c r="DI202" i="7"/>
  <c r="CI202" i="7" s="1"/>
  <c r="CD235" i="7"/>
  <c r="CB235" i="7"/>
  <c r="CE235" i="7"/>
  <c r="DA244" i="7"/>
  <c r="CA244" i="7" s="1"/>
  <c r="CE244" i="7"/>
  <c r="DC244" i="7"/>
  <c r="DB244" i="7"/>
  <c r="CD244" i="7"/>
  <c r="DA256" i="7"/>
  <c r="CA256" i="7" s="1"/>
  <c r="CE256" i="7"/>
  <c r="DC256" i="7"/>
  <c r="CB256" i="7"/>
  <c r="DD256" i="7"/>
  <c r="CC256" i="7"/>
  <c r="CD256" i="7"/>
  <c r="DB256" i="7"/>
  <c r="DD263" i="7"/>
  <c r="CD263" i="7"/>
  <c r="DC263" i="7"/>
  <c r="DW263" i="7"/>
  <c r="CW263" i="7" s="1"/>
  <c r="DA263" i="7"/>
  <c r="CA263" i="7" s="1"/>
  <c r="CE263" i="7"/>
  <c r="DH196" i="7"/>
  <c r="CH196" i="7" s="1"/>
  <c r="DD196" i="7"/>
  <c r="CD196" i="7" s="1"/>
  <c r="DB196" i="7"/>
  <c r="CB196" i="7" s="1"/>
  <c r="DW202" i="7"/>
  <c r="CW202" i="7" s="1"/>
  <c r="DF202" i="7"/>
  <c r="CF202" i="7" s="1"/>
  <c r="DB202" i="7"/>
  <c r="CB202" i="7" s="1"/>
  <c r="DH202" i="7"/>
  <c r="CH202" i="7" s="1"/>
  <c r="DI203" i="7"/>
  <c r="CI203" i="7" s="1"/>
  <c r="DE203" i="7"/>
  <c r="CE203" i="7" s="1"/>
  <c r="DA207" i="7"/>
  <c r="CA207" i="7" s="1"/>
  <c r="DH207" i="7"/>
  <c r="CH207" i="7" s="1"/>
  <c r="DX209" i="7"/>
  <c r="CX209" i="7" s="1"/>
  <c r="DG209" i="7"/>
  <c r="CG209" i="7" s="1"/>
  <c r="AY209" i="7" s="1"/>
  <c r="DC209" i="7"/>
  <c r="CC209" i="7" s="1"/>
  <c r="DI209" i="7"/>
  <c r="CI209" i="7" s="1"/>
  <c r="DX243" i="7"/>
  <c r="CX243" i="7" s="1"/>
  <c r="DE243" i="7"/>
  <c r="DA249" i="7"/>
  <c r="CA249" i="7" s="1"/>
  <c r="CE249" i="7"/>
  <c r="DE249" i="7"/>
  <c r="DD249" i="7"/>
  <c r="DE252" i="7"/>
  <c r="DB252" i="7"/>
  <c r="DX252" i="7"/>
  <c r="CX252" i="7" s="1"/>
  <c r="DE244" i="7"/>
  <c r="DX244" i="7"/>
  <c r="CX244" i="7" s="1"/>
  <c r="DB245" i="7"/>
  <c r="DX247" i="7"/>
  <c r="CX247" i="7" s="1"/>
  <c r="DE247" i="7"/>
  <c r="DW250" i="7"/>
  <c r="CW250" i="7" s="1"/>
  <c r="DC250" i="7"/>
  <c r="CC250" i="7"/>
  <c r="DE250" i="7"/>
  <c r="DA250" i="7"/>
  <c r="CA250" i="7" s="1"/>
  <c r="CD250" i="7"/>
  <c r="CB250" i="7"/>
  <c r="DB250" i="7"/>
  <c r="DD251" i="7"/>
  <c r="CD251" i="7"/>
  <c r="DW251" i="7"/>
  <c r="CW251" i="7" s="1"/>
  <c r="DB251" i="7"/>
  <c r="CE251" i="7"/>
  <c r="DA251" i="7"/>
  <c r="CA251" i="7" s="1"/>
  <c r="CB251" i="7"/>
  <c r="DC257" i="7"/>
  <c r="DX257" i="7"/>
  <c r="CX257" i="7" s="1"/>
  <c r="DD257" i="7"/>
  <c r="DE257" i="7"/>
  <c r="DX259" i="7"/>
  <c r="CX259" i="7" s="1"/>
  <c r="DE259" i="7"/>
  <c r="DW262" i="7"/>
  <c r="CW262" i="7" s="1"/>
  <c r="DC262" i="7"/>
  <c r="CC262" i="7"/>
  <c r="DA262" i="7"/>
  <c r="CA262" i="7" s="1"/>
  <c r="CD262" i="7"/>
  <c r="DE262" i="7"/>
  <c r="CE262" i="7"/>
  <c r="DD262" i="7"/>
  <c r="DE248" i="7"/>
  <c r="DA252" i="7"/>
  <c r="CA252" i="7" s="1"/>
  <c r="CE252" i="7"/>
  <c r="DD252" i="7"/>
  <c r="CB252" i="7"/>
  <c r="CD252" i="7"/>
  <c r="DC252" i="7"/>
  <c r="DA260" i="7"/>
  <c r="CA260" i="7" s="1"/>
  <c r="CE260" i="7"/>
  <c r="DW260" i="7"/>
  <c r="CW260" i="7" s="1"/>
  <c r="DB260" i="7"/>
  <c r="CD260" i="7"/>
  <c r="CC260" i="7"/>
  <c r="DC260" i="7"/>
  <c r="DB261" i="7"/>
  <c r="DE263" i="7"/>
  <c r="DD264" i="7"/>
  <c r="DB253" i="7"/>
  <c r="DD255" i="7"/>
  <c r="CD255" i="7"/>
  <c r="CC255" i="7"/>
  <c r="DA255" i="7"/>
  <c r="CA255" i="7" s="1"/>
  <c r="AY255" i="7" s="1"/>
  <c r="DE260" i="7"/>
  <c r="DA264" i="7"/>
  <c r="CA264" i="7" s="1"/>
  <c r="CE264" i="7"/>
  <c r="CC264" i="7"/>
  <c r="CB245" i="7"/>
  <c r="CB249" i="7"/>
  <c r="CB253" i="7"/>
  <c r="CB257" i="7"/>
  <c r="AY257" i="7" s="1"/>
  <c r="CB261" i="7"/>
  <c r="AY252" i="7" l="1"/>
  <c r="AY203" i="7"/>
  <c r="AY160" i="7"/>
  <c r="AY251" i="7"/>
  <c r="AY191" i="7"/>
  <c r="AX110" i="7"/>
  <c r="AY247" i="7"/>
  <c r="AX105" i="7"/>
  <c r="AY161" i="7"/>
  <c r="AX122" i="7"/>
  <c r="AY261" i="7"/>
  <c r="AX93" i="7"/>
  <c r="AX42" i="7"/>
  <c r="AX14" i="7"/>
  <c r="AX80" i="7"/>
  <c r="AX47" i="7"/>
  <c r="AX20" i="7"/>
  <c r="AY264" i="7"/>
  <c r="AY260" i="7"/>
  <c r="AY262" i="7"/>
  <c r="AY250" i="7"/>
  <c r="AY196" i="7"/>
  <c r="AY263" i="7"/>
  <c r="AY256" i="7"/>
  <c r="AX125" i="7"/>
  <c r="AY248" i="7"/>
  <c r="AY200" i="7"/>
  <c r="AX128" i="7"/>
  <c r="AX113" i="7"/>
  <c r="AX16" i="7"/>
  <c r="AY175" i="7"/>
  <c r="AX138" i="7"/>
  <c r="AX129" i="7"/>
  <c r="AX67" i="7"/>
  <c r="AY246" i="7"/>
  <c r="AX91" i="7"/>
  <c r="AX71" i="7"/>
  <c r="AY198" i="7"/>
  <c r="AX132" i="7"/>
  <c r="AX117" i="7"/>
  <c r="AX116" i="7"/>
  <c r="AX111" i="7"/>
  <c r="AX92" i="7"/>
  <c r="AX73" i="7"/>
  <c r="AX34" i="7"/>
  <c r="AX18" i="7"/>
  <c r="B283" i="7"/>
  <c r="AX83" i="7"/>
  <c r="AX65" i="7"/>
  <c r="AX56" i="7"/>
  <c r="AX44" i="7"/>
  <c r="AX19" i="7"/>
  <c r="AX114" i="7"/>
  <c r="AY169" i="7"/>
  <c r="AY202" i="7"/>
  <c r="AY190" i="7"/>
  <c r="AY174" i="7"/>
  <c r="AY163" i="7"/>
  <c r="AX38" i="7"/>
  <c r="AX100" i="7"/>
  <c r="AX78" i="7"/>
  <c r="AX39" i="7"/>
  <c r="AY173" i="7"/>
  <c r="AX109" i="7"/>
  <c r="AY201" i="7"/>
  <c r="AX130" i="7"/>
  <c r="AY199" i="7"/>
  <c r="AX123" i="7"/>
  <c r="AX79" i="7"/>
  <c r="AX58" i="7"/>
  <c r="AX26" i="7"/>
  <c r="AY208" i="7"/>
  <c r="AY242" i="7"/>
  <c r="AY178" i="7"/>
  <c r="AY249" i="7"/>
  <c r="AY207" i="7"/>
  <c r="AY244" i="7"/>
  <c r="AY195" i="7"/>
  <c r="AX126" i="7"/>
  <c r="AX106" i="7"/>
  <c r="AY258" i="7"/>
  <c r="AY166" i="7"/>
  <c r="AX107" i="7"/>
  <c r="AX84" i="7"/>
  <c r="AX64" i="7"/>
  <c r="AY253" i="7"/>
  <c r="AY192" i="7"/>
  <c r="AY189" i="7"/>
  <c r="AY177" i="7"/>
  <c r="AY167" i="7"/>
  <c r="AX139" i="7"/>
  <c r="AX103" i="7"/>
  <c r="AX28" i="7"/>
  <c r="AY162" i="7"/>
  <c r="AX137" i="7"/>
  <c r="AX136" i="7"/>
  <c r="AX90" i="7"/>
  <c r="AX81" i="7"/>
  <c r="AX72" i="7"/>
  <c r="AX70" i="7"/>
  <c r="AX46" i="7"/>
  <c r="AX22" i="7"/>
  <c r="AX94" i="7"/>
  <c r="AX60" i="7"/>
  <c r="AX43" i="7"/>
  <c r="AX36" i="7"/>
  <c r="AX27" i="7"/>
  <c r="AX24" i="7"/>
  <c r="AX82" i="7"/>
  <c r="AX62" i="7"/>
  <c r="AY206" i="7"/>
  <c r="DW264" i="8" l="1"/>
  <c r="DV264" i="8"/>
  <c r="DU264" i="8"/>
  <c r="DT264" i="8"/>
  <c r="DS264" i="8"/>
  <c r="DR264" i="8"/>
  <c r="DQ264" i="8"/>
  <c r="DP264" i="8"/>
  <c r="DO264" i="8"/>
  <c r="DN264" i="8"/>
  <c r="DM264" i="8"/>
  <c r="DL264" i="8"/>
  <c r="DK264" i="8"/>
  <c r="DJ264" i="8"/>
  <c r="DI264" i="8"/>
  <c r="DH264" i="8"/>
  <c r="DG264" i="8"/>
  <c r="DF264" i="8"/>
  <c r="DD264" i="8"/>
  <c r="CW264" i="8"/>
  <c r="CV264" i="8"/>
  <c r="CU264" i="8"/>
  <c r="CT264" i="8"/>
  <c r="CS264" i="8"/>
  <c r="CR264" i="8"/>
  <c r="CQ264" i="8"/>
  <c r="CP264" i="8"/>
  <c r="CO264" i="8"/>
  <c r="CN264" i="8"/>
  <c r="CM264" i="8"/>
  <c r="CL264" i="8"/>
  <c r="CK264" i="8"/>
  <c r="CJ264" i="8"/>
  <c r="CI264" i="8"/>
  <c r="CH264" i="8"/>
  <c r="CG264" i="8"/>
  <c r="CF264" i="8"/>
  <c r="D264" i="8"/>
  <c r="C264" i="8"/>
  <c r="DV263" i="8"/>
  <c r="DU263" i="8"/>
  <c r="DT263" i="8"/>
  <c r="DS263" i="8"/>
  <c r="DR263" i="8"/>
  <c r="DQ263" i="8"/>
  <c r="DP263" i="8"/>
  <c r="DO263" i="8"/>
  <c r="DN263" i="8"/>
  <c r="DM263" i="8"/>
  <c r="DL263" i="8"/>
  <c r="DK263" i="8"/>
  <c r="DJ263" i="8"/>
  <c r="DI263" i="8"/>
  <c r="DH263" i="8"/>
  <c r="DG263" i="8"/>
  <c r="DF263" i="8"/>
  <c r="CV263" i="8"/>
  <c r="CU263" i="8"/>
  <c r="CT263" i="8"/>
  <c r="CS263" i="8"/>
  <c r="CR263" i="8"/>
  <c r="CQ263" i="8"/>
  <c r="CP263" i="8"/>
  <c r="CO263" i="8"/>
  <c r="CN263" i="8"/>
  <c r="CM263" i="8"/>
  <c r="CL263" i="8"/>
  <c r="CK263" i="8"/>
  <c r="CJ263" i="8"/>
  <c r="CI263" i="8"/>
  <c r="CH263" i="8"/>
  <c r="CG263" i="8"/>
  <c r="CF263" i="8"/>
  <c r="CC263" i="8"/>
  <c r="D263" i="8"/>
  <c r="C263" i="8"/>
  <c r="DV262" i="8"/>
  <c r="CV262" i="8" s="1"/>
  <c r="DU262" i="8"/>
  <c r="DT262" i="8"/>
  <c r="DS262" i="8"/>
  <c r="DR262" i="8"/>
  <c r="CR262" i="8" s="1"/>
  <c r="DQ262" i="8"/>
  <c r="DP262" i="8"/>
  <c r="DO262" i="8"/>
  <c r="DN262" i="8"/>
  <c r="CN262" i="8" s="1"/>
  <c r="DM262" i="8"/>
  <c r="DL262" i="8"/>
  <c r="DK262" i="8"/>
  <c r="DJ262" i="8"/>
  <c r="CJ262" i="8" s="1"/>
  <c r="DI262" i="8"/>
  <c r="DH262" i="8"/>
  <c r="DG262" i="8"/>
  <c r="DF262" i="8"/>
  <c r="DB262" i="8"/>
  <c r="DA262" i="8"/>
  <c r="CU262" i="8"/>
  <c r="CT262" i="8"/>
  <c r="CS262" i="8"/>
  <c r="CQ262" i="8"/>
  <c r="CP262" i="8"/>
  <c r="CO262" i="8"/>
  <c r="CM262" i="8"/>
  <c r="CL262" i="8"/>
  <c r="CK262" i="8"/>
  <c r="CI262" i="8"/>
  <c r="CH262" i="8"/>
  <c r="CG262" i="8"/>
  <c r="CF262" i="8"/>
  <c r="CB262" i="8"/>
  <c r="CA262" i="8"/>
  <c r="D262" i="8"/>
  <c r="DX262" i="8" s="1"/>
  <c r="CX262" i="8" s="1"/>
  <c r="C262" i="8"/>
  <c r="DX261" i="8"/>
  <c r="DV261" i="8"/>
  <c r="DU261" i="8"/>
  <c r="CU261" i="8" s="1"/>
  <c r="DT261" i="8"/>
  <c r="DS261" i="8"/>
  <c r="DR261" i="8"/>
  <c r="DQ261" i="8"/>
  <c r="CQ261" i="8" s="1"/>
  <c r="DP261" i="8"/>
  <c r="DO261" i="8"/>
  <c r="DN261" i="8"/>
  <c r="DM261" i="8"/>
  <c r="CM261" i="8" s="1"/>
  <c r="DL261" i="8"/>
  <c r="DK261" i="8"/>
  <c r="DJ261" i="8"/>
  <c r="DI261" i="8"/>
  <c r="CI261" i="8" s="1"/>
  <c r="DH261" i="8"/>
  <c r="DG261" i="8"/>
  <c r="DF261" i="8"/>
  <c r="DE261" i="8"/>
  <c r="DD261" i="8"/>
  <c r="DA261" i="8"/>
  <c r="CX261" i="8"/>
  <c r="CV261" i="8"/>
  <c r="CT261" i="8"/>
  <c r="CS261" i="8"/>
  <c r="CR261" i="8"/>
  <c r="CP261" i="8"/>
  <c r="CO261" i="8"/>
  <c r="CN261" i="8"/>
  <c r="CL261" i="8"/>
  <c r="CK261" i="8"/>
  <c r="CJ261" i="8"/>
  <c r="CH261" i="8"/>
  <c r="CG261" i="8"/>
  <c r="CF261" i="8"/>
  <c r="CE261" i="8"/>
  <c r="CD261" i="8"/>
  <c r="CA261" i="8"/>
  <c r="D261" i="8"/>
  <c r="C261" i="8"/>
  <c r="DW261" i="8" s="1"/>
  <c r="CW261" i="8" s="1"/>
  <c r="DX260" i="8"/>
  <c r="DW260" i="8"/>
  <c r="CW260" i="8" s="1"/>
  <c r="DV260" i="8"/>
  <c r="DU260" i="8"/>
  <c r="DT260" i="8"/>
  <c r="DS260" i="8"/>
  <c r="CS260" i="8" s="1"/>
  <c r="DR260" i="8"/>
  <c r="DQ260" i="8"/>
  <c r="DP260" i="8"/>
  <c r="CP260" i="8" s="1"/>
  <c r="DO260" i="8"/>
  <c r="CO260" i="8" s="1"/>
  <c r="DN260" i="8"/>
  <c r="DM260" i="8"/>
  <c r="DL260" i="8"/>
  <c r="CL260" i="8" s="1"/>
  <c r="DK260" i="8"/>
  <c r="CK260" i="8" s="1"/>
  <c r="DJ260" i="8"/>
  <c r="DI260" i="8"/>
  <c r="DH260" i="8"/>
  <c r="DG260" i="8"/>
  <c r="CG260" i="8" s="1"/>
  <c r="DF260" i="8"/>
  <c r="DC260" i="8"/>
  <c r="CX260" i="8"/>
  <c r="CV260" i="8"/>
  <c r="CU260" i="8"/>
  <c r="CT260" i="8"/>
  <c r="CR260" i="8"/>
  <c r="CQ260" i="8"/>
  <c r="CN260" i="8"/>
  <c r="CM260" i="8"/>
  <c r="CJ260" i="8"/>
  <c r="CI260" i="8"/>
  <c r="CH260" i="8"/>
  <c r="CF260" i="8"/>
  <c r="CD260" i="8"/>
  <c r="CC260" i="8"/>
  <c r="D260" i="8"/>
  <c r="C260" i="8"/>
  <c r="DB260" i="8" s="1"/>
  <c r="DW259" i="8"/>
  <c r="DV259" i="8"/>
  <c r="DU259" i="8"/>
  <c r="DT259" i="8"/>
  <c r="DS259" i="8"/>
  <c r="DR259" i="8"/>
  <c r="DQ259" i="8"/>
  <c r="DP259" i="8"/>
  <c r="DO259" i="8"/>
  <c r="DN259" i="8"/>
  <c r="DM259" i="8"/>
  <c r="DL259" i="8"/>
  <c r="DK259" i="8"/>
  <c r="DJ259" i="8"/>
  <c r="DI259" i="8"/>
  <c r="DH259" i="8"/>
  <c r="DG259" i="8"/>
  <c r="DF259" i="8"/>
  <c r="DB259" i="8"/>
  <c r="CW259" i="8"/>
  <c r="CV259" i="8"/>
  <c r="CU259" i="8"/>
  <c r="CT259" i="8"/>
  <c r="CS259" i="8"/>
  <c r="CR259" i="8"/>
  <c r="CQ259" i="8"/>
  <c r="CP259" i="8"/>
  <c r="CO259" i="8"/>
  <c r="CN259" i="8"/>
  <c r="CM259" i="8"/>
  <c r="CL259" i="8"/>
  <c r="CK259" i="8"/>
  <c r="CJ259" i="8"/>
  <c r="CI259" i="8"/>
  <c r="CH259" i="8"/>
  <c r="CG259" i="8"/>
  <c r="CF259" i="8"/>
  <c r="D259" i="8"/>
  <c r="C259" i="8"/>
  <c r="DV258" i="8"/>
  <c r="DU258" i="8"/>
  <c r="CU258" i="8" s="1"/>
  <c r="DT258" i="8"/>
  <c r="DS258" i="8"/>
  <c r="DR258" i="8"/>
  <c r="DQ258" i="8"/>
  <c r="CQ258" i="8" s="1"/>
  <c r="DP258" i="8"/>
  <c r="DO258" i="8"/>
  <c r="DN258" i="8"/>
  <c r="DM258" i="8"/>
  <c r="CM258" i="8" s="1"/>
  <c r="DL258" i="8"/>
  <c r="DK258" i="8"/>
  <c r="DJ258" i="8"/>
  <c r="DI258" i="8"/>
  <c r="CI258" i="8" s="1"/>
  <c r="DH258" i="8"/>
  <c r="DG258" i="8"/>
  <c r="DF258" i="8"/>
  <c r="DE258" i="8"/>
  <c r="DB258" i="8"/>
  <c r="CV258" i="8"/>
  <c r="CT258" i="8"/>
  <c r="CS258" i="8"/>
  <c r="CR258" i="8"/>
  <c r="CP258" i="8"/>
  <c r="CO258" i="8"/>
  <c r="CN258" i="8"/>
  <c r="CL258" i="8"/>
  <c r="CK258" i="8"/>
  <c r="CJ258" i="8"/>
  <c r="CH258" i="8"/>
  <c r="CG258" i="8"/>
  <c r="CF258" i="8"/>
  <c r="CB258" i="8"/>
  <c r="D258" i="8"/>
  <c r="DX258" i="8" s="1"/>
  <c r="CX258" i="8" s="1"/>
  <c r="C258" i="8"/>
  <c r="CE258" i="8" s="1"/>
  <c r="DX257" i="8"/>
  <c r="CX257" i="8" s="1"/>
  <c r="DV257" i="8"/>
  <c r="DU257" i="8"/>
  <c r="DT257" i="8"/>
  <c r="DS257" i="8"/>
  <c r="DR257" i="8"/>
  <c r="DQ257" i="8"/>
  <c r="DP257" i="8"/>
  <c r="DO257" i="8"/>
  <c r="DN257" i="8"/>
  <c r="DM257" i="8"/>
  <c r="DL257" i="8"/>
  <c r="DK257" i="8"/>
  <c r="DJ257" i="8"/>
  <c r="DI257" i="8"/>
  <c r="DH257" i="8"/>
  <c r="DG257" i="8"/>
  <c r="DF257" i="8"/>
  <c r="DE257" i="8"/>
  <c r="DD257" i="8"/>
  <c r="DA257" i="8"/>
  <c r="CA257" i="8" s="1"/>
  <c r="CV257" i="8"/>
  <c r="CU257" i="8"/>
  <c r="CT257" i="8"/>
  <c r="CS257" i="8"/>
  <c r="CR257" i="8"/>
  <c r="CQ257" i="8"/>
  <c r="CP257" i="8"/>
  <c r="CO257" i="8"/>
  <c r="CN257" i="8"/>
  <c r="CM257" i="8"/>
  <c r="CL257" i="8"/>
  <c r="CK257" i="8"/>
  <c r="CJ257" i="8"/>
  <c r="CI257" i="8"/>
  <c r="CH257" i="8"/>
  <c r="CG257" i="8"/>
  <c r="CF257" i="8"/>
  <c r="CE257" i="8"/>
  <c r="CD257" i="8"/>
  <c r="D257" i="8"/>
  <c r="C257" i="8"/>
  <c r="DW257" i="8" s="1"/>
  <c r="CW257" i="8" s="1"/>
  <c r="DW256" i="8"/>
  <c r="DV256" i="8"/>
  <c r="DU256" i="8"/>
  <c r="DT256" i="8"/>
  <c r="DS256" i="8"/>
  <c r="DR256" i="8"/>
  <c r="DQ256" i="8"/>
  <c r="DP256" i="8"/>
  <c r="DO256" i="8"/>
  <c r="DN256" i="8"/>
  <c r="DM256" i="8"/>
  <c r="DL256" i="8"/>
  <c r="DK256" i="8"/>
  <c r="DJ256" i="8"/>
  <c r="DI256" i="8"/>
  <c r="DH256" i="8"/>
  <c r="DG256" i="8"/>
  <c r="DF256" i="8"/>
  <c r="CW256" i="8"/>
  <c r="CV256" i="8"/>
  <c r="CU256" i="8"/>
  <c r="CT256" i="8"/>
  <c r="CS256" i="8"/>
  <c r="CR256" i="8"/>
  <c r="CQ256" i="8"/>
  <c r="CP256" i="8"/>
  <c r="CO256" i="8"/>
  <c r="CN256" i="8"/>
  <c r="CM256" i="8"/>
  <c r="CL256" i="8"/>
  <c r="CK256" i="8"/>
  <c r="CJ256" i="8"/>
  <c r="CI256" i="8"/>
  <c r="CH256" i="8"/>
  <c r="CG256" i="8"/>
  <c r="CF256" i="8"/>
  <c r="D256" i="8"/>
  <c r="C256" i="8"/>
  <c r="DV255" i="8"/>
  <c r="CV255" i="8" s="1"/>
  <c r="DU255" i="8"/>
  <c r="DT255" i="8"/>
  <c r="DS255" i="8"/>
  <c r="DR255" i="8"/>
  <c r="CR255" i="8" s="1"/>
  <c r="DQ255" i="8"/>
  <c r="DP255" i="8"/>
  <c r="DO255" i="8"/>
  <c r="DN255" i="8"/>
  <c r="CN255" i="8" s="1"/>
  <c r="DM255" i="8"/>
  <c r="DL255" i="8"/>
  <c r="DK255" i="8"/>
  <c r="DJ255" i="8"/>
  <c r="CJ255" i="8" s="1"/>
  <c r="DI255" i="8"/>
  <c r="DH255" i="8"/>
  <c r="DG255" i="8"/>
  <c r="DF255" i="8"/>
  <c r="CU255" i="8"/>
  <c r="CT255" i="8"/>
  <c r="CS255" i="8"/>
  <c r="CQ255" i="8"/>
  <c r="CP255" i="8"/>
  <c r="CO255" i="8"/>
  <c r="CM255" i="8"/>
  <c r="CL255" i="8"/>
  <c r="CK255" i="8"/>
  <c r="CI255" i="8"/>
  <c r="CH255" i="8"/>
  <c r="CG255" i="8"/>
  <c r="CF255" i="8"/>
  <c r="CC255" i="8"/>
  <c r="D255" i="8"/>
  <c r="C255" i="8"/>
  <c r="DV254" i="8"/>
  <c r="DU254" i="8"/>
  <c r="DT254" i="8"/>
  <c r="DS254" i="8"/>
  <c r="DR254" i="8"/>
  <c r="DQ254" i="8"/>
  <c r="DP254" i="8"/>
  <c r="DO254" i="8"/>
  <c r="DN254" i="8"/>
  <c r="DM254" i="8"/>
  <c r="DL254" i="8"/>
  <c r="DK254" i="8"/>
  <c r="DJ254" i="8"/>
  <c r="DI254" i="8"/>
  <c r="DH254" i="8"/>
  <c r="DG254" i="8"/>
  <c r="DF254" i="8"/>
  <c r="DB254" i="8"/>
  <c r="DA254" i="8"/>
  <c r="CA254" i="8" s="1"/>
  <c r="CV254" i="8"/>
  <c r="CU254" i="8"/>
  <c r="CT254" i="8"/>
  <c r="CS254" i="8"/>
  <c r="CR254" i="8"/>
  <c r="CQ254" i="8"/>
  <c r="CP254" i="8"/>
  <c r="CO254" i="8"/>
  <c r="CN254" i="8"/>
  <c r="CM254" i="8"/>
  <c r="CL254" i="8"/>
  <c r="CK254" i="8"/>
  <c r="CJ254" i="8"/>
  <c r="CI254" i="8"/>
  <c r="CH254" i="8"/>
  <c r="CG254" i="8"/>
  <c r="CF254" i="8"/>
  <c r="CB254" i="8"/>
  <c r="D254" i="8"/>
  <c r="DX254" i="8" s="1"/>
  <c r="CX254" i="8" s="1"/>
  <c r="C254" i="8"/>
  <c r="DX253" i="8"/>
  <c r="DV253" i="8"/>
  <c r="DU253" i="8"/>
  <c r="CU253" i="8" s="1"/>
  <c r="DT253" i="8"/>
  <c r="DS253" i="8"/>
  <c r="DR253" i="8"/>
  <c r="DQ253" i="8"/>
  <c r="CQ253" i="8" s="1"/>
  <c r="DP253" i="8"/>
  <c r="DO253" i="8"/>
  <c r="DN253" i="8"/>
  <c r="DM253" i="8"/>
  <c r="CM253" i="8" s="1"/>
  <c r="DL253" i="8"/>
  <c r="DK253" i="8"/>
  <c r="DJ253" i="8"/>
  <c r="DI253" i="8"/>
  <c r="CI253" i="8" s="1"/>
  <c r="DH253" i="8"/>
  <c r="DG253" i="8"/>
  <c r="DF253" i="8"/>
  <c r="DE253" i="8"/>
  <c r="DD253" i="8"/>
  <c r="DA253" i="8"/>
  <c r="CX253" i="8"/>
  <c r="CV253" i="8"/>
  <c r="CT253" i="8"/>
  <c r="CS253" i="8"/>
  <c r="CR253" i="8"/>
  <c r="CP253" i="8"/>
  <c r="CO253" i="8"/>
  <c r="CN253" i="8"/>
  <c r="CL253" i="8"/>
  <c r="CK253" i="8"/>
  <c r="CJ253" i="8"/>
  <c r="CH253" i="8"/>
  <c r="CG253" i="8"/>
  <c r="CF253" i="8"/>
  <c r="CE253" i="8"/>
  <c r="CD253" i="8"/>
  <c r="CA253" i="8"/>
  <c r="D253" i="8"/>
  <c r="C253" i="8"/>
  <c r="DW253" i="8" s="1"/>
  <c r="CW253" i="8" s="1"/>
  <c r="DX252" i="8"/>
  <c r="DW252" i="8"/>
  <c r="CW252" i="8" s="1"/>
  <c r="DV252" i="8"/>
  <c r="DU252" i="8"/>
  <c r="DT252" i="8"/>
  <c r="CT252" i="8" s="1"/>
  <c r="DS252" i="8"/>
  <c r="CS252" i="8" s="1"/>
  <c r="DR252" i="8"/>
  <c r="DQ252" i="8"/>
  <c r="DP252" i="8"/>
  <c r="CP252" i="8" s="1"/>
  <c r="DO252" i="8"/>
  <c r="CO252" i="8" s="1"/>
  <c r="DN252" i="8"/>
  <c r="DM252" i="8"/>
  <c r="DL252" i="8"/>
  <c r="CL252" i="8" s="1"/>
  <c r="DK252" i="8"/>
  <c r="CK252" i="8" s="1"/>
  <c r="DJ252" i="8"/>
  <c r="DI252" i="8"/>
  <c r="DH252" i="8"/>
  <c r="DG252" i="8"/>
  <c r="CG252" i="8" s="1"/>
  <c r="DF252" i="8"/>
  <c r="DC252" i="8"/>
  <c r="CX252" i="8"/>
  <c r="CV252" i="8"/>
  <c r="CU252" i="8"/>
  <c r="CR252" i="8"/>
  <c r="CQ252" i="8"/>
  <c r="CN252" i="8"/>
  <c r="CM252" i="8"/>
  <c r="CJ252" i="8"/>
  <c r="CI252" i="8"/>
  <c r="CH252" i="8"/>
  <c r="CF252" i="8"/>
  <c r="CD252" i="8"/>
  <c r="CC252" i="8"/>
  <c r="D252" i="8"/>
  <c r="C252" i="8"/>
  <c r="DB252" i="8" s="1"/>
  <c r="DW251" i="8"/>
  <c r="DV251" i="8"/>
  <c r="DU251" i="8"/>
  <c r="DT251" i="8"/>
  <c r="DS251" i="8"/>
  <c r="DR251" i="8"/>
  <c r="DQ251" i="8"/>
  <c r="DP251" i="8"/>
  <c r="DO251" i="8"/>
  <c r="DN251" i="8"/>
  <c r="DM251" i="8"/>
  <c r="DL251" i="8"/>
  <c r="DK251" i="8"/>
  <c r="DJ251" i="8"/>
  <c r="DI251" i="8"/>
  <c r="DH251" i="8"/>
  <c r="DG251" i="8"/>
  <c r="DF251" i="8"/>
  <c r="CW251" i="8"/>
  <c r="CV251" i="8"/>
  <c r="CU251" i="8"/>
  <c r="CT251" i="8"/>
  <c r="CS251" i="8"/>
  <c r="CR251" i="8"/>
  <c r="CQ251" i="8"/>
  <c r="CP251" i="8"/>
  <c r="CO251" i="8"/>
  <c r="CN251" i="8"/>
  <c r="CM251" i="8"/>
  <c r="CL251" i="8"/>
  <c r="CK251" i="8"/>
  <c r="CJ251" i="8"/>
  <c r="CI251" i="8"/>
  <c r="CH251" i="8"/>
  <c r="CG251" i="8"/>
  <c r="CF251" i="8"/>
  <c r="D251" i="8"/>
  <c r="C251" i="8"/>
  <c r="DV250" i="8"/>
  <c r="DU250" i="8"/>
  <c r="DT250" i="8"/>
  <c r="DS250" i="8"/>
  <c r="DR250" i="8"/>
  <c r="DQ250" i="8"/>
  <c r="DP250" i="8"/>
  <c r="DO250" i="8"/>
  <c r="DN250" i="8"/>
  <c r="DM250" i="8"/>
  <c r="DL250" i="8"/>
  <c r="DK250" i="8"/>
  <c r="DJ250" i="8"/>
  <c r="DI250" i="8"/>
  <c r="DH250" i="8"/>
  <c r="DG250" i="8"/>
  <c r="DF250" i="8"/>
  <c r="DB250" i="8"/>
  <c r="CV250" i="8"/>
  <c r="CU250" i="8"/>
  <c r="CT250" i="8"/>
  <c r="CS250" i="8"/>
  <c r="CR250" i="8"/>
  <c r="CQ250" i="8"/>
  <c r="CP250" i="8"/>
  <c r="CO250" i="8"/>
  <c r="CN250" i="8"/>
  <c r="CM250" i="8"/>
  <c r="CL250" i="8"/>
  <c r="CK250" i="8"/>
  <c r="CJ250" i="8"/>
  <c r="CI250" i="8"/>
  <c r="CH250" i="8"/>
  <c r="CG250" i="8"/>
  <c r="CF250" i="8"/>
  <c r="D250" i="8"/>
  <c r="DX250" i="8" s="1"/>
  <c r="CX250" i="8" s="1"/>
  <c r="C250" i="8"/>
  <c r="DX249" i="8"/>
  <c r="CX249" i="8" s="1"/>
  <c r="DV249" i="8"/>
  <c r="DU249" i="8"/>
  <c r="DT249" i="8"/>
  <c r="DS249" i="8"/>
  <c r="DR249" i="8"/>
  <c r="DQ249" i="8"/>
  <c r="DP249" i="8"/>
  <c r="DO249" i="8"/>
  <c r="DN249" i="8"/>
  <c r="DM249" i="8"/>
  <c r="DL249" i="8"/>
  <c r="DK249" i="8"/>
  <c r="DJ249" i="8"/>
  <c r="DI249" i="8"/>
  <c r="DH249" i="8"/>
  <c r="DG249" i="8"/>
  <c r="DF249" i="8"/>
  <c r="DE249" i="8"/>
  <c r="DD249" i="8"/>
  <c r="DA249" i="8"/>
  <c r="CA249" i="8" s="1"/>
  <c r="CV249" i="8"/>
  <c r="CU249" i="8"/>
  <c r="CT249" i="8"/>
  <c r="CS249" i="8"/>
  <c r="CR249" i="8"/>
  <c r="CQ249" i="8"/>
  <c r="CP249" i="8"/>
  <c r="CO249" i="8"/>
  <c r="CN249" i="8"/>
  <c r="CM249" i="8"/>
  <c r="CL249" i="8"/>
  <c r="CK249" i="8"/>
  <c r="CJ249" i="8"/>
  <c r="CI249" i="8"/>
  <c r="CH249" i="8"/>
  <c r="CG249" i="8"/>
  <c r="CF249" i="8"/>
  <c r="CE249" i="8"/>
  <c r="CD249" i="8"/>
  <c r="D249" i="8"/>
  <c r="C249" i="8"/>
  <c r="DW249" i="8" s="1"/>
  <c r="CW249" i="8" s="1"/>
  <c r="DW248" i="8"/>
  <c r="DV248" i="8"/>
  <c r="DU248" i="8"/>
  <c r="DT248" i="8"/>
  <c r="DS248" i="8"/>
  <c r="DR248" i="8"/>
  <c r="DQ248" i="8"/>
  <c r="DP248" i="8"/>
  <c r="DO248" i="8"/>
  <c r="DN248" i="8"/>
  <c r="DM248" i="8"/>
  <c r="DL248" i="8"/>
  <c r="DK248" i="8"/>
  <c r="DJ248" i="8"/>
  <c r="DI248" i="8"/>
  <c r="DH248" i="8"/>
  <c r="DG248" i="8"/>
  <c r="DF248" i="8"/>
  <c r="CW248" i="8"/>
  <c r="CV248" i="8"/>
  <c r="CU248" i="8"/>
  <c r="CT248" i="8"/>
  <c r="CS248" i="8"/>
  <c r="CR248" i="8"/>
  <c r="CQ248" i="8"/>
  <c r="CP248" i="8"/>
  <c r="CO248" i="8"/>
  <c r="CN248" i="8"/>
  <c r="CM248" i="8"/>
  <c r="CL248" i="8"/>
  <c r="CK248" i="8"/>
  <c r="CJ248" i="8"/>
  <c r="CI248" i="8"/>
  <c r="CH248" i="8"/>
  <c r="CG248" i="8"/>
  <c r="CF248" i="8"/>
  <c r="D248" i="8"/>
  <c r="C248" i="8"/>
  <c r="DV247" i="8"/>
  <c r="CV247" i="8" s="1"/>
  <c r="DU247" i="8"/>
  <c r="DT247" i="8"/>
  <c r="DS247" i="8"/>
  <c r="DR247" i="8"/>
  <c r="CR247" i="8" s="1"/>
  <c r="DQ247" i="8"/>
  <c r="DP247" i="8"/>
  <c r="DO247" i="8"/>
  <c r="DN247" i="8"/>
  <c r="CN247" i="8" s="1"/>
  <c r="DM247" i="8"/>
  <c r="DL247" i="8"/>
  <c r="DK247" i="8"/>
  <c r="DJ247" i="8"/>
  <c r="CJ247" i="8" s="1"/>
  <c r="DI247" i="8"/>
  <c r="DH247" i="8"/>
  <c r="DG247" i="8"/>
  <c r="DF247" i="8"/>
  <c r="CU247" i="8"/>
  <c r="CT247" i="8"/>
  <c r="CS247" i="8"/>
  <c r="CQ247" i="8"/>
  <c r="CP247" i="8"/>
  <c r="CO247" i="8"/>
  <c r="CM247" i="8"/>
  <c r="CL247" i="8"/>
  <c r="CK247" i="8"/>
  <c r="CI247" i="8"/>
  <c r="CH247" i="8"/>
  <c r="CG247" i="8"/>
  <c r="CF247" i="8"/>
  <c r="D247" i="8"/>
  <c r="C247" i="8"/>
  <c r="DV246" i="8"/>
  <c r="DU246" i="8"/>
  <c r="DT246" i="8"/>
  <c r="DS246" i="8"/>
  <c r="DR246" i="8"/>
  <c r="DQ246" i="8"/>
  <c r="DP246" i="8"/>
  <c r="DO246" i="8"/>
  <c r="DN246" i="8"/>
  <c r="DM246" i="8"/>
  <c r="DL246" i="8"/>
  <c r="DK246" i="8"/>
  <c r="DJ246" i="8"/>
  <c r="DI246" i="8"/>
  <c r="DH246" i="8"/>
  <c r="DG246" i="8"/>
  <c r="DF246" i="8"/>
  <c r="DB246" i="8"/>
  <c r="DA246" i="8"/>
  <c r="CA246" i="8" s="1"/>
  <c r="CV246" i="8"/>
  <c r="CU246" i="8"/>
  <c r="CT246" i="8"/>
  <c r="CS246" i="8"/>
  <c r="CR246" i="8"/>
  <c r="CQ246" i="8"/>
  <c r="CP246" i="8"/>
  <c r="CO246" i="8"/>
  <c r="CN246" i="8"/>
  <c r="CM246" i="8"/>
  <c r="CL246" i="8"/>
  <c r="CK246" i="8"/>
  <c r="CJ246" i="8"/>
  <c r="CI246" i="8"/>
  <c r="CH246" i="8"/>
  <c r="CG246" i="8"/>
  <c r="CF246" i="8"/>
  <c r="CB246" i="8"/>
  <c r="D246" i="8"/>
  <c r="DX246" i="8" s="1"/>
  <c r="CX246" i="8" s="1"/>
  <c r="C246" i="8"/>
  <c r="DX245" i="8"/>
  <c r="DV245" i="8"/>
  <c r="DU245" i="8"/>
  <c r="CU245" i="8" s="1"/>
  <c r="DT245" i="8"/>
  <c r="DS245" i="8"/>
  <c r="DR245" i="8"/>
  <c r="DQ245" i="8"/>
  <c r="CQ245" i="8" s="1"/>
  <c r="DP245" i="8"/>
  <c r="DO245" i="8"/>
  <c r="DN245" i="8"/>
  <c r="DM245" i="8"/>
  <c r="CM245" i="8" s="1"/>
  <c r="DL245" i="8"/>
  <c r="DK245" i="8"/>
  <c r="DJ245" i="8"/>
  <c r="DI245" i="8"/>
  <c r="CI245" i="8" s="1"/>
  <c r="DH245" i="8"/>
  <c r="DG245" i="8"/>
  <c r="DF245" i="8"/>
  <c r="DE245" i="8"/>
  <c r="DD245" i="8"/>
  <c r="DA245" i="8"/>
  <c r="CX245" i="8"/>
  <c r="CV245" i="8"/>
  <c r="CT245" i="8"/>
  <c r="CS245" i="8"/>
  <c r="CR245" i="8"/>
  <c r="CP245" i="8"/>
  <c r="CO245" i="8"/>
  <c r="CN245" i="8"/>
  <c r="CL245" i="8"/>
  <c r="CK245" i="8"/>
  <c r="CJ245" i="8"/>
  <c r="CH245" i="8"/>
  <c r="CG245" i="8"/>
  <c r="CF245" i="8"/>
  <c r="CE245" i="8"/>
  <c r="CD245" i="8"/>
  <c r="CA245" i="8"/>
  <c r="D245" i="8"/>
  <c r="C245" i="8"/>
  <c r="DW245" i="8" s="1"/>
  <c r="CW245" i="8" s="1"/>
  <c r="DX244" i="8"/>
  <c r="CX244" i="8" s="1"/>
  <c r="DW244" i="8"/>
  <c r="DV244" i="8"/>
  <c r="DU244" i="8"/>
  <c r="CU244" i="8" s="1"/>
  <c r="DT244" i="8"/>
  <c r="CT244" i="8" s="1"/>
  <c r="DS244" i="8"/>
  <c r="CS244" i="8" s="1"/>
  <c r="DR244" i="8"/>
  <c r="DQ244" i="8"/>
  <c r="CQ244" i="8" s="1"/>
  <c r="DP244" i="8"/>
  <c r="CP244" i="8" s="1"/>
  <c r="DO244" i="8"/>
  <c r="DN244" i="8"/>
  <c r="DM244" i="8"/>
  <c r="CM244" i="8" s="1"/>
  <c r="DL244" i="8"/>
  <c r="CL244" i="8" s="1"/>
  <c r="DK244" i="8"/>
  <c r="CK244" i="8" s="1"/>
  <c r="DJ244" i="8"/>
  <c r="DI244" i="8"/>
  <c r="CI244" i="8" s="1"/>
  <c r="DH244" i="8"/>
  <c r="CH244" i="8" s="1"/>
  <c r="DG244" i="8"/>
  <c r="DF244" i="8"/>
  <c r="DD244" i="8"/>
  <c r="DC244" i="8"/>
  <c r="CW244" i="8"/>
  <c r="CV244" i="8"/>
  <c r="CR244" i="8"/>
  <c r="CO244" i="8"/>
  <c r="CN244" i="8"/>
  <c r="CJ244" i="8"/>
  <c r="CG244" i="8"/>
  <c r="CF244" i="8"/>
  <c r="CC244" i="8"/>
  <c r="D244" i="8"/>
  <c r="DA244" i="8" s="1"/>
  <c r="CA244" i="8" s="1"/>
  <c r="C244" i="8"/>
  <c r="DB244" i="8" s="1"/>
  <c r="DX243" i="8"/>
  <c r="CX243" i="8" s="1"/>
  <c r="DV243" i="8"/>
  <c r="DU243" i="8"/>
  <c r="DT243" i="8"/>
  <c r="CT243" i="8" s="1"/>
  <c r="DS243" i="8"/>
  <c r="DR243" i="8"/>
  <c r="DQ243" i="8"/>
  <c r="DP243" i="8"/>
  <c r="CP243" i="8" s="1"/>
  <c r="DO243" i="8"/>
  <c r="DN243" i="8"/>
  <c r="DM243" i="8"/>
  <c r="DL243" i="8"/>
  <c r="CL243" i="8" s="1"/>
  <c r="DK243" i="8"/>
  <c r="DJ243" i="8"/>
  <c r="DI243" i="8"/>
  <c r="DH243" i="8"/>
  <c r="CH243" i="8" s="1"/>
  <c r="DG243" i="8"/>
  <c r="DF243" i="8"/>
  <c r="DD243" i="8"/>
  <c r="DC243" i="8"/>
  <c r="CV243" i="8"/>
  <c r="CU243" i="8"/>
  <c r="CS243" i="8"/>
  <c r="CR243" i="8"/>
  <c r="CQ243" i="8"/>
  <c r="CO243" i="8"/>
  <c r="CN243" i="8"/>
  <c r="CM243" i="8"/>
  <c r="CK243" i="8"/>
  <c r="CJ243" i="8"/>
  <c r="CI243" i="8"/>
  <c r="CG243" i="8"/>
  <c r="CF243" i="8"/>
  <c r="CB243" i="8"/>
  <c r="D243" i="8"/>
  <c r="C243" i="8"/>
  <c r="DW242" i="8"/>
  <c r="CW242" i="8" s="1"/>
  <c r="DV242" i="8"/>
  <c r="CV242" i="8" s="1"/>
  <c r="DU242" i="8"/>
  <c r="DT242" i="8"/>
  <c r="DS242" i="8"/>
  <c r="CS242" i="8" s="1"/>
  <c r="DR242" i="8"/>
  <c r="CR242" i="8" s="1"/>
  <c r="DQ242" i="8"/>
  <c r="DP242" i="8"/>
  <c r="DO242" i="8"/>
  <c r="CO242" i="8" s="1"/>
  <c r="DN242" i="8"/>
  <c r="CN242" i="8" s="1"/>
  <c r="DM242" i="8"/>
  <c r="DL242" i="8"/>
  <c r="DK242" i="8"/>
  <c r="CK242" i="8" s="1"/>
  <c r="DJ242" i="8"/>
  <c r="CJ242" i="8" s="1"/>
  <c r="DI242" i="8"/>
  <c r="DH242" i="8"/>
  <c r="DG242" i="8"/>
  <c r="CG242" i="8" s="1"/>
  <c r="DF242" i="8"/>
  <c r="DB242" i="8"/>
  <c r="DA242" i="8"/>
  <c r="CU242" i="8"/>
  <c r="CT242" i="8"/>
  <c r="CQ242" i="8"/>
  <c r="CP242" i="8"/>
  <c r="CM242" i="8"/>
  <c r="CL242" i="8"/>
  <c r="CI242" i="8"/>
  <c r="CH242" i="8"/>
  <c r="CF242" i="8"/>
  <c r="CE242" i="8"/>
  <c r="CD242" i="8"/>
  <c r="CA242" i="8"/>
  <c r="D242" i="8"/>
  <c r="DX242" i="8" s="1"/>
  <c r="CX242" i="8" s="1"/>
  <c r="C242" i="8"/>
  <c r="DD242" i="8" s="1"/>
  <c r="DV237" i="8"/>
  <c r="DU237" i="8"/>
  <c r="DT237" i="8"/>
  <c r="DS237" i="8"/>
  <c r="DR237" i="8"/>
  <c r="DQ237" i="8"/>
  <c r="DP237" i="8"/>
  <c r="DO237" i="8"/>
  <c r="DN237" i="8"/>
  <c r="DM237" i="8"/>
  <c r="DL237" i="8"/>
  <c r="DK237" i="8"/>
  <c r="DJ237" i="8"/>
  <c r="DI237" i="8"/>
  <c r="DH237" i="8"/>
  <c r="DG237" i="8"/>
  <c r="DF237" i="8"/>
  <c r="CV237" i="8"/>
  <c r="CU237" i="8"/>
  <c r="CT237" i="8"/>
  <c r="CS237" i="8"/>
  <c r="CR237" i="8"/>
  <c r="CQ237" i="8"/>
  <c r="CP237" i="8"/>
  <c r="CO237" i="8"/>
  <c r="CN237" i="8"/>
  <c r="CM237" i="8"/>
  <c r="CL237" i="8"/>
  <c r="CK237" i="8"/>
  <c r="CJ237" i="8"/>
  <c r="CI237" i="8"/>
  <c r="CH237" i="8"/>
  <c r="CG237" i="8"/>
  <c r="CF237" i="8"/>
  <c r="C237" i="8"/>
  <c r="B237" i="8"/>
  <c r="DV236" i="8"/>
  <c r="DU236" i="8"/>
  <c r="DT236" i="8"/>
  <c r="DS236" i="8"/>
  <c r="DR236" i="8"/>
  <c r="DQ236" i="8"/>
  <c r="DP236" i="8"/>
  <c r="DO236" i="8"/>
  <c r="DN236" i="8"/>
  <c r="DM236" i="8"/>
  <c r="DL236" i="8"/>
  <c r="DK236" i="8"/>
  <c r="DJ236" i="8"/>
  <c r="DI236" i="8"/>
  <c r="DH236" i="8"/>
  <c r="DG236" i="8"/>
  <c r="DF236" i="8"/>
  <c r="CV236" i="8"/>
  <c r="CU236" i="8"/>
  <c r="CT236" i="8"/>
  <c r="CS236" i="8"/>
  <c r="CR236" i="8"/>
  <c r="CQ236" i="8"/>
  <c r="CP236" i="8"/>
  <c r="CO236" i="8"/>
  <c r="CN236" i="8"/>
  <c r="CM236" i="8"/>
  <c r="CL236" i="8"/>
  <c r="CK236" i="8"/>
  <c r="CJ236" i="8"/>
  <c r="CI236" i="8"/>
  <c r="CH236" i="8"/>
  <c r="CG236" i="8"/>
  <c r="CF236" i="8"/>
  <c r="CC236" i="8"/>
  <c r="C236" i="8"/>
  <c r="B236" i="8"/>
  <c r="CD236" i="8" s="1"/>
  <c r="DV235" i="8"/>
  <c r="DU235" i="8"/>
  <c r="DT235" i="8"/>
  <c r="DS235" i="8"/>
  <c r="DR235" i="8"/>
  <c r="DQ235" i="8"/>
  <c r="DP235" i="8"/>
  <c r="DO235" i="8"/>
  <c r="DN235" i="8"/>
  <c r="DM235" i="8"/>
  <c r="DL235" i="8"/>
  <c r="DK235" i="8"/>
  <c r="DJ235" i="8"/>
  <c r="DI235" i="8"/>
  <c r="DH235" i="8"/>
  <c r="DG235" i="8"/>
  <c r="DF235" i="8"/>
  <c r="CV235" i="8"/>
  <c r="CU235" i="8"/>
  <c r="CT235" i="8"/>
  <c r="CS235" i="8"/>
  <c r="CR235" i="8"/>
  <c r="CQ235" i="8"/>
  <c r="CP235" i="8"/>
  <c r="CO235" i="8"/>
  <c r="CN235" i="8"/>
  <c r="CM235" i="8"/>
  <c r="CL235" i="8"/>
  <c r="CK235" i="8"/>
  <c r="CJ235" i="8"/>
  <c r="CI235" i="8"/>
  <c r="CH235" i="8"/>
  <c r="CG235" i="8"/>
  <c r="CF235" i="8"/>
  <c r="CE235" i="8"/>
  <c r="CD235" i="8"/>
  <c r="CB235" i="8"/>
  <c r="CA235" i="8"/>
  <c r="C235" i="8"/>
  <c r="B235" i="8"/>
  <c r="CC235" i="8" s="1"/>
  <c r="DV234" i="8"/>
  <c r="DU234" i="8"/>
  <c r="DT234" i="8"/>
  <c r="DS234" i="8"/>
  <c r="DR234" i="8"/>
  <c r="DQ234" i="8"/>
  <c r="DP234" i="8"/>
  <c r="DO234" i="8"/>
  <c r="DN234" i="8"/>
  <c r="DM234" i="8"/>
  <c r="DL234" i="8"/>
  <c r="DK234" i="8"/>
  <c r="DJ234" i="8"/>
  <c r="DI234" i="8"/>
  <c r="DH234" i="8"/>
  <c r="DG234" i="8"/>
  <c r="DF234" i="8"/>
  <c r="CV234" i="8"/>
  <c r="CU234" i="8"/>
  <c r="CT234" i="8"/>
  <c r="CS234" i="8"/>
  <c r="CR234" i="8"/>
  <c r="CQ234" i="8"/>
  <c r="CP234" i="8"/>
  <c r="CO234" i="8"/>
  <c r="CN234" i="8"/>
  <c r="CM234" i="8"/>
  <c r="CL234" i="8"/>
  <c r="CK234" i="8"/>
  <c r="CJ234" i="8"/>
  <c r="CI234" i="8"/>
  <c r="CH234" i="8"/>
  <c r="CG234" i="8"/>
  <c r="CF234" i="8"/>
  <c r="CE234" i="8"/>
  <c r="CB234" i="8"/>
  <c r="CA234" i="8"/>
  <c r="C234" i="8"/>
  <c r="B234" i="8"/>
  <c r="CD234" i="8" s="1"/>
  <c r="DV233" i="8"/>
  <c r="DU233" i="8"/>
  <c r="DT233" i="8"/>
  <c r="DS233" i="8"/>
  <c r="DR233" i="8"/>
  <c r="DQ233" i="8"/>
  <c r="DP233" i="8"/>
  <c r="DO233" i="8"/>
  <c r="DN233" i="8"/>
  <c r="DM233" i="8"/>
  <c r="DL233" i="8"/>
  <c r="DK233" i="8"/>
  <c r="DJ233" i="8"/>
  <c r="DI233" i="8"/>
  <c r="DH233" i="8"/>
  <c r="DG233" i="8"/>
  <c r="DF233" i="8"/>
  <c r="CV233" i="8"/>
  <c r="CU233" i="8"/>
  <c r="CT233" i="8"/>
  <c r="CS233" i="8"/>
  <c r="CR233" i="8"/>
  <c r="CQ233" i="8"/>
  <c r="CP233" i="8"/>
  <c r="CO233" i="8"/>
  <c r="CN233" i="8"/>
  <c r="CM233" i="8"/>
  <c r="CL233" i="8"/>
  <c r="CK233" i="8"/>
  <c r="CJ233" i="8"/>
  <c r="CI233" i="8"/>
  <c r="CH233" i="8"/>
  <c r="CG233" i="8"/>
  <c r="CF233" i="8"/>
  <c r="CC233" i="8"/>
  <c r="CB233" i="8"/>
  <c r="C233" i="8"/>
  <c r="B233" i="8"/>
  <c r="DV232" i="8"/>
  <c r="DU232" i="8"/>
  <c r="DT232" i="8"/>
  <c r="DS232" i="8"/>
  <c r="DR232" i="8"/>
  <c r="DQ232" i="8"/>
  <c r="DP232" i="8"/>
  <c r="DO232" i="8"/>
  <c r="DN232" i="8"/>
  <c r="DM232" i="8"/>
  <c r="DL232" i="8"/>
  <c r="DK232" i="8"/>
  <c r="DJ232" i="8"/>
  <c r="DI232" i="8"/>
  <c r="DH232" i="8"/>
  <c r="DG232" i="8"/>
  <c r="DF232" i="8"/>
  <c r="CV232" i="8"/>
  <c r="CU232" i="8"/>
  <c r="CT232" i="8"/>
  <c r="CS232" i="8"/>
  <c r="CR232" i="8"/>
  <c r="CQ232" i="8"/>
  <c r="CP232" i="8"/>
  <c r="CO232" i="8"/>
  <c r="CN232" i="8"/>
  <c r="CM232" i="8"/>
  <c r="CL232" i="8"/>
  <c r="CK232" i="8"/>
  <c r="CJ232" i="8"/>
  <c r="CI232" i="8"/>
  <c r="CH232" i="8"/>
  <c r="CG232" i="8"/>
  <c r="CF232" i="8"/>
  <c r="C232" i="8"/>
  <c r="B232" i="8"/>
  <c r="DV231" i="8"/>
  <c r="DU231" i="8"/>
  <c r="DT231" i="8"/>
  <c r="DS231" i="8"/>
  <c r="DR231" i="8"/>
  <c r="DQ231" i="8"/>
  <c r="DP231" i="8"/>
  <c r="DO231" i="8"/>
  <c r="DN231" i="8"/>
  <c r="DM231" i="8"/>
  <c r="DL231" i="8"/>
  <c r="DK231" i="8"/>
  <c r="DJ231" i="8"/>
  <c r="DI231" i="8"/>
  <c r="DH231" i="8"/>
  <c r="DG231" i="8"/>
  <c r="DF231" i="8"/>
  <c r="CV231" i="8"/>
  <c r="CU231" i="8"/>
  <c r="CT231" i="8"/>
  <c r="CS231" i="8"/>
  <c r="CR231" i="8"/>
  <c r="CQ231" i="8"/>
  <c r="CP231" i="8"/>
  <c r="CO231" i="8"/>
  <c r="CN231" i="8"/>
  <c r="CM231" i="8"/>
  <c r="CL231" i="8"/>
  <c r="CK231" i="8"/>
  <c r="CJ231" i="8"/>
  <c r="CI231" i="8"/>
  <c r="CH231" i="8"/>
  <c r="CG231" i="8"/>
  <c r="CF231" i="8"/>
  <c r="CE231" i="8"/>
  <c r="CD231" i="8"/>
  <c r="CB231" i="8"/>
  <c r="C231" i="8"/>
  <c r="CA231" i="8" s="1"/>
  <c r="B231" i="8"/>
  <c r="CC231" i="8" s="1"/>
  <c r="DV226" i="8"/>
  <c r="DU226" i="8"/>
  <c r="DT226" i="8"/>
  <c r="DS226" i="8"/>
  <c r="DR226" i="8"/>
  <c r="DQ226" i="8"/>
  <c r="DP226" i="8"/>
  <c r="DO226" i="8"/>
  <c r="DN226" i="8"/>
  <c r="DM226" i="8"/>
  <c r="DL226" i="8"/>
  <c r="DK226" i="8"/>
  <c r="DJ226" i="8"/>
  <c r="DI226" i="8"/>
  <c r="DH226" i="8"/>
  <c r="DG226" i="8"/>
  <c r="DF226" i="8"/>
  <c r="DD226" i="8"/>
  <c r="DA226" i="8"/>
  <c r="CV226" i="8"/>
  <c r="CU226" i="8"/>
  <c r="CT226" i="8"/>
  <c r="CS226" i="8"/>
  <c r="CR226" i="8"/>
  <c r="CQ226" i="8"/>
  <c r="CP226" i="8"/>
  <c r="CO226" i="8"/>
  <c r="CN226" i="8"/>
  <c r="CM226" i="8"/>
  <c r="CL226" i="8"/>
  <c r="CK226" i="8"/>
  <c r="CJ226" i="8"/>
  <c r="CI226" i="8"/>
  <c r="CH226" i="8"/>
  <c r="CG226" i="8"/>
  <c r="CF226" i="8"/>
  <c r="CB226" i="8"/>
  <c r="C226" i="8"/>
  <c r="B226" i="8"/>
  <c r="DE226" i="8" s="1"/>
  <c r="DV225" i="8"/>
  <c r="DU225" i="8"/>
  <c r="DT225" i="8"/>
  <c r="DS225" i="8"/>
  <c r="DR225" i="8"/>
  <c r="DQ225" i="8"/>
  <c r="DP225" i="8"/>
  <c r="DO225" i="8"/>
  <c r="DN225" i="8"/>
  <c r="DM225" i="8"/>
  <c r="DL225" i="8"/>
  <c r="DK225" i="8"/>
  <c r="DJ225" i="8"/>
  <c r="DI225" i="8"/>
  <c r="DH225" i="8"/>
  <c r="DG225" i="8"/>
  <c r="DF225" i="8"/>
  <c r="DD225" i="8"/>
  <c r="DC225" i="8"/>
  <c r="DB225" i="8"/>
  <c r="CV225" i="8"/>
  <c r="CU225" i="8"/>
  <c r="CT225" i="8"/>
  <c r="CS225" i="8"/>
  <c r="CR225" i="8"/>
  <c r="CQ225" i="8"/>
  <c r="CP225" i="8"/>
  <c r="CO225" i="8"/>
  <c r="CN225" i="8"/>
  <c r="CM225" i="8"/>
  <c r="CL225" i="8"/>
  <c r="CK225" i="8"/>
  <c r="CJ225" i="8"/>
  <c r="CI225" i="8"/>
  <c r="CH225" i="8"/>
  <c r="CG225" i="8"/>
  <c r="CF225" i="8"/>
  <c r="CE225" i="8"/>
  <c r="CD225" i="8"/>
  <c r="CB225" i="8"/>
  <c r="C225" i="8"/>
  <c r="CA225" i="8" s="1"/>
  <c r="B225" i="8"/>
  <c r="DE225" i="8" s="1"/>
  <c r="DV224" i="8"/>
  <c r="DU224" i="8"/>
  <c r="DT224" i="8"/>
  <c r="DS224" i="8"/>
  <c r="DR224" i="8"/>
  <c r="DQ224" i="8"/>
  <c r="DP224" i="8"/>
  <c r="DO224" i="8"/>
  <c r="DN224" i="8"/>
  <c r="DM224" i="8"/>
  <c r="DL224" i="8"/>
  <c r="DK224" i="8"/>
  <c r="DJ224" i="8"/>
  <c r="DI224" i="8"/>
  <c r="DH224" i="8"/>
  <c r="DG224" i="8"/>
  <c r="DF224" i="8"/>
  <c r="DD224" i="8"/>
  <c r="DA224" i="8"/>
  <c r="CV224" i="8"/>
  <c r="CU224" i="8"/>
  <c r="CT224" i="8"/>
  <c r="CS224" i="8"/>
  <c r="CR224" i="8"/>
  <c r="CQ224" i="8"/>
  <c r="CP224" i="8"/>
  <c r="CO224" i="8"/>
  <c r="CN224" i="8"/>
  <c r="CM224" i="8"/>
  <c r="CL224" i="8"/>
  <c r="CK224" i="8"/>
  <c r="CJ224" i="8"/>
  <c r="CI224" i="8"/>
  <c r="CH224" i="8"/>
  <c r="CG224" i="8"/>
  <c r="CF224" i="8"/>
  <c r="CB224" i="8"/>
  <c r="C224" i="8"/>
  <c r="B224" i="8"/>
  <c r="DE224" i="8" s="1"/>
  <c r="DV223" i="8"/>
  <c r="DU223" i="8"/>
  <c r="DT223" i="8"/>
  <c r="DS223" i="8"/>
  <c r="DR223" i="8"/>
  <c r="DQ223" i="8"/>
  <c r="DP223" i="8"/>
  <c r="DO223" i="8"/>
  <c r="DN223" i="8"/>
  <c r="DM223" i="8"/>
  <c r="DL223" i="8"/>
  <c r="DK223" i="8"/>
  <c r="DJ223" i="8"/>
  <c r="DI223" i="8"/>
  <c r="DH223" i="8"/>
  <c r="DG223" i="8"/>
  <c r="DF223" i="8"/>
  <c r="DD223" i="8"/>
  <c r="DC223" i="8"/>
  <c r="DB223" i="8"/>
  <c r="CV223" i="8"/>
  <c r="CU223" i="8"/>
  <c r="CT223" i="8"/>
  <c r="CS223" i="8"/>
  <c r="CR223" i="8"/>
  <c r="CQ223" i="8"/>
  <c r="CP223" i="8"/>
  <c r="CO223" i="8"/>
  <c r="CN223" i="8"/>
  <c r="CM223" i="8"/>
  <c r="CL223" i="8"/>
  <c r="CK223" i="8"/>
  <c r="CJ223" i="8"/>
  <c r="CI223" i="8"/>
  <c r="CH223" i="8"/>
  <c r="CG223" i="8"/>
  <c r="CF223" i="8"/>
  <c r="CE223" i="8"/>
  <c r="CD223" i="8"/>
  <c r="CB223" i="8"/>
  <c r="C223" i="8"/>
  <c r="CA223" i="8" s="1"/>
  <c r="B223" i="8"/>
  <c r="DE223" i="8" s="1"/>
  <c r="DV222" i="8"/>
  <c r="DU222" i="8"/>
  <c r="DT222" i="8"/>
  <c r="DS222" i="8"/>
  <c r="DR222" i="8"/>
  <c r="DQ222" i="8"/>
  <c r="DP222" i="8"/>
  <c r="DO222" i="8"/>
  <c r="DN222" i="8"/>
  <c r="DM222" i="8"/>
  <c r="DL222" i="8"/>
  <c r="DK222" i="8"/>
  <c r="DJ222" i="8"/>
  <c r="DI222" i="8"/>
  <c r="DH222" i="8"/>
  <c r="DG222" i="8"/>
  <c r="DF222" i="8"/>
  <c r="DD222" i="8"/>
  <c r="DA222" i="8"/>
  <c r="CV222" i="8"/>
  <c r="CU222" i="8"/>
  <c r="CT222" i="8"/>
  <c r="CS222" i="8"/>
  <c r="CR222" i="8"/>
  <c r="CQ222" i="8"/>
  <c r="CP222" i="8"/>
  <c r="CO222" i="8"/>
  <c r="CN222" i="8"/>
  <c r="CM222" i="8"/>
  <c r="CL222" i="8"/>
  <c r="CK222" i="8"/>
  <c r="CJ222" i="8"/>
  <c r="CI222" i="8"/>
  <c r="CH222" i="8"/>
  <c r="CG222" i="8"/>
  <c r="CF222" i="8"/>
  <c r="CB222" i="8"/>
  <c r="C222" i="8"/>
  <c r="B222" i="8"/>
  <c r="DE222" i="8" s="1"/>
  <c r="DV221" i="8"/>
  <c r="DU221" i="8"/>
  <c r="DT221" i="8"/>
  <c r="DS221" i="8"/>
  <c r="DR221" i="8"/>
  <c r="DQ221" i="8"/>
  <c r="DP221" i="8"/>
  <c r="DO221" i="8"/>
  <c r="DN221" i="8"/>
  <c r="DM221" i="8"/>
  <c r="DL221" i="8"/>
  <c r="DK221" i="8"/>
  <c r="DJ221" i="8"/>
  <c r="DI221" i="8"/>
  <c r="DH221" i="8"/>
  <c r="DG221" i="8"/>
  <c r="DF221" i="8"/>
  <c r="DD221" i="8"/>
  <c r="DC221" i="8"/>
  <c r="DB221" i="8"/>
  <c r="CV221" i="8"/>
  <c r="CU221" i="8"/>
  <c r="CT221" i="8"/>
  <c r="CS221" i="8"/>
  <c r="CR221" i="8"/>
  <c r="CQ221" i="8"/>
  <c r="CP221" i="8"/>
  <c r="CO221" i="8"/>
  <c r="CN221" i="8"/>
  <c r="CM221" i="8"/>
  <c r="CL221" i="8"/>
  <c r="CK221" i="8"/>
  <c r="CJ221" i="8"/>
  <c r="CI221" i="8"/>
  <c r="CH221" i="8"/>
  <c r="CG221" i="8"/>
  <c r="CF221" i="8"/>
  <c r="CE221" i="8"/>
  <c r="CD221" i="8"/>
  <c r="CB221" i="8"/>
  <c r="C221" i="8"/>
  <c r="CA221" i="8" s="1"/>
  <c r="B221" i="8"/>
  <c r="DE221" i="8" s="1"/>
  <c r="DV220" i="8"/>
  <c r="DU220" i="8"/>
  <c r="DT220" i="8"/>
  <c r="DS220" i="8"/>
  <c r="DR220" i="8"/>
  <c r="DQ220" i="8"/>
  <c r="DP220" i="8"/>
  <c r="DO220" i="8"/>
  <c r="DN220" i="8"/>
  <c r="DM220" i="8"/>
  <c r="DL220" i="8"/>
  <c r="DK220" i="8"/>
  <c r="DJ220" i="8"/>
  <c r="DI220" i="8"/>
  <c r="DH220" i="8"/>
  <c r="DG220" i="8"/>
  <c r="DF220" i="8"/>
  <c r="DA220" i="8"/>
  <c r="CV220" i="8"/>
  <c r="CU220" i="8"/>
  <c r="CT220" i="8"/>
  <c r="CS220" i="8"/>
  <c r="CR220" i="8"/>
  <c r="CQ220" i="8"/>
  <c r="CP220" i="8"/>
  <c r="CO220" i="8"/>
  <c r="CN220" i="8"/>
  <c r="CM220" i="8"/>
  <c r="CL220" i="8"/>
  <c r="CK220" i="8"/>
  <c r="CJ220" i="8"/>
  <c r="CI220" i="8"/>
  <c r="CH220" i="8"/>
  <c r="CG220" i="8"/>
  <c r="CF220" i="8"/>
  <c r="C220" i="8"/>
  <c r="B220" i="8"/>
  <c r="DH209" i="8"/>
  <c r="CH209" i="8" s="1"/>
  <c r="DD209" i="8"/>
  <c r="CD209" i="8" s="1"/>
  <c r="D209" i="8"/>
  <c r="C209" i="8"/>
  <c r="DW208" i="8"/>
  <c r="CW208" i="8" s="1"/>
  <c r="DI208" i="8"/>
  <c r="CI208" i="8" s="1"/>
  <c r="DH208" i="8"/>
  <c r="CH208" i="8" s="1"/>
  <c r="DF208" i="8"/>
  <c r="CF208" i="8" s="1"/>
  <c r="DD208" i="8"/>
  <c r="CD208" i="8" s="1"/>
  <c r="DB208" i="8"/>
  <c r="CB208" i="8" s="1"/>
  <c r="D208" i="8"/>
  <c r="C208" i="8"/>
  <c r="DX207" i="8"/>
  <c r="CX207" i="8" s="1"/>
  <c r="DW207" i="8"/>
  <c r="DI207" i="8"/>
  <c r="DG207" i="8"/>
  <c r="CG207" i="8" s="1"/>
  <c r="DF207" i="8"/>
  <c r="CF207" i="8" s="1"/>
  <c r="DE207" i="8"/>
  <c r="DC207" i="8"/>
  <c r="CC207" i="8" s="1"/>
  <c r="DA207" i="8"/>
  <c r="CA207" i="8" s="1"/>
  <c r="CW207" i="8"/>
  <c r="CI207" i="8"/>
  <c r="CE207" i="8"/>
  <c r="D207" i="8"/>
  <c r="C207" i="8"/>
  <c r="DX206" i="8"/>
  <c r="DH206" i="8"/>
  <c r="CH206" i="8" s="1"/>
  <c r="DF206" i="8"/>
  <c r="CF206" i="8" s="1"/>
  <c r="CX206" i="8"/>
  <c r="D206" i="8"/>
  <c r="C206" i="8"/>
  <c r="DI205" i="8"/>
  <c r="CI205" i="8" s="1"/>
  <c r="DD205" i="8"/>
  <c r="CD205" i="8" s="1"/>
  <c r="D205" i="8"/>
  <c r="C205" i="8"/>
  <c r="DW204" i="8"/>
  <c r="CW204" i="8" s="1"/>
  <c r="DH204" i="8"/>
  <c r="CH204" i="8" s="1"/>
  <c r="DF204" i="8"/>
  <c r="CF204" i="8" s="1"/>
  <c r="DE204" i="8"/>
  <c r="DD204" i="8"/>
  <c r="DB204" i="8"/>
  <c r="CB204" i="8" s="1"/>
  <c r="DA204" i="8"/>
  <c r="CE204" i="8"/>
  <c r="CD204" i="8"/>
  <c r="CA204" i="8"/>
  <c r="D204" i="8"/>
  <c r="C204" i="8"/>
  <c r="DX203" i="8"/>
  <c r="CX203" i="8" s="1"/>
  <c r="DW203" i="8"/>
  <c r="DI203" i="8"/>
  <c r="DG203" i="8"/>
  <c r="CG203" i="8" s="1"/>
  <c r="DF203" i="8"/>
  <c r="DE203" i="8"/>
  <c r="DC203" i="8"/>
  <c r="CC203" i="8" s="1"/>
  <c r="DA203" i="8"/>
  <c r="CA203" i="8" s="1"/>
  <c r="CW203" i="8"/>
  <c r="CI203" i="8"/>
  <c r="CF203" i="8"/>
  <c r="CE203" i="8"/>
  <c r="D203" i="8"/>
  <c r="C203" i="8"/>
  <c r="DB203" i="8" s="1"/>
  <c r="CB203" i="8" s="1"/>
  <c r="DW202" i="8"/>
  <c r="CW202" i="8" s="1"/>
  <c r="DF202" i="8"/>
  <c r="DD202" i="8"/>
  <c r="CD202" i="8" s="1"/>
  <c r="DB202" i="8"/>
  <c r="CB202" i="8" s="1"/>
  <c r="CF202" i="8"/>
  <c r="D202" i="8"/>
  <c r="C202" i="8"/>
  <c r="DX201" i="8"/>
  <c r="DH201" i="8"/>
  <c r="CH201" i="8" s="1"/>
  <c r="DE201" i="8"/>
  <c r="CE201" i="8" s="1"/>
  <c r="CX201" i="8"/>
  <c r="D201" i="8"/>
  <c r="DG201" i="8" s="1"/>
  <c r="CG201" i="8" s="1"/>
  <c r="C201" i="8"/>
  <c r="DW200" i="8"/>
  <c r="CW200" i="8" s="1"/>
  <c r="DH200" i="8"/>
  <c r="DF200" i="8"/>
  <c r="CF200" i="8" s="1"/>
  <c r="DD200" i="8"/>
  <c r="CD200" i="8" s="1"/>
  <c r="DB200" i="8"/>
  <c r="CB200" i="8" s="1"/>
  <c r="CH200" i="8"/>
  <c r="D200" i="8"/>
  <c r="DA200" i="8" s="1"/>
  <c r="CA200" i="8" s="1"/>
  <c r="C200" i="8"/>
  <c r="DX199" i="8"/>
  <c r="CX199" i="8" s="1"/>
  <c r="DI199" i="8"/>
  <c r="DG199" i="8"/>
  <c r="CG199" i="8" s="1"/>
  <c r="DE199" i="8"/>
  <c r="DC199" i="8"/>
  <c r="CC199" i="8" s="1"/>
  <c r="CI199" i="8"/>
  <c r="CE199" i="8"/>
  <c r="D199" i="8"/>
  <c r="C199" i="8"/>
  <c r="DX198" i="8"/>
  <c r="CX198" i="8" s="1"/>
  <c r="DG198" i="8"/>
  <c r="CG198" i="8" s="1"/>
  <c r="DF198" i="8"/>
  <c r="CF198" i="8" s="1"/>
  <c r="DC198" i="8"/>
  <c r="CC198" i="8" s="1"/>
  <c r="D198" i="8"/>
  <c r="C198" i="8"/>
  <c r="DA198" i="8" s="1"/>
  <c r="CA198" i="8" s="1"/>
  <c r="DG197" i="8"/>
  <c r="CG197" i="8" s="1"/>
  <c r="DD197" i="8"/>
  <c r="CD197" i="8" s="1"/>
  <c r="DC197" i="8"/>
  <c r="CC197" i="8" s="1"/>
  <c r="D197" i="8"/>
  <c r="C197" i="8"/>
  <c r="DH197" i="8" s="1"/>
  <c r="CH197" i="8" s="1"/>
  <c r="DH196" i="8"/>
  <c r="CH196" i="8" s="1"/>
  <c r="DG196" i="8"/>
  <c r="CG196" i="8" s="1"/>
  <c r="DD196" i="8"/>
  <c r="CD196" i="8" s="1"/>
  <c r="D196" i="8"/>
  <c r="DX196" i="8" s="1"/>
  <c r="CX196" i="8" s="1"/>
  <c r="C196" i="8"/>
  <c r="DI195" i="8"/>
  <c r="CI195" i="8" s="1"/>
  <c r="DH195" i="8"/>
  <c r="CH195" i="8" s="1"/>
  <c r="DE195" i="8"/>
  <c r="CE195" i="8" s="1"/>
  <c r="DD195" i="8"/>
  <c r="DA195" i="8"/>
  <c r="CA195" i="8" s="1"/>
  <c r="CD195" i="8"/>
  <c r="D195" i="8"/>
  <c r="C195" i="8"/>
  <c r="DW195" i="8" s="1"/>
  <c r="CW195" i="8" s="1"/>
  <c r="DW194" i="8"/>
  <c r="CW194" i="8" s="1"/>
  <c r="DI194" i="8"/>
  <c r="DH194" i="8"/>
  <c r="DF194" i="8"/>
  <c r="CF194" i="8" s="1"/>
  <c r="DE194" i="8"/>
  <c r="CE194" i="8" s="1"/>
  <c r="DD194" i="8"/>
  <c r="DB194" i="8"/>
  <c r="CB194" i="8" s="1"/>
  <c r="DA194" i="8"/>
  <c r="CI194" i="8"/>
  <c r="CH194" i="8"/>
  <c r="CD194" i="8"/>
  <c r="CA194" i="8"/>
  <c r="D194" i="8"/>
  <c r="DX194" i="8" s="1"/>
  <c r="CX194" i="8" s="1"/>
  <c r="C194" i="8"/>
  <c r="DX193" i="8"/>
  <c r="CX193" i="8" s="1"/>
  <c r="DI193" i="8"/>
  <c r="DG193" i="8"/>
  <c r="CG193" i="8" s="1"/>
  <c r="DF193" i="8"/>
  <c r="CF193" i="8" s="1"/>
  <c r="DE193" i="8"/>
  <c r="DC193" i="8"/>
  <c r="CC193" i="8" s="1"/>
  <c r="DB193" i="8"/>
  <c r="CI193" i="8"/>
  <c r="CE193" i="8"/>
  <c r="CB193" i="8"/>
  <c r="D193" i="8"/>
  <c r="C193" i="8"/>
  <c r="DC192" i="8"/>
  <c r="CC192" i="8" s="1"/>
  <c r="D192" i="8"/>
  <c r="C192" i="8"/>
  <c r="DH191" i="8"/>
  <c r="DD191" i="8"/>
  <c r="CD191" i="8" s="1"/>
  <c r="CH191" i="8"/>
  <c r="D191" i="8"/>
  <c r="DE191" i="8" s="1"/>
  <c r="CE191" i="8" s="1"/>
  <c r="C191" i="8"/>
  <c r="DW191" i="8" s="1"/>
  <c r="CW191" i="8" s="1"/>
  <c r="DW190" i="8"/>
  <c r="CW190" i="8" s="1"/>
  <c r="DI190" i="8"/>
  <c r="CI190" i="8" s="1"/>
  <c r="DH190" i="8"/>
  <c r="DF190" i="8"/>
  <c r="CF190" i="8" s="1"/>
  <c r="DE190" i="8"/>
  <c r="DD190" i="8"/>
  <c r="DB190" i="8"/>
  <c r="CB190" i="8" s="1"/>
  <c r="DA190" i="8"/>
  <c r="CA190" i="8" s="1"/>
  <c r="CH190" i="8"/>
  <c r="CE190" i="8"/>
  <c r="CD190" i="8"/>
  <c r="D190" i="8"/>
  <c r="DX190" i="8" s="1"/>
  <c r="CX190" i="8" s="1"/>
  <c r="C190" i="8"/>
  <c r="DX189" i="8"/>
  <c r="CX189" i="8" s="1"/>
  <c r="DW189" i="8"/>
  <c r="CW189" i="8" s="1"/>
  <c r="DI189" i="8"/>
  <c r="DG189" i="8"/>
  <c r="CG189" i="8" s="1"/>
  <c r="DE189" i="8"/>
  <c r="DC189" i="8"/>
  <c r="CC189" i="8" s="1"/>
  <c r="CI189" i="8"/>
  <c r="CE189" i="8"/>
  <c r="D189" i="8"/>
  <c r="C189" i="8"/>
  <c r="DF189" i="8" s="1"/>
  <c r="CF189" i="8" s="1"/>
  <c r="DH188" i="8"/>
  <c r="CH188" i="8" s="1"/>
  <c r="DG188" i="8"/>
  <c r="CG188" i="8" s="1"/>
  <c r="DD188" i="8"/>
  <c r="CD188" i="8" s="1"/>
  <c r="D188" i="8"/>
  <c r="DX188" i="8" s="1"/>
  <c r="CX188" i="8" s="1"/>
  <c r="C188" i="8"/>
  <c r="DI187" i="8"/>
  <c r="CI187" i="8" s="1"/>
  <c r="DH187" i="8"/>
  <c r="CH187" i="8" s="1"/>
  <c r="DE187" i="8"/>
  <c r="CE187" i="8" s="1"/>
  <c r="DD187" i="8"/>
  <c r="DA187" i="8"/>
  <c r="CA187" i="8" s="1"/>
  <c r="CD187" i="8"/>
  <c r="D187" i="8"/>
  <c r="C187" i="8"/>
  <c r="DW187" i="8" s="1"/>
  <c r="CW187" i="8" s="1"/>
  <c r="DW182" i="8"/>
  <c r="CW182" i="8" s="1"/>
  <c r="DI182" i="8"/>
  <c r="DH182" i="8"/>
  <c r="DF182" i="8"/>
  <c r="CF182" i="8" s="1"/>
  <c r="DE182" i="8"/>
  <c r="CE182" i="8" s="1"/>
  <c r="DD182" i="8"/>
  <c r="DB182" i="8"/>
  <c r="CB182" i="8" s="1"/>
  <c r="DA182" i="8"/>
  <c r="CI182" i="8"/>
  <c r="CH182" i="8"/>
  <c r="CD182" i="8"/>
  <c r="CA182" i="8"/>
  <c r="D182" i="8"/>
  <c r="DX182" i="8" s="1"/>
  <c r="CX182" i="8" s="1"/>
  <c r="C182" i="8"/>
  <c r="DX181" i="8"/>
  <c r="CX181" i="8" s="1"/>
  <c r="DI181" i="8"/>
  <c r="DG181" i="8"/>
  <c r="CG181" i="8" s="1"/>
  <c r="DE181" i="8"/>
  <c r="DC181" i="8"/>
  <c r="CC181" i="8" s="1"/>
  <c r="CI181" i="8"/>
  <c r="CE181" i="8"/>
  <c r="D181" i="8"/>
  <c r="C181" i="8"/>
  <c r="DC180" i="8"/>
  <c r="CC180" i="8" s="1"/>
  <c r="D180" i="8"/>
  <c r="C180" i="8"/>
  <c r="DH179" i="8"/>
  <c r="DD179" i="8"/>
  <c r="CD179" i="8" s="1"/>
  <c r="CH179" i="8"/>
  <c r="D179" i="8"/>
  <c r="C179" i="8"/>
  <c r="DW179" i="8" s="1"/>
  <c r="CW179" i="8" s="1"/>
  <c r="DW178" i="8"/>
  <c r="CW178" i="8" s="1"/>
  <c r="DI178" i="8"/>
  <c r="CI178" i="8" s="1"/>
  <c r="DH178" i="8"/>
  <c r="DF178" i="8"/>
  <c r="CF178" i="8" s="1"/>
  <c r="DE178" i="8"/>
  <c r="DD178" i="8"/>
  <c r="DB178" i="8"/>
  <c r="CB178" i="8" s="1"/>
  <c r="DA178" i="8"/>
  <c r="CA178" i="8" s="1"/>
  <c r="CH178" i="8"/>
  <c r="CE178" i="8"/>
  <c r="CD178" i="8"/>
  <c r="D178" i="8"/>
  <c r="DX178" i="8" s="1"/>
  <c r="CX178" i="8" s="1"/>
  <c r="C178" i="8"/>
  <c r="DX177" i="8"/>
  <c r="CX177" i="8" s="1"/>
  <c r="DW177" i="8"/>
  <c r="DI177" i="8"/>
  <c r="CI177" i="8" s="1"/>
  <c r="DG177" i="8"/>
  <c r="CG177" i="8" s="1"/>
  <c r="DE177" i="8"/>
  <c r="DC177" i="8"/>
  <c r="CC177" i="8" s="1"/>
  <c r="CW177" i="8"/>
  <c r="CE177" i="8"/>
  <c r="D177" i="8"/>
  <c r="C177" i="8"/>
  <c r="DF177" i="8" s="1"/>
  <c r="CF177" i="8" s="1"/>
  <c r="DH176" i="8"/>
  <c r="CH176" i="8" s="1"/>
  <c r="D176" i="8"/>
  <c r="C176" i="8"/>
  <c r="DX175" i="8"/>
  <c r="DH175" i="8"/>
  <c r="DG175" i="8"/>
  <c r="CG175" i="8" s="1"/>
  <c r="DE175" i="8"/>
  <c r="CE175" i="8" s="1"/>
  <c r="DC175" i="8"/>
  <c r="DA175" i="8"/>
  <c r="CA175" i="8" s="1"/>
  <c r="CX175" i="8"/>
  <c r="CH175" i="8"/>
  <c r="CC175" i="8"/>
  <c r="D175" i="8"/>
  <c r="DI175" i="8" s="1"/>
  <c r="CI175" i="8" s="1"/>
  <c r="C175" i="8"/>
  <c r="DW174" i="8"/>
  <c r="CW174" i="8" s="1"/>
  <c r="DH174" i="8"/>
  <c r="DF174" i="8"/>
  <c r="CF174" i="8" s="1"/>
  <c r="DE174" i="8"/>
  <c r="DD174" i="8"/>
  <c r="DB174" i="8"/>
  <c r="CB174" i="8" s="1"/>
  <c r="DA174" i="8"/>
  <c r="CA174" i="8" s="1"/>
  <c r="CH174" i="8"/>
  <c r="CE174" i="8"/>
  <c r="CD174" i="8"/>
  <c r="D174" i="8"/>
  <c r="C174" i="8"/>
  <c r="DX173" i="8"/>
  <c r="CX173" i="8" s="1"/>
  <c r="DW173" i="8"/>
  <c r="CW173" i="8" s="1"/>
  <c r="DI173" i="8"/>
  <c r="DG173" i="8"/>
  <c r="CG173" i="8" s="1"/>
  <c r="DF173" i="8"/>
  <c r="DE173" i="8"/>
  <c r="CE173" i="8" s="1"/>
  <c r="DC173" i="8"/>
  <c r="CC173" i="8" s="1"/>
  <c r="DA173" i="8"/>
  <c r="CI173" i="8"/>
  <c r="CF173" i="8"/>
  <c r="CA173" i="8"/>
  <c r="D173" i="8"/>
  <c r="C173" i="8"/>
  <c r="DW172" i="8"/>
  <c r="CW172" i="8" s="1"/>
  <c r="DF172" i="8"/>
  <c r="CF172" i="8" s="1"/>
  <c r="DD172" i="8"/>
  <c r="CD172" i="8" s="1"/>
  <c r="D172" i="8"/>
  <c r="C172" i="8"/>
  <c r="DB172" i="8" s="1"/>
  <c r="CB172" i="8" s="1"/>
  <c r="DH171" i="8"/>
  <c r="DD171" i="8"/>
  <c r="DC171" i="8"/>
  <c r="CC171" i="8" s="1"/>
  <c r="CH171" i="8"/>
  <c r="CD171" i="8"/>
  <c r="D171" i="8"/>
  <c r="C171" i="8"/>
  <c r="DW170" i="8"/>
  <c r="CW170" i="8" s="1"/>
  <c r="DI170" i="8"/>
  <c r="DH170" i="8"/>
  <c r="DF170" i="8"/>
  <c r="CF170" i="8" s="1"/>
  <c r="DE170" i="8"/>
  <c r="CE170" i="8" s="1"/>
  <c r="DD170" i="8"/>
  <c r="DB170" i="8"/>
  <c r="CB170" i="8" s="1"/>
  <c r="DA170" i="8"/>
  <c r="CI170" i="8"/>
  <c r="CH170" i="8"/>
  <c r="CD170" i="8"/>
  <c r="CA170" i="8"/>
  <c r="D170" i="8"/>
  <c r="DX170" i="8" s="1"/>
  <c r="CX170" i="8" s="1"/>
  <c r="C170" i="8"/>
  <c r="DX169" i="8"/>
  <c r="CX169" i="8" s="1"/>
  <c r="DI169" i="8"/>
  <c r="DG169" i="8"/>
  <c r="CG169" i="8" s="1"/>
  <c r="DF169" i="8"/>
  <c r="CF169" i="8" s="1"/>
  <c r="DE169" i="8"/>
  <c r="DC169" i="8"/>
  <c r="CC169" i="8" s="1"/>
  <c r="CI169" i="8"/>
  <c r="CE169" i="8"/>
  <c r="D169" i="8"/>
  <c r="C169" i="8"/>
  <c r="DX168" i="8"/>
  <c r="CX168" i="8" s="1"/>
  <c r="DC168" i="8"/>
  <c r="CC168" i="8" s="1"/>
  <c r="D168" i="8"/>
  <c r="DG168" i="8" s="1"/>
  <c r="CG168" i="8" s="1"/>
  <c r="C168" i="8"/>
  <c r="DH167" i="8"/>
  <c r="DD167" i="8"/>
  <c r="CD167" i="8" s="1"/>
  <c r="CH167" i="8"/>
  <c r="D167" i="8"/>
  <c r="C167" i="8"/>
  <c r="DW167" i="8" s="1"/>
  <c r="CW167" i="8" s="1"/>
  <c r="DW166" i="8"/>
  <c r="CW166" i="8" s="1"/>
  <c r="DI166" i="8"/>
  <c r="CI166" i="8" s="1"/>
  <c r="DH166" i="8"/>
  <c r="DF166" i="8"/>
  <c r="CF166" i="8" s="1"/>
  <c r="DE166" i="8"/>
  <c r="DD166" i="8"/>
  <c r="DB166" i="8"/>
  <c r="CB166" i="8" s="1"/>
  <c r="DA166" i="8"/>
  <c r="CH166" i="8"/>
  <c r="CE166" i="8"/>
  <c r="CD166" i="8"/>
  <c r="CA166" i="8"/>
  <c r="D166" i="8"/>
  <c r="DX166" i="8" s="1"/>
  <c r="CX166" i="8" s="1"/>
  <c r="C166" i="8"/>
  <c r="DX165" i="8"/>
  <c r="CX165" i="8" s="1"/>
  <c r="DW165" i="8"/>
  <c r="CW165" i="8" s="1"/>
  <c r="DI165" i="8"/>
  <c r="DG165" i="8"/>
  <c r="CG165" i="8" s="1"/>
  <c r="DF165" i="8"/>
  <c r="DE165" i="8"/>
  <c r="DC165" i="8"/>
  <c r="CC165" i="8" s="1"/>
  <c r="CI165" i="8"/>
  <c r="CF165" i="8"/>
  <c r="CE165" i="8"/>
  <c r="D165" i="8"/>
  <c r="C165" i="8"/>
  <c r="DX164" i="8"/>
  <c r="DH164" i="8"/>
  <c r="CH164" i="8" s="1"/>
  <c r="DG164" i="8"/>
  <c r="CG164" i="8" s="1"/>
  <c r="DC164" i="8"/>
  <c r="CX164" i="8"/>
  <c r="CC164" i="8"/>
  <c r="D164" i="8"/>
  <c r="C164" i="8"/>
  <c r="DI163" i="8"/>
  <c r="CI163" i="8" s="1"/>
  <c r="DH163" i="8"/>
  <c r="CH163" i="8" s="1"/>
  <c r="DD163" i="8"/>
  <c r="DA163" i="8"/>
  <c r="CA163" i="8" s="1"/>
  <c r="CD163" i="8"/>
  <c r="D163" i="8"/>
  <c r="C163" i="8"/>
  <c r="DW163" i="8" s="1"/>
  <c r="CW163" i="8" s="1"/>
  <c r="DW162" i="8"/>
  <c r="CW162" i="8" s="1"/>
  <c r="DI162" i="8"/>
  <c r="DH162" i="8"/>
  <c r="DF162" i="8"/>
  <c r="CF162" i="8" s="1"/>
  <c r="DE162" i="8"/>
  <c r="CE162" i="8" s="1"/>
  <c r="DD162" i="8"/>
  <c r="DB162" i="8"/>
  <c r="CB162" i="8" s="1"/>
  <c r="DA162" i="8"/>
  <c r="CI162" i="8"/>
  <c r="CH162" i="8"/>
  <c r="CD162" i="8"/>
  <c r="CA162" i="8"/>
  <c r="D162" i="8"/>
  <c r="DX162" i="8" s="1"/>
  <c r="CX162" i="8" s="1"/>
  <c r="C162" i="8"/>
  <c r="DX161" i="8"/>
  <c r="CX161" i="8" s="1"/>
  <c r="DI161" i="8"/>
  <c r="DG161" i="8"/>
  <c r="CG161" i="8" s="1"/>
  <c r="DF161" i="8"/>
  <c r="CF161" i="8" s="1"/>
  <c r="DE161" i="8"/>
  <c r="DC161" i="8"/>
  <c r="CC161" i="8" s="1"/>
  <c r="CI161" i="8"/>
  <c r="CE161" i="8"/>
  <c r="D161" i="8"/>
  <c r="C161" i="8"/>
  <c r="DX160" i="8"/>
  <c r="CX160" i="8" s="1"/>
  <c r="DC160" i="8"/>
  <c r="CC160" i="8" s="1"/>
  <c r="D160" i="8"/>
  <c r="DG160" i="8" s="1"/>
  <c r="CG160" i="8" s="1"/>
  <c r="C160" i="8"/>
  <c r="DE155" i="8"/>
  <c r="DD155" i="8"/>
  <c r="DC155" i="8"/>
  <c r="DB155" i="8"/>
  <c r="DA155" i="8"/>
  <c r="CE155" i="8"/>
  <c r="CD155" i="8"/>
  <c r="CC155" i="8"/>
  <c r="Q155" i="8" s="1"/>
  <c r="CB155" i="8"/>
  <c r="CA155" i="8"/>
  <c r="DE154" i="8"/>
  <c r="DD154" i="8"/>
  <c r="DC154" i="8"/>
  <c r="DB154" i="8"/>
  <c r="DA154" i="8"/>
  <c r="CE154" i="8"/>
  <c r="CD154" i="8"/>
  <c r="CC154" i="8"/>
  <c r="CB154" i="8"/>
  <c r="CA154" i="8"/>
  <c r="DE153" i="8"/>
  <c r="DD153" i="8"/>
  <c r="DC153" i="8"/>
  <c r="DB153" i="8"/>
  <c r="DA153" i="8"/>
  <c r="CE153" i="8"/>
  <c r="CD153" i="8"/>
  <c r="CC153" i="8"/>
  <c r="CB153" i="8"/>
  <c r="CA153" i="8"/>
  <c r="Q153" i="8" s="1"/>
  <c r="DE152" i="8"/>
  <c r="DD152" i="8"/>
  <c r="DC152" i="8"/>
  <c r="DB152" i="8"/>
  <c r="DA152" i="8"/>
  <c r="CE152" i="8"/>
  <c r="CD152" i="8"/>
  <c r="CC152" i="8"/>
  <c r="CB152" i="8"/>
  <c r="CA152" i="8"/>
  <c r="Q152" i="8"/>
  <c r="DE151" i="8"/>
  <c r="DD151" i="8"/>
  <c r="DC151" i="8"/>
  <c r="DB151" i="8"/>
  <c r="DA151" i="8"/>
  <c r="CE151" i="8"/>
  <c r="CD151" i="8"/>
  <c r="CC151" i="8"/>
  <c r="Q151" i="8" s="1"/>
  <c r="CB151" i="8"/>
  <c r="CA151" i="8"/>
  <c r="DE147" i="8"/>
  <c r="DD147" i="8"/>
  <c r="DC147" i="8"/>
  <c r="DB147" i="8"/>
  <c r="DA147" i="8"/>
  <c r="CE147" i="8"/>
  <c r="CD147" i="8"/>
  <c r="CC147" i="8"/>
  <c r="CB147" i="8"/>
  <c r="CA147" i="8"/>
  <c r="Q147" i="8" s="1"/>
  <c r="DE146" i="8"/>
  <c r="DD146" i="8"/>
  <c r="DC146" i="8"/>
  <c r="DB146" i="8"/>
  <c r="DA146" i="8"/>
  <c r="CE146" i="8"/>
  <c r="CD146" i="8"/>
  <c r="CC146" i="8"/>
  <c r="CB146" i="8"/>
  <c r="CA146" i="8"/>
  <c r="DE145" i="8"/>
  <c r="DD145" i="8"/>
  <c r="DC145" i="8"/>
  <c r="DB145" i="8"/>
  <c r="DA145" i="8"/>
  <c r="CE145" i="8"/>
  <c r="CD145" i="8"/>
  <c r="CC145" i="8"/>
  <c r="CB145" i="8"/>
  <c r="CA145" i="8"/>
  <c r="Q145" i="8"/>
  <c r="DE144" i="8"/>
  <c r="DD144" i="8"/>
  <c r="DC144" i="8"/>
  <c r="DB144" i="8"/>
  <c r="DA144" i="8"/>
  <c r="CE144" i="8"/>
  <c r="CD144" i="8"/>
  <c r="CC144" i="8"/>
  <c r="Q144" i="8" s="1"/>
  <c r="CB144" i="8"/>
  <c r="CA144" i="8"/>
  <c r="DE143" i="8"/>
  <c r="DD143" i="8"/>
  <c r="DC143" i="8"/>
  <c r="DB143" i="8"/>
  <c r="DA143" i="8"/>
  <c r="CE143" i="8"/>
  <c r="CD143" i="8"/>
  <c r="CC143" i="8"/>
  <c r="CB143" i="8"/>
  <c r="CA143" i="8"/>
  <c r="DZ139" i="8"/>
  <c r="DY139" i="8"/>
  <c r="DX139" i="8"/>
  <c r="DW139" i="8"/>
  <c r="DV139" i="8"/>
  <c r="DU139" i="8"/>
  <c r="DT139" i="8"/>
  <c r="DS139" i="8"/>
  <c r="DR139" i="8"/>
  <c r="DQ139" i="8"/>
  <c r="DP139" i="8"/>
  <c r="DO139" i="8"/>
  <c r="DN139" i="8"/>
  <c r="DM139" i="8"/>
  <c r="DL139" i="8"/>
  <c r="DK139" i="8"/>
  <c r="DJ139" i="8"/>
  <c r="DI139" i="8"/>
  <c r="DH139" i="8"/>
  <c r="DG139" i="8"/>
  <c r="DF139" i="8"/>
  <c r="DE139" i="8"/>
  <c r="DB139" i="8"/>
  <c r="CY139" i="8"/>
  <c r="CX139" i="8"/>
  <c r="CW139" i="8"/>
  <c r="CV139" i="8"/>
  <c r="CU139" i="8"/>
  <c r="CT139" i="8"/>
  <c r="CS139" i="8"/>
  <c r="CR139" i="8"/>
  <c r="CQ139" i="8"/>
  <c r="CP139" i="8"/>
  <c r="CO139" i="8"/>
  <c r="CN139" i="8"/>
  <c r="CM139" i="8"/>
  <c r="CL139" i="8"/>
  <c r="CK139" i="8"/>
  <c r="CJ139" i="8"/>
  <c r="CI139" i="8"/>
  <c r="CH139" i="8"/>
  <c r="CG139" i="8"/>
  <c r="CF139" i="8"/>
  <c r="CD139" i="8"/>
  <c r="CC139" i="8"/>
  <c r="C139" i="8"/>
  <c r="DA139" i="8" s="1"/>
  <c r="B139" i="8"/>
  <c r="DD139" i="8" s="1"/>
  <c r="DY138" i="8"/>
  <c r="DX138" i="8"/>
  <c r="DW138" i="8"/>
  <c r="DV138" i="8"/>
  <c r="DU138" i="8"/>
  <c r="DT138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G138" i="8"/>
  <c r="DF138" i="8"/>
  <c r="DE138" i="8"/>
  <c r="DD138" i="8"/>
  <c r="CY138" i="8"/>
  <c r="CX138" i="8"/>
  <c r="CW138" i="8"/>
  <c r="CV138" i="8"/>
  <c r="CU138" i="8"/>
  <c r="CT138" i="8"/>
  <c r="CS138" i="8"/>
  <c r="CR138" i="8"/>
  <c r="CQ138" i="8"/>
  <c r="CP138" i="8"/>
  <c r="CO138" i="8"/>
  <c r="CN138" i="8"/>
  <c r="CM138" i="8"/>
  <c r="CL138" i="8"/>
  <c r="CK138" i="8"/>
  <c r="CJ138" i="8"/>
  <c r="CI138" i="8"/>
  <c r="CH138" i="8"/>
  <c r="CG138" i="8"/>
  <c r="CF138" i="8"/>
  <c r="CC138" i="8"/>
  <c r="CB138" i="8"/>
  <c r="C138" i="8"/>
  <c r="B138" i="8"/>
  <c r="DY137" i="8"/>
  <c r="DX137" i="8"/>
  <c r="DW137" i="8"/>
  <c r="DV137" i="8"/>
  <c r="DU137" i="8"/>
  <c r="DT13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G137" i="8"/>
  <c r="DF137" i="8"/>
  <c r="DD137" i="8"/>
  <c r="DC137" i="8"/>
  <c r="CY137" i="8"/>
  <c r="CX137" i="8"/>
  <c r="CW137" i="8"/>
  <c r="CV137" i="8"/>
  <c r="CU137" i="8"/>
  <c r="CT137" i="8"/>
  <c r="CS137" i="8"/>
  <c r="CR137" i="8"/>
  <c r="CQ137" i="8"/>
  <c r="CP137" i="8"/>
  <c r="CO137" i="8"/>
  <c r="CN137" i="8"/>
  <c r="CM137" i="8"/>
  <c r="CL137" i="8"/>
  <c r="CK137" i="8"/>
  <c r="CJ137" i="8"/>
  <c r="CI137" i="8"/>
  <c r="CH137" i="8"/>
  <c r="CG137" i="8"/>
  <c r="CF137" i="8"/>
  <c r="CB137" i="8"/>
  <c r="CA137" i="8"/>
  <c r="C137" i="8"/>
  <c r="B137" i="8"/>
  <c r="DZ136" i="8"/>
  <c r="DY136" i="8"/>
  <c r="DX136" i="8"/>
  <c r="DW136" i="8"/>
  <c r="DV136" i="8"/>
  <c r="DU136" i="8"/>
  <c r="DT136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G136" i="8"/>
  <c r="DF136" i="8"/>
  <c r="DE136" i="8"/>
  <c r="DC136" i="8"/>
  <c r="DB136" i="8"/>
  <c r="CY136" i="8"/>
  <c r="CX136" i="8"/>
  <c r="CW136" i="8"/>
  <c r="CV136" i="8"/>
  <c r="CU136" i="8"/>
  <c r="CT136" i="8"/>
  <c r="CS136" i="8"/>
  <c r="CR136" i="8"/>
  <c r="CQ136" i="8"/>
  <c r="CP136" i="8"/>
  <c r="CO136" i="8"/>
  <c r="CN136" i="8"/>
  <c r="CM136" i="8"/>
  <c r="CL136" i="8"/>
  <c r="CK136" i="8"/>
  <c r="CJ136" i="8"/>
  <c r="CI136" i="8"/>
  <c r="CH136" i="8"/>
  <c r="CG136" i="8"/>
  <c r="CF136" i="8"/>
  <c r="CE136" i="8"/>
  <c r="CD136" i="8"/>
  <c r="CC136" i="8"/>
  <c r="CA136" i="8"/>
  <c r="C136" i="8"/>
  <c r="DA136" i="8" s="1"/>
  <c r="B136" i="8"/>
  <c r="DD136" i="8" s="1"/>
  <c r="DZ135" i="8"/>
  <c r="DY135" i="8"/>
  <c r="DX135" i="8"/>
  <c r="DW135" i="8"/>
  <c r="DV135" i="8"/>
  <c r="DU135" i="8"/>
  <c r="DT135" i="8"/>
  <c r="DS135" i="8"/>
  <c r="DR135" i="8"/>
  <c r="DQ135" i="8"/>
  <c r="DP135" i="8"/>
  <c r="DO135" i="8"/>
  <c r="DN135" i="8"/>
  <c r="DM135" i="8"/>
  <c r="DL135" i="8"/>
  <c r="DK135" i="8"/>
  <c r="DJ135" i="8"/>
  <c r="DI135" i="8"/>
  <c r="DH135" i="8"/>
  <c r="DG135" i="8"/>
  <c r="DF135" i="8"/>
  <c r="DE135" i="8"/>
  <c r="DB135" i="8"/>
  <c r="CY135" i="8"/>
  <c r="CX135" i="8"/>
  <c r="CW135" i="8"/>
  <c r="CV135" i="8"/>
  <c r="CU135" i="8"/>
  <c r="CT135" i="8"/>
  <c r="CS135" i="8"/>
  <c r="CR135" i="8"/>
  <c r="CQ135" i="8"/>
  <c r="CP135" i="8"/>
  <c r="CO135" i="8"/>
  <c r="CN135" i="8"/>
  <c r="CM135" i="8"/>
  <c r="CL135" i="8"/>
  <c r="CK135" i="8"/>
  <c r="CJ135" i="8"/>
  <c r="CI135" i="8"/>
  <c r="CH135" i="8"/>
  <c r="CG135" i="8"/>
  <c r="CF135" i="8"/>
  <c r="CD135" i="8"/>
  <c r="CC135" i="8"/>
  <c r="C135" i="8"/>
  <c r="DA135" i="8" s="1"/>
  <c r="B135" i="8"/>
  <c r="DD135" i="8" s="1"/>
  <c r="DY134" i="8"/>
  <c r="DX134" i="8"/>
  <c r="DW134" i="8"/>
  <c r="DV134" i="8"/>
  <c r="DU134" i="8"/>
  <c r="DT134" i="8"/>
  <c r="DS134" i="8"/>
  <c r="DR134" i="8"/>
  <c r="DQ134" i="8"/>
  <c r="DP134" i="8"/>
  <c r="DO134" i="8"/>
  <c r="DN134" i="8"/>
  <c r="DM134" i="8"/>
  <c r="DL134" i="8"/>
  <c r="DK134" i="8"/>
  <c r="DJ134" i="8"/>
  <c r="DI134" i="8"/>
  <c r="DH134" i="8"/>
  <c r="DG134" i="8"/>
  <c r="DF134" i="8"/>
  <c r="DE134" i="8"/>
  <c r="DD134" i="8"/>
  <c r="CY134" i="8"/>
  <c r="CX134" i="8"/>
  <c r="CW134" i="8"/>
  <c r="CV134" i="8"/>
  <c r="CU134" i="8"/>
  <c r="CT134" i="8"/>
  <c r="CS134" i="8"/>
  <c r="CR134" i="8"/>
  <c r="CQ134" i="8"/>
  <c r="CP134" i="8"/>
  <c r="CO134" i="8"/>
  <c r="CN134" i="8"/>
  <c r="CM134" i="8"/>
  <c r="CL134" i="8"/>
  <c r="CK134" i="8"/>
  <c r="CJ134" i="8"/>
  <c r="CI134" i="8"/>
  <c r="CH134" i="8"/>
  <c r="CG134" i="8"/>
  <c r="CF134" i="8"/>
  <c r="CC134" i="8"/>
  <c r="CB134" i="8"/>
  <c r="C134" i="8"/>
  <c r="B134" i="8"/>
  <c r="DY133" i="8"/>
  <c r="DX133" i="8"/>
  <c r="DW133" i="8"/>
  <c r="DV133" i="8"/>
  <c r="DU133" i="8"/>
  <c r="DT133" i="8"/>
  <c r="DS133" i="8"/>
  <c r="DR133" i="8"/>
  <c r="DQ133" i="8"/>
  <c r="DP133" i="8"/>
  <c r="DO133" i="8"/>
  <c r="DN133" i="8"/>
  <c r="DM133" i="8"/>
  <c r="DL133" i="8"/>
  <c r="DK133" i="8"/>
  <c r="DJ133" i="8"/>
  <c r="DI133" i="8"/>
  <c r="DH133" i="8"/>
  <c r="DG133" i="8"/>
  <c r="DF133" i="8"/>
  <c r="DD133" i="8"/>
  <c r="DC133" i="8"/>
  <c r="CY133" i="8"/>
  <c r="CX133" i="8"/>
  <c r="CW133" i="8"/>
  <c r="CV133" i="8"/>
  <c r="CU133" i="8"/>
  <c r="CT133" i="8"/>
  <c r="CS133" i="8"/>
  <c r="CR133" i="8"/>
  <c r="CQ133" i="8"/>
  <c r="CP133" i="8"/>
  <c r="CO133" i="8"/>
  <c r="CN133" i="8"/>
  <c r="CM133" i="8"/>
  <c r="CL133" i="8"/>
  <c r="CK133" i="8"/>
  <c r="CJ133" i="8"/>
  <c r="CI133" i="8"/>
  <c r="CH133" i="8"/>
  <c r="CG133" i="8"/>
  <c r="CF133" i="8"/>
  <c r="CB133" i="8"/>
  <c r="CA133" i="8"/>
  <c r="C133" i="8"/>
  <c r="B133" i="8"/>
  <c r="DZ132" i="8"/>
  <c r="DY132" i="8"/>
  <c r="DX132" i="8"/>
  <c r="DW132" i="8"/>
  <c r="DV132" i="8"/>
  <c r="DU132" i="8"/>
  <c r="DT132" i="8"/>
  <c r="DS132" i="8"/>
  <c r="DR132" i="8"/>
  <c r="DQ132" i="8"/>
  <c r="DP132" i="8"/>
  <c r="DO132" i="8"/>
  <c r="DN132" i="8"/>
  <c r="DM132" i="8"/>
  <c r="DL132" i="8"/>
  <c r="DK132" i="8"/>
  <c r="DJ132" i="8"/>
  <c r="DI132" i="8"/>
  <c r="DH132" i="8"/>
  <c r="DG132" i="8"/>
  <c r="DF132" i="8"/>
  <c r="DE132" i="8"/>
  <c r="DC132" i="8"/>
  <c r="DB132" i="8"/>
  <c r="CY132" i="8"/>
  <c r="CX132" i="8"/>
  <c r="CW132" i="8"/>
  <c r="CV132" i="8"/>
  <c r="CU132" i="8"/>
  <c r="CT132" i="8"/>
  <c r="CS132" i="8"/>
  <c r="CR132" i="8"/>
  <c r="CQ132" i="8"/>
  <c r="CP132" i="8"/>
  <c r="CO132" i="8"/>
  <c r="CN132" i="8"/>
  <c r="CM132" i="8"/>
  <c r="CL132" i="8"/>
  <c r="CK132" i="8"/>
  <c r="CJ132" i="8"/>
  <c r="CI132" i="8"/>
  <c r="CH132" i="8"/>
  <c r="CG132" i="8"/>
  <c r="CF132" i="8"/>
  <c r="CE132" i="8"/>
  <c r="CD132" i="8"/>
  <c r="CC132" i="8"/>
  <c r="CA132" i="8"/>
  <c r="C132" i="8"/>
  <c r="DA132" i="8" s="1"/>
  <c r="B132" i="8"/>
  <c r="DD132" i="8" s="1"/>
  <c r="DZ131" i="8"/>
  <c r="DY131" i="8"/>
  <c r="DX131" i="8"/>
  <c r="DW131" i="8"/>
  <c r="DV131" i="8"/>
  <c r="DU131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B131" i="8"/>
  <c r="CY131" i="8"/>
  <c r="CX131" i="8"/>
  <c r="CW131" i="8"/>
  <c r="CV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D131" i="8"/>
  <c r="CC131" i="8"/>
  <c r="C131" i="8"/>
  <c r="DA131" i="8" s="1"/>
  <c r="B131" i="8"/>
  <c r="DD131" i="8" s="1"/>
  <c r="DY130" i="8"/>
  <c r="DX130" i="8"/>
  <c r="DW130" i="8"/>
  <c r="DV130" i="8"/>
  <c r="DU130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E130" i="8"/>
  <c r="DD130" i="8"/>
  <c r="CY130" i="8"/>
  <c r="CX130" i="8"/>
  <c r="CW130" i="8"/>
  <c r="CV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C130" i="8"/>
  <c r="CB130" i="8"/>
  <c r="C130" i="8"/>
  <c r="B130" i="8"/>
  <c r="DY129" i="8"/>
  <c r="DX129" i="8"/>
  <c r="DW129" i="8"/>
  <c r="DV129" i="8"/>
  <c r="DU129" i="8"/>
  <c r="DT129" i="8"/>
  <c r="DS129" i="8"/>
  <c r="DR129" i="8"/>
  <c r="DQ129" i="8"/>
  <c r="DP129" i="8"/>
  <c r="DO129" i="8"/>
  <c r="DN129" i="8"/>
  <c r="DM129" i="8"/>
  <c r="DL129" i="8"/>
  <c r="DK129" i="8"/>
  <c r="DJ129" i="8"/>
  <c r="DI129" i="8"/>
  <c r="DH129" i="8"/>
  <c r="DG129" i="8"/>
  <c r="DF129" i="8"/>
  <c r="DD129" i="8"/>
  <c r="DC129" i="8"/>
  <c r="CY129" i="8"/>
  <c r="CX129" i="8"/>
  <c r="CW129" i="8"/>
  <c r="CV129" i="8"/>
  <c r="CU129" i="8"/>
  <c r="CT129" i="8"/>
  <c r="CS129" i="8"/>
  <c r="CR129" i="8"/>
  <c r="CQ129" i="8"/>
  <c r="CP129" i="8"/>
  <c r="CO129" i="8"/>
  <c r="CN129" i="8"/>
  <c r="CM129" i="8"/>
  <c r="CL129" i="8"/>
  <c r="CK129" i="8"/>
  <c r="CJ129" i="8"/>
  <c r="CI129" i="8"/>
  <c r="CH129" i="8"/>
  <c r="CG129" i="8"/>
  <c r="CF129" i="8"/>
  <c r="CB129" i="8"/>
  <c r="CA129" i="8"/>
  <c r="C129" i="8"/>
  <c r="B129" i="8"/>
  <c r="DZ128" i="8"/>
  <c r="DY128" i="8"/>
  <c r="DX128" i="8"/>
  <c r="DW128" i="8"/>
  <c r="DV128" i="8"/>
  <c r="DU128" i="8"/>
  <c r="DT128" i="8"/>
  <c r="DS128" i="8"/>
  <c r="DR128" i="8"/>
  <c r="DQ128" i="8"/>
  <c r="DP128" i="8"/>
  <c r="DO128" i="8"/>
  <c r="DN128" i="8"/>
  <c r="DM128" i="8"/>
  <c r="DL128" i="8"/>
  <c r="DK128" i="8"/>
  <c r="DJ128" i="8"/>
  <c r="DI128" i="8"/>
  <c r="DH128" i="8"/>
  <c r="DG128" i="8"/>
  <c r="DF128" i="8"/>
  <c r="DE128" i="8"/>
  <c r="DC128" i="8"/>
  <c r="DB128" i="8"/>
  <c r="CY128" i="8"/>
  <c r="CX128" i="8"/>
  <c r="CW128" i="8"/>
  <c r="CV128" i="8"/>
  <c r="CU128" i="8"/>
  <c r="CT128" i="8"/>
  <c r="CS128" i="8"/>
  <c r="CR128" i="8"/>
  <c r="CQ128" i="8"/>
  <c r="CP128" i="8"/>
  <c r="CO128" i="8"/>
  <c r="CN128" i="8"/>
  <c r="CM128" i="8"/>
  <c r="CL128" i="8"/>
  <c r="CK128" i="8"/>
  <c r="CJ128" i="8"/>
  <c r="CI128" i="8"/>
  <c r="CH128" i="8"/>
  <c r="CG128" i="8"/>
  <c r="CF128" i="8"/>
  <c r="CE128" i="8"/>
  <c r="CD128" i="8"/>
  <c r="CC128" i="8"/>
  <c r="CA128" i="8"/>
  <c r="C128" i="8"/>
  <c r="DA128" i="8" s="1"/>
  <c r="B128" i="8"/>
  <c r="DD128" i="8" s="1"/>
  <c r="DZ127" i="8"/>
  <c r="DY127" i="8"/>
  <c r="DX127" i="8"/>
  <c r="DW127" i="8"/>
  <c r="DV127" i="8"/>
  <c r="DU127" i="8"/>
  <c r="DT127" i="8"/>
  <c r="DS127" i="8"/>
  <c r="DR127" i="8"/>
  <c r="DQ127" i="8"/>
  <c r="DP127" i="8"/>
  <c r="DO127" i="8"/>
  <c r="DN127" i="8"/>
  <c r="DM127" i="8"/>
  <c r="DL127" i="8"/>
  <c r="DK127" i="8"/>
  <c r="DJ127" i="8"/>
  <c r="DI127" i="8"/>
  <c r="DH127" i="8"/>
  <c r="DG127" i="8"/>
  <c r="DF127" i="8"/>
  <c r="DE127" i="8"/>
  <c r="DB127" i="8"/>
  <c r="CY127" i="8"/>
  <c r="CX127" i="8"/>
  <c r="CW127" i="8"/>
  <c r="CV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D127" i="8"/>
  <c r="CC127" i="8"/>
  <c r="C127" i="8"/>
  <c r="DA127" i="8" s="1"/>
  <c r="B127" i="8"/>
  <c r="DD127" i="8" s="1"/>
  <c r="DY126" i="8"/>
  <c r="DX126" i="8"/>
  <c r="DW126" i="8"/>
  <c r="DV126" i="8"/>
  <c r="DU126" i="8"/>
  <c r="DT126" i="8"/>
  <c r="DS126" i="8"/>
  <c r="DR126" i="8"/>
  <c r="DQ126" i="8"/>
  <c r="DP126" i="8"/>
  <c r="DO126" i="8"/>
  <c r="DN126" i="8"/>
  <c r="DM126" i="8"/>
  <c r="DL126" i="8"/>
  <c r="DK126" i="8"/>
  <c r="DJ126" i="8"/>
  <c r="DI126" i="8"/>
  <c r="DH126" i="8"/>
  <c r="DG126" i="8"/>
  <c r="DF126" i="8"/>
  <c r="DE126" i="8"/>
  <c r="DD126" i="8"/>
  <c r="CY126" i="8"/>
  <c r="CX126" i="8"/>
  <c r="CW126" i="8"/>
  <c r="CV126" i="8"/>
  <c r="CU126" i="8"/>
  <c r="CT126" i="8"/>
  <c r="CS126" i="8"/>
  <c r="CR126" i="8"/>
  <c r="CQ126" i="8"/>
  <c r="CP126" i="8"/>
  <c r="CO126" i="8"/>
  <c r="CN126" i="8"/>
  <c r="CM126" i="8"/>
  <c r="CL126" i="8"/>
  <c r="CK126" i="8"/>
  <c r="CJ126" i="8"/>
  <c r="CI126" i="8"/>
  <c r="CH126" i="8"/>
  <c r="CG126" i="8"/>
  <c r="CF126" i="8"/>
  <c r="CC126" i="8"/>
  <c r="CB126" i="8"/>
  <c r="C126" i="8"/>
  <c r="B126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H125" i="8"/>
  <c r="DG125" i="8"/>
  <c r="DF125" i="8"/>
  <c r="DD125" i="8"/>
  <c r="DC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H125" i="8"/>
  <c r="CG125" i="8"/>
  <c r="CF125" i="8"/>
  <c r="CB125" i="8"/>
  <c r="CA125" i="8"/>
  <c r="C125" i="8"/>
  <c r="B125" i="8"/>
  <c r="DZ124" i="8"/>
  <c r="DY124" i="8"/>
  <c r="DX124" i="8"/>
  <c r="DW124" i="8"/>
  <c r="DV124" i="8"/>
  <c r="DU124" i="8"/>
  <c r="DT124" i="8"/>
  <c r="DS124" i="8"/>
  <c r="DR124" i="8"/>
  <c r="DQ124" i="8"/>
  <c r="DP124" i="8"/>
  <c r="DO124" i="8"/>
  <c r="DN124" i="8"/>
  <c r="DM124" i="8"/>
  <c r="DL124" i="8"/>
  <c r="DK124" i="8"/>
  <c r="DJ124" i="8"/>
  <c r="DI124" i="8"/>
  <c r="DH124" i="8"/>
  <c r="DG124" i="8"/>
  <c r="DF124" i="8"/>
  <c r="DE124" i="8"/>
  <c r="DC124" i="8"/>
  <c r="DB124" i="8"/>
  <c r="CY124" i="8"/>
  <c r="CX124" i="8"/>
  <c r="CW124" i="8"/>
  <c r="CV124" i="8"/>
  <c r="CU124" i="8"/>
  <c r="CT124" i="8"/>
  <c r="CS124" i="8"/>
  <c r="CR124" i="8"/>
  <c r="CQ124" i="8"/>
  <c r="CP124" i="8"/>
  <c r="CO124" i="8"/>
  <c r="CN124" i="8"/>
  <c r="CM124" i="8"/>
  <c r="CL124" i="8"/>
  <c r="CK124" i="8"/>
  <c r="CJ124" i="8"/>
  <c r="CI124" i="8"/>
  <c r="CH124" i="8"/>
  <c r="CG124" i="8"/>
  <c r="CF124" i="8"/>
  <c r="CE124" i="8"/>
  <c r="CD124" i="8"/>
  <c r="CC124" i="8"/>
  <c r="CA124" i="8"/>
  <c r="C124" i="8"/>
  <c r="DA124" i="8" s="1"/>
  <c r="B124" i="8"/>
  <c r="DD124" i="8" s="1"/>
  <c r="DZ123" i="8"/>
  <c r="DY123" i="8"/>
  <c r="DX123" i="8"/>
  <c r="DW123" i="8"/>
  <c r="DV123" i="8"/>
  <c r="DU123" i="8"/>
  <c r="DT123" i="8"/>
  <c r="DS123" i="8"/>
  <c r="DR123" i="8"/>
  <c r="DQ123" i="8"/>
  <c r="DP123" i="8"/>
  <c r="DO123" i="8"/>
  <c r="DN123" i="8"/>
  <c r="DM123" i="8"/>
  <c r="DL123" i="8"/>
  <c r="DK123" i="8"/>
  <c r="DJ123" i="8"/>
  <c r="DI123" i="8"/>
  <c r="DH123" i="8"/>
  <c r="DG123" i="8"/>
  <c r="DF123" i="8"/>
  <c r="DE123" i="8"/>
  <c r="DB123" i="8"/>
  <c r="CY123" i="8"/>
  <c r="CX123" i="8"/>
  <c r="CW123" i="8"/>
  <c r="CV123" i="8"/>
  <c r="CU123" i="8"/>
  <c r="CT123" i="8"/>
  <c r="CS123" i="8"/>
  <c r="CR123" i="8"/>
  <c r="CQ123" i="8"/>
  <c r="CP123" i="8"/>
  <c r="CO123" i="8"/>
  <c r="CN123" i="8"/>
  <c r="CM123" i="8"/>
  <c r="CL123" i="8"/>
  <c r="CK123" i="8"/>
  <c r="CJ123" i="8"/>
  <c r="CI123" i="8"/>
  <c r="CH123" i="8"/>
  <c r="CG123" i="8"/>
  <c r="CF123" i="8"/>
  <c r="CD123" i="8"/>
  <c r="CC123" i="8"/>
  <c r="C123" i="8"/>
  <c r="DA123" i="8" s="1"/>
  <c r="B123" i="8"/>
  <c r="DD123" i="8" s="1"/>
  <c r="DY122" i="8"/>
  <c r="DX122" i="8"/>
  <c r="DW122" i="8"/>
  <c r="DV122" i="8"/>
  <c r="DU122" i="8"/>
  <c r="DT122" i="8"/>
  <c r="DS122" i="8"/>
  <c r="DR122" i="8"/>
  <c r="DQ122" i="8"/>
  <c r="DP122" i="8"/>
  <c r="DO122" i="8"/>
  <c r="DN122" i="8"/>
  <c r="DM122" i="8"/>
  <c r="DL122" i="8"/>
  <c r="DK122" i="8"/>
  <c r="DJ122" i="8"/>
  <c r="DI122" i="8"/>
  <c r="DH122" i="8"/>
  <c r="DG122" i="8"/>
  <c r="DF122" i="8"/>
  <c r="DE122" i="8"/>
  <c r="DD122" i="8"/>
  <c r="CY122" i="8"/>
  <c r="CX122" i="8"/>
  <c r="CW122" i="8"/>
  <c r="CV122" i="8"/>
  <c r="CU122" i="8"/>
  <c r="CT122" i="8"/>
  <c r="CS122" i="8"/>
  <c r="CR122" i="8"/>
  <c r="CQ122" i="8"/>
  <c r="CP122" i="8"/>
  <c r="CO122" i="8"/>
  <c r="CN122" i="8"/>
  <c r="CM122" i="8"/>
  <c r="CL122" i="8"/>
  <c r="CK122" i="8"/>
  <c r="CJ122" i="8"/>
  <c r="CI122" i="8"/>
  <c r="CH122" i="8"/>
  <c r="CG122" i="8"/>
  <c r="CF122" i="8"/>
  <c r="CC122" i="8"/>
  <c r="CB122" i="8"/>
  <c r="C122" i="8"/>
  <c r="B122" i="8"/>
  <c r="DY117" i="8"/>
  <c r="DX117" i="8"/>
  <c r="DW117" i="8"/>
  <c r="DV117" i="8"/>
  <c r="DU117" i="8"/>
  <c r="DT117" i="8"/>
  <c r="DS117" i="8"/>
  <c r="DR117" i="8"/>
  <c r="DQ117" i="8"/>
  <c r="DP117" i="8"/>
  <c r="DO117" i="8"/>
  <c r="DN117" i="8"/>
  <c r="DM117" i="8"/>
  <c r="DL117" i="8"/>
  <c r="DK117" i="8"/>
  <c r="DJ117" i="8"/>
  <c r="DI117" i="8"/>
  <c r="DH117" i="8"/>
  <c r="DG117" i="8"/>
  <c r="DF117" i="8"/>
  <c r="DD117" i="8"/>
  <c r="DC117" i="8"/>
  <c r="CY117" i="8"/>
  <c r="CX117" i="8"/>
  <c r="CW117" i="8"/>
  <c r="CV117" i="8"/>
  <c r="CU117" i="8"/>
  <c r="CT117" i="8"/>
  <c r="CS117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B117" i="8"/>
  <c r="CA117" i="8"/>
  <c r="C117" i="8"/>
  <c r="B117" i="8"/>
  <c r="DZ116" i="8"/>
  <c r="DY116" i="8"/>
  <c r="DX116" i="8"/>
  <c r="DW116" i="8"/>
  <c r="DV116" i="8"/>
  <c r="DU116" i="8"/>
  <c r="DT116" i="8"/>
  <c r="DS116" i="8"/>
  <c r="DR116" i="8"/>
  <c r="DQ116" i="8"/>
  <c r="DP116" i="8"/>
  <c r="DO116" i="8"/>
  <c r="DN116" i="8"/>
  <c r="DM116" i="8"/>
  <c r="DL116" i="8"/>
  <c r="DK116" i="8"/>
  <c r="DJ116" i="8"/>
  <c r="DI116" i="8"/>
  <c r="DH116" i="8"/>
  <c r="DG116" i="8"/>
  <c r="DF116" i="8"/>
  <c r="DE116" i="8"/>
  <c r="DC116" i="8"/>
  <c r="DB116" i="8"/>
  <c r="CY116" i="8"/>
  <c r="CX116" i="8"/>
  <c r="CW116" i="8"/>
  <c r="CV116" i="8"/>
  <c r="CU116" i="8"/>
  <c r="CT116" i="8"/>
  <c r="CS116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A116" i="8"/>
  <c r="C116" i="8"/>
  <c r="DA116" i="8" s="1"/>
  <c r="B116" i="8"/>
  <c r="DD116" i="8" s="1"/>
  <c r="DZ115" i="8"/>
  <c r="DY115" i="8"/>
  <c r="DX115" i="8"/>
  <c r="DW115" i="8"/>
  <c r="DV115" i="8"/>
  <c r="DU115" i="8"/>
  <c r="DT115" i="8"/>
  <c r="DS115" i="8"/>
  <c r="DR115" i="8"/>
  <c r="DQ115" i="8"/>
  <c r="DP115" i="8"/>
  <c r="DO115" i="8"/>
  <c r="DN115" i="8"/>
  <c r="DM115" i="8"/>
  <c r="DL115" i="8"/>
  <c r="DK115" i="8"/>
  <c r="DJ115" i="8"/>
  <c r="DI115" i="8"/>
  <c r="DH115" i="8"/>
  <c r="DG115" i="8"/>
  <c r="DF115" i="8"/>
  <c r="DE115" i="8"/>
  <c r="DB115" i="8"/>
  <c r="CY115" i="8"/>
  <c r="CX115" i="8"/>
  <c r="CW115" i="8"/>
  <c r="CV115" i="8"/>
  <c r="CU115" i="8"/>
  <c r="CT115" i="8"/>
  <c r="CS115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D115" i="8"/>
  <c r="CC115" i="8"/>
  <c r="C115" i="8"/>
  <c r="DA115" i="8" s="1"/>
  <c r="B115" i="8"/>
  <c r="DD115" i="8" s="1"/>
  <c r="DY114" i="8"/>
  <c r="DX114" i="8"/>
  <c r="DW114" i="8"/>
  <c r="DV114" i="8"/>
  <c r="DU114" i="8"/>
  <c r="DT114" i="8"/>
  <c r="DS114" i="8"/>
  <c r="DR114" i="8"/>
  <c r="DQ114" i="8"/>
  <c r="DP114" i="8"/>
  <c r="DO114" i="8"/>
  <c r="DN114" i="8"/>
  <c r="DM114" i="8"/>
  <c r="DL114" i="8"/>
  <c r="DK114" i="8"/>
  <c r="DJ114" i="8"/>
  <c r="DI114" i="8"/>
  <c r="DH114" i="8"/>
  <c r="DG114" i="8"/>
  <c r="DF114" i="8"/>
  <c r="DE114" i="8"/>
  <c r="DD114" i="8"/>
  <c r="CY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C114" i="8"/>
  <c r="CB114" i="8"/>
  <c r="C114" i="8"/>
  <c r="B114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D113" i="8"/>
  <c r="DC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B113" i="8"/>
  <c r="CA113" i="8"/>
  <c r="C113" i="8"/>
  <c r="B113" i="8"/>
  <c r="DZ112" i="8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E112" i="8"/>
  <c r="DC112" i="8"/>
  <c r="DB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A112" i="8"/>
  <c r="C112" i="8"/>
  <c r="DA112" i="8" s="1"/>
  <c r="B112" i="8"/>
  <c r="DD112" i="8" s="1"/>
  <c r="DZ111" i="8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E111" i="8"/>
  <c r="DB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D111" i="8"/>
  <c r="CC111" i="8"/>
  <c r="C111" i="8"/>
  <c r="DA111" i="8" s="1"/>
  <c r="B111" i="8"/>
  <c r="DD111" i="8" s="1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E110" i="8"/>
  <c r="DD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C110" i="8"/>
  <c r="CB110" i="8"/>
  <c r="C110" i="8"/>
  <c r="B110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D109" i="8"/>
  <c r="DC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B109" i="8"/>
  <c r="CA109" i="8"/>
  <c r="C109" i="8"/>
  <c r="B109" i="8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C108" i="8"/>
  <c r="DB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A108" i="8"/>
  <c r="C108" i="8"/>
  <c r="DA108" i="8" s="1"/>
  <c r="B108" i="8"/>
  <c r="DD108" i="8" s="1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I107" i="8"/>
  <c r="DH107" i="8"/>
  <c r="DG107" i="8"/>
  <c r="DF107" i="8"/>
  <c r="DE107" i="8"/>
  <c r="DB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D107" i="8"/>
  <c r="CC107" i="8"/>
  <c r="C107" i="8"/>
  <c r="DA107" i="8" s="1"/>
  <c r="B107" i="8"/>
  <c r="DD107" i="8" s="1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E106" i="8"/>
  <c r="DD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C106" i="8"/>
  <c r="CB106" i="8"/>
  <c r="C106" i="8"/>
  <c r="B106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I105" i="8"/>
  <c r="DH105" i="8"/>
  <c r="DG105" i="8"/>
  <c r="DF105" i="8"/>
  <c r="DD105" i="8"/>
  <c r="DC105" i="8"/>
  <c r="CY105" i="8"/>
  <c r="CX105" i="8"/>
  <c r="CW105" i="8"/>
  <c r="CV105" i="8"/>
  <c r="CU105" i="8"/>
  <c r="CT105" i="8"/>
  <c r="CS105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B105" i="8"/>
  <c r="CA105" i="8"/>
  <c r="C105" i="8"/>
  <c r="B105" i="8"/>
  <c r="DZ104" i="8"/>
  <c r="DY104" i="8"/>
  <c r="DX104" i="8"/>
  <c r="DW104" i="8"/>
  <c r="DV104" i="8"/>
  <c r="DU104" i="8"/>
  <c r="DT104" i="8"/>
  <c r="DS104" i="8"/>
  <c r="DR104" i="8"/>
  <c r="DQ104" i="8"/>
  <c r="DP104" i="8"/>
  <c r="DO104" i="8"/>
  <c r="DN104" i="8"/>
  <c r="DM104" i="8"/>
  <c r="DL104" i="8"/>
  <c r="DK104" i="8"/>
  <c r="DJ104" i="8"/>
  <c r="DI104" i="8"/>
  <c r="DH104" i="8"/>
  <c r="DG104" i="8"/>
  <c r="DF104" i="8"/>
  <c r="DE104" i="8"/>
  <c r="DC104" i="8"/>
  <c r="DB104" i="8"/>
  <c r="CY104" i="8"/>
  <c r="CX104" i="8"/>
  <c r="CW104" i="8"/>
  <c r="CV104" i="8"/>
  <c r="CU104" i="8"/>
  <c r="CT104" i="8"/>
  <c r="CS104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A104" i="8"/>
  <c r="C104" i="8"/>
  <c r="DA104" i="8" s="1"/>
  <c r="B104" i="8"/>
  <c r="DD104" i="8" s="1"/>
  <c r="DZ103" i="8"/>
  <c r="DY103" i="8"/>
  <c r="DX103" i="8"/>
  <c r="DW103" i="8"/>
  <c r="DV103" i="8"/>
  <c r="DU103" i="8"/>
  <c r="DT103" i="8"/>
  <c r="DS103" i="8"/>
  <c r="DR103" i="8"/>
  <c r="DQ103" i="8"/>
  <c r="DP103" i="8"/>
  <c r="DO103" i="8"/>
  <c r="DN103" i="8"/>
  <c r="DM103" i="8"/>
  <c r="DL103" i="8"/>
  <c r="DK103" i="8"/>
  <c r="DJ103" i="8"/>
  <c r="DI103" i="8"/>
  <c r="DH103" i="8"/>
  <c r="DG103" i="8"/>
  <c r="DF103" i="8"/>
  <c r="DE103" i="8"/>
  <c r="DB103" i="8"/>
  <c r="CY103" i="8"/>
  <c r="CX103" i="8"/>
  <c r="CW103" i="8"/>
  <c r="CV103" i="8"/>
  <c r="CU103" i="8"/>
  <c r="CT103" i="8"/>
  <c r="CS103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D103" i="8"/>
  <c r="CC103" i="8"/>
  <c r="C103" i="8"/>
  <c r="DA103" i="8" s="1"/>
  <c r="B103" i="8"/>
  <c r="DD103" i="8" s="1"/>
  <c r="DY102" i="8"/>
  <c r="DX102" i="8"/>
  <c r="DW102" i="8"/>
  <c r="DV102" i="8"/>
  <c r="DU102" i="8"/>
  <c r="DT102" i="8"/>
  <c r="DS102" i="8"/>
  <c r="DR102" i="8"/>
  <c r="DQ102" i="8"/>
  <c r="DP102" i="8"/>
  <c r="DO102" i="8"/>
  <c r="DN102" i="8"/>
  <c r="DM102" i="8"/>
  <c r="DL102" i="8"/>
  <c r="DK102" i="8"/>
  <c r="DJ102" i="8"/>
  <c r="DI102" i="8"/>
  <c r="DH102" i="8"/>
  <c r="DG102" i="8"/>
  <c r="DF102" i="8"/>
  <c r="DE102" i="8"/>
  <c r="DD102" i="8"/>
  <c r="CY102" i="8"/>
  <c r="CX102" i="8"/>
  <c r="CW102" i="8"/>
  <c r="CV102" i="8"/>
  <c r="CU102" i="8"/>
  <c r="CT102" i="8"/>
  <c r="CS102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C102" i="8"/>
  <c r="CB102" i="8"/>
  <c r="C102" i="8"/>
  <c r="B102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I101" i="8"/>
  <c r="DH101" i="8"/>
  <c r="DG101" i="8"/>
  <c r="DF101" i="8"/>
  <c r="DD101" i="8"/>
  <c r="DC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B101" i="8"/>
  <c r="CA101" i="8"/>
  <c r="C101" i="8"/>
  <c r="B101" i="8"/>
  <c r="DZ100" i="8"/>
  <c r="DY100" i="8"/>
  <c r="DX100" i="8"/>
  <c r="DW100" i="8"/>
  <c r="DV100" i="8"/>
  <c r="DU100" i="8"/>
  <c r="DT100" i="8"/>
  <c r="DS100" i="8"/>
  <c r="DR100" i="8"/>
  <c r="DQ100" i="8"/>
  <c r="DP100" i="8"/>
  <c r="DO100" i="8"/>
  <c r="DN100" i="8"/>
  <c r="DM100" i="8"/>
  <c r="DL100" i="8"/>
  <c r="DK100" i="8"/>
  <c r="DJ100" i="8"/>
  <c r="DI100" i="8"/>
  <c r="DH100" i="8"/>
  <c r="DG100" i="8"/>
  <c r="DF100" i="8"/>
  <c r="DE100" i="8"/>
  <c r="DC100" i="8"/>
  <c r="DB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A100" i="8"/>
  <c r="C100" i="8"/>
  <c r="DA100" i="8" s="1"/>
  <c r="B100" i="8"/>
  <c r="DD100" i="8" s="1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I95" i="8"/>
  <c r="DH95" i="8"/>
  <c r="DG95" i="8"/>
  <c r="DF95" i="8"/>
  <c r="DE95" i="8"/>
  <c r="DB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D95" i="8"/>
  <c r="CC95" i="8"/>
  <c r="C95" i="8"/>
  <c r="DA95" i="8" s="1"/>
  <c r="B95" i="8"/>
  <c r="DD95" i="8" s="1"/>
  <c r="DY94" i="8"/>
  <c r="DX94" i="8"/>
  <c r="DW94" i="8"/>
  <c r="DV94" i="8"/>
  <c r="DU94" i="8"/>
  <c r="DT94" i="8"/>
  <c r="DS94" i="8"/>
  <c r="DR94" i="8"/>
  <c r="DQ94" i="8"/>
  <c r="DP94" i="8"/>
  <c r="DO94" i="8"/>
  <c r="DN94" i="8"/>
  <c r="DM94" i="8"/>
  <c r="DL94" i="8"/>
  <c r="DK94" i="8"/>
  <c r="DJ94" i="8"/>
  <c r="DI94" i="8"/>
  <c r="DH94" i="8"/>
  <c r="DG94" i="8"/>
  <c r="DF94" i="8"/>
  <c r="DE94" i="8"/>
  <c r="DD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C94" i="8"/>
  <c r="CB94" i="8"/>
  <c r="C94" i="8"/>
  <c r="B94" i="8"/>
  <c r="DY93" i="8"/>
  <c r="DX93" i="8"/>
  <c r="DW93" i="8"/>
  <c r="DV93" i="8"/>
  <c r="DU93" i="8"/>
  <c r="DT93" i="8"/>
  <c r="DS93" i="8"/>
  <c r="DR93" i="8"/>
  <c r="DQ93" i="8"/>
  <c r="DP93" i="8"/>
  <c r="DO93" i="8"/>
  <c r="DN93" i="8"/>
  <c r="DM93" i="8"/>
  <c r="DL93" i="8"/>
  <c r="DK93" i="8"/>
  <c r="DJ93" i="8"/>
  <c r="DI93" i="8"/>
  <c r="DH93" i="8"/>
  <c r="DG93" i="8"/>
  <c r="DF93" i="8"/>
  <c r="DD93" i="8"/>
  <c r="DC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B93" i="8"/>
  <c r="CA93" i="8"/>
  <c r="C93" i="8"/>
  <c r="B93" i="8"/>
  <c r="DZ92" i="8"/>
  <c r="DY92" i="8"/>
  <c r="DX92" i="8"/>
  <c r="DW92" i="8"/>
  <c r="DV92" i="8"/>
  <c r="DU92" i="8"/>
  <c r="DT92" i="8"/>
  <c r="DS92" i="8"/>
  <c r="DR92" i="8"/>
  <c r="DQ92" i="8"/>
  <c r="DP92" i="8"/>
  <c r="DO92" i="8"/>
  <c r="DN92" i="8"/>
  <c r="DM92" i="8"/>
  <c r="DL92" i="8"/>
  <c r="DK92" i="8"/>
  <c r="DJ92" i="8"/>
  <c r="DI92" i="8"/>
  <c r="DH92" i="8"/>
  <c r="DG92" i="8"/>
  <c r="DF92" i="8"/>
  <c r="DE92" i="8"/>
  <c r="DC92" i="8"/>
  <c r="DB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A92" i="8"/>
  <c r="C92" i="8"/>
  <c r="DA92" i="8" s="1"/>
  <c r="B92" i="8"/>
  <c r="DD92" i="8" s="1"/>
  <c r="DZ91" i="8"/>
  <c r="DY91" i="8"/>
  <c r="DX91" i="8"/>
  <c r="DW91" i="8"/>
  <c r="DV91" i="8"/>
  <c r="DU91" i="8"/>
  <c r="DT91" i="8"/>
  <c r="DS91" i="8"/>
  <c r="DR91" i="8"/>
  <c r="DQ91" i="8"/>
  <c r="DP91" i="8"/>
  <c r="DO91" i="8"/>
  <c r="DN91" i="8"/>
  <c r="DM91" i="8"/>
  <c r="DL91" i="8"/>
  <c r="DK91" i="8"/>
  <c r="DJ91" i="8"/>
  <c r="DI91" i="8"/>
  <c r="DH91" i="8"/>
  <c r="DG91" i="8"/>
  <c r="DF91" i="8"/>
  <c r="DE91" i="8"/>
  <c r="DB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D91" i="8"/>
  <c r="CC91" i="8"/>
  <c r="C91" i="8"/>
  <c r="DA91" i="8" s="1"/>
  <c r="B91" i="8"/>
  <c r="DD91" i="8" s="1"/>
  <c r="DY90" i="8"/>
  <c r="DX90" i="8"/>
  <c r="DW90" i="8"/>
  <c r="DV90" i="8"/>
  <c r="DU90" i="8"/>
  <c r="DT90" i="8"/>
  <c r="DS90" i="8"/>
  <c r="DR90" i="8"/>
  <c r="DQ90" i="8"/>
  <c r="DP90" i="8"/>
  <c r="DO90" i="8"/>
  <c r="DN90" i="8"/>
  <c r="DM90" i="8"/>
  <c r="DL90" i="8"/>
  <c r="DK90" i="8"/>
  <c r="DJ90" i="8"/>
  <c r="DI90" i="8"/>
  <c r="DH90" i="8"/>
  <c r="DG90" i="8"/>
  <c r="DF90" i="8"/>
  <c r="DE90" i="8"/>
  <c r="DD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C90" i="8"/>
  <c r="CB90" i="8"/>
  <c r="C90" i="8"/>
  <c r="B90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D89" i="8"/>
  <c r="DC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B89" i="8"/>
  <c r="CA89" i="8"/>
  <c r="C89" i="8"/>
  <c r="B89" i="8"/>
  <c r="DZ88" i="8"/>
  <c r="DY88" i="8"/>
  <c r="DX88" i="8"/>
  <c r="DW88" i="8"/>
  <c r="DV88" i="8"/>
  <c r="DU88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C88" i="8"/>
  <c r="DB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A88" i="8"/>
  <c r="C88" i="8"/>
  <c r="DA88" i="8" s="1"/>
  <c r="B88" i="8"/>
  <c r="DD88" i="8" s="1"/>
  <c r="DZ87" i="8"/>
  <c r="DY87" i="8"/>
  <c r="DX87" i="8"/>
  <c r="DW87" i="8"/>
  <c r="DV87" i="8"/>
  <c r="DU87" i="8"/>
  <c r="DT87" i="8"/>
  <c r="DS87" i="8"/>
  <c r="DR87" i="8"/>
  <c r="DQ87" i="8"/>
  <c r="DP87" i="8"/>
  <c r="DO87" i="8"/>
  <c r="DN87" i="8"/>
  <c r="DM87" i="8"/>
  <c r="DL87" i="8"/>
  <c r="DK87" i="8"/>
  <c r="DJ87" i="8"/>
  <c r="DI87" i="8"/>
  <c r="DH87" i="8"/>
  <c r="DG87" i="8"/>
  <c r="DF87" i="8"/>
  <c r="DE87" i="8"/>
  <c r="DB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D87" i="8"/>
  <c r="CC87" i="8"/>
  <c r="C87" i="8"/>
  <c r="DA87" i="8" s="1"/>
  <c r="B87" i="8"/>
  <c r="DD87" i="8" s="1"/>
  <c r="DY86" i="8"/>
  <c r="DX86" i="8"/>
  <c r="DW86" i="8"/>
  <c r="DV86" i="8"/>
  <c r="DU86" i="8"/>
  <c r="DT86" i="8"/>
  <c r="DS86" i="8"/>
  <c r="DR86" i="8"/>
  <c r="DQ86" i="8"/>
  <c r="DP86" i="8"/>
  <c r="DO86" i="8"/>
  <c r="DN86" i="8"/>
  <c r="DM86" i="8"/>
  <c r="DL86" i="8"/>
  <c r="DK86" i="8"/>
  <c r="DJ86" i="8"/>
  <c r="DI86" i="8"/>
  <c r="DH86" i="8"/>
  <c r="DG86" i="8"/>
  <c r="DF86" i="8"/>
  <c r="DE86" i="8"/>
  <c r="DD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C86" i="8"/>
  <c r="CB86" i="8"/>
  <c r="C86" i="8"/>
  <c r="B86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D85" i="8"/>
  <c r="DC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B85" i="8"/>
  <c r="CA85" i="8"/>
  <c r="C85" i="8"/>
  <c r="B85" i="8"/>
  <c r="DZ84" i="8"/>
  <c r="DY84" i="8"/>
  <c r="DX84" i="8"/>
  <c r="DW84" i="8"/>
  <c r="DV84" i="8"/>
  <c r="DU84" i="8"/>
  <c r="DT84" i="8"/>
  <c r="DS84" i="8"/>
  <c r="DR84" i="8"/>
  <c r="DQ84" i="8"/>
  <c r="DP84" i="8"/>
  <c r="DO84" i="8"/>
  <c r="DN84" i="8"/>
  <c r="DM84" i="8"/>
  <c r="DL84" i="8"/>
  <c r="DK84" i="8"/>
  <c r="DJ84" i="8"/>
  <c r="DI84" i="8"/>
  <c r="DH84" i="8"/>
  <c r="DG84" i="8"/>
  <c r="DF84" i="8"/>
  <c r="DE84" i="8"/>
  <c r="DC84" i="8"/>
  <c r="DB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A84" i="8"/>
  <c r="C84" i="8"/>
  <c r="DA84" i="8" s="1"/>
  <c r="B84" i="8"/>
  <c r="DD84" i="8" s="1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I83" i="8"/>
  <c r="DH83" i="8"/>
  <c r="DG83" i="8"/>
  <c r="DF83" i="8"/>
  <c r="DE83" i="8"/>
  <c r="DB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D83" i="8"/>
  <c r="CC83" i="8"/>
  <c r="C83" i="8"/>
  <c r="DA83" i="8" s="1"/>
  <c r="B83" i="8"/>
  <c r="DD83" i="8" s="1"/>
  <c r="DY82" i="8"/>
  <c r="DX82" i="8"/>
  <c r="DW82" i="8"/>
  <c r="DV82" i="8"/>
  <c r="DU82" i="8"/>
  <c r="DT82" i="8"/>
  <c r="DS82" i="8"/>
  <c r="DR82" i="8"/>
  <c r="DQ82" i="8"/>
  <c r="DP82" i="8"/>
  <c r="DO82" i="8"/>
  <c r="DN82" i="8"/>
  <c r="DM82" i="8"/>
  <c r="DL82" i="8"/>
  <c r="DK82" i="8"/>
  <c r="DJ82" i="8"/>
  <c r="DI82" i="8"/>
  <c r="DH82" i="8"/>
  <c r="DG82" i="8"/>
  <c r="DF82" i="8"/>
  <c r="DE82" i="8"/>
  <c r="DD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C82" i="8"/>
  <c r="CB82" i="8"/>
  <c r="C82" i="8"/>
  <c r="B82" i="8"/>
  <c r="DY81" i="8"/>
  <c r="DX81" i="8"/>
  <c r="DW81" i="8"/>
  <c r="DV81" i="8"/>
  <c r="DU81" i="8"/>
  <c r="DT81" i="8"/>
  <c r="DS81" i="8"/>
  <c r="DR81" i="8"/>
  <c r="DQ81" i="8"/>
  <c r="DP81" i="8"/>
  <c r="DO81" i="8"/>
  <c r="DN81" i="8"/>
  <c r="DM81" i="8"/>
  <c r="DL81" i="8"/>
  <c r="DK81" i="8"/>
  <c r="DJ81" i="8"/>
  <c r="DI81" i="8"/>
  <c r="DH81" i="8"/>
  <c r="DG81" i="8"/>
  <c r="DF81" i="8"/>
  <c r="DD81" i="8"/>
  <c r="DC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B81" i="8"/>
  <c r="CA81" i="8"/>
  <c r="C81" i="8"/>
  <c r="B81" i="8"/>
  <c r="DZ80" i="8"/>
  <c r="DY80" i="8"/>
  <c r="DX80" i="8"/>
  <c r="DW80" i="8"/>
  <c r="DV80" i="8"/>
  <c r="DU80" i="8"/>
  <c r="DT80" i="8"/>
  <c r="DS80" i="8"/>
  <c r="DR80" i="8"/>
  <c r="DQ80" i="8"/>
  <c r="DP80" i="8"/>
  <c r="DO80" i="8"/>
  <c r="DN80" i="8"/>
  <c r="DM80" i="8"/>
  <c r="DL80" i="8"/>
  <c r="DK80" i="8"/>
  <c r="DJ80" i="8"/>
  <c r="DI80" i="8"/>
  <c r="DH80" i="8"/>
  <c r="DG80" i="8"/>
  <c r="DF80" i="8"/>
  <c r="DE80" i="8"/>
  <c r="DC80" i="8"/>
  <c r="DB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A80" i="8"/>
  <c r="C80" i="8"/>
  <c r="DA80" i="8" s="1"/>
  <c r="B80" i="8"/>
  <c r="DD80" i="8" s="1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B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D79" i="8"/>
  <c r="CC79" i="8"/>
  <c r="C79" i="8"/>
  <c r="DA79" i="8" s="1"/>
  <c r="B79" i="8"/>
  <c r="DD79" i="8" s="1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C78" i="8"/>
  <c r="CB78" i="8"/>
  <c r="C78" i="8"/>
  <c r="B78" i="8"/>
  <c r="DY73" i="8"/>
  <c r="DX73" i="8"/>
  <c r="DW73" i="8"/>
  <c r="DV73" i="8"/>
  <c r="DU73" i="8"/>
  <c r="DT73" i="8"/>
  <c r="DS73" i="8"/>
  <c r="DR73" i="8"/>
  <c r="DQ73" i="8"/>
  <c r="DP73" i="8"/>
  <c r="DO73" i="8"/>
  <c r="DN73" i="8"/>
  <c r="DM73" i="8"/>
  <c r="DL73" i="8"/>
  <c r="DK73" i="8"/>
  <c r="DJ73" i="8"/>
  <c r="DI73" i="8"/>
  <c r="DH73" i="8"/>
  <c r="DG73" i="8"/>
  <c r="DF73" i="8"/>
  <c r="DD73" i="8"/>
  <c r="DC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B73" i="8"/>
  <c r="CA73" i="8"/>
  <c r="C73" i="8"/>
  <c r="B73" i="8"/>
  <c r="DZ72" i="8"/>
  <c r="DY72" i="8"/>
  <c r="DX72" i="8"/>
  <c r="DW72" i="8"/>
  <c r="DV72" i="8"/>
  <c r="DU72" i="8"/>
  <c r="DT72" i="8"/>
  <c r="DS72" i="8"/>
  <c r="DR72" i="8"/>
  <c r="DQ72" i="8"/>
  <c r="DP72" i="8"/>
  <c r="DO72" i="8"/>
  <c r="DN72" i="8"/>
  <c r="DM72" i="8"/>
  <c r="DL72" i="8"/>
  <c r="DK72" i="8"/>
  <c r="DJ72" i="8"/>
  <c r="DI72" i="8"/>
  <c r="DH72" i="8"/>
  <c r="DG72" i="8"/>
  <c r="DF72" i="8"/>
  <c r="DE72" i="8"/>
  <c r="DC72" i="8"/>
  <c r="DB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A72" i="8"/>
  <c r="C72" i="8"/>
  <c r="DA72" i="8" s="1"/>
  <c r="B72" i="8"/>
  <c r="DD72" i="8" s="1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I71" i="8"/>
  <c r="DH71" i="8"/>
  <c r="DG71" i="8"/>
  <c r="DF71" i="8"/>
  <c r="DE71" i="8"/>
  <c r="DB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D71" i="8"/>
  <c r="CC71" i="8"/>
  <c r="C71" i="8"/>
  <c r="DA71" i="8" s="1"/>
  <c r="B71" i="8"/>
  <c r="DD71" i="8" s="1"/>
  <c r="DY70" i="8"/>
  <c r="DX70" i="8"/>
  <c r="DW70" i="8"/>
  <c r="DV70" i="8"/>
  <c r="DU70" i="8"/>
  <c r="DT70" i="8"/>
  <c r="DS70" i="8"/>
  <c r="DR70" i="8"/>
  <c r="DQ70" i="8"/>
  <c r="DP70" i="8"/>
  <c r="DO70" i="8"/>
  <c r="DN70" i="8"/>
  <c r="DM70" i="8"/>
  <c r="DL70" i="8"/>
  <c r="DK70" i="8"/>
  <c r="DJ70" i="8"/>
  <c r="DI70" i="8"/>
  <c r="DH70" i="8"/>
  <c r="DG70" i="8"/>
  <c r="DF70" i="8"/>
  <c r="DE70" i="8"/>
  <c r="DD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B70" i="8"/>
  <c r="C70" i="8"/>
  <c r="B70" i="8"/>
  <c r="DZ69" i="8"/>
  <c r="DY69" i="8"/>
  <c r="DX69" i="8"/>
  <c r="DW69" i="8"/>
  <c r="DV69" i="8"/>
  <c r="DU69" i="8"/>
  <c r="DT69" i="8"/>
  <c r="DS69" i="8"/>
  <c r="DR69" i="8"/>
  <c r="DQ69" i="8"/>
  <c r="DP69" i="8"/>
  <c r="DO69" i="8"/>
  <c r="DN69" i="8"/>
  <c r="DM69" i="8"/>
  <c r="DL69" i="8"/>
  <c r="DK69" i="8"/>
  <c r="DJ69" i="8"/>
  <c r="DI69" i="8"/>
  <c r="DH69" i="8"/>
  <c r="DG69" i="8"/>
  <c r="DF69" i="8"/>
  <c r="DD69" i="8"/>
  <c r="DC69" i="8"/>
  <c r="CZ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A69" i="8"/>
  <c r="C69" i="8"/>
  <c r="B69" i="8"/>
  <c r="DZ68" i="8"/>
  <c r="DY68" i="8"/>
  <c r="DX68" i="8"/>
  <c r="DW68" i="8"/>
  <c r="DV68" i="8"/>
  <c r="DU68" i="8"/>
  <c r="DT68" i="8"/>
  <c r="DS68" i="8"/>
  <c r="DR68" i="8"/>
  <c r="DQ68" i="8"/>
  <c r="DP68" i="8"/>
  <c r="DO68" i="8"/>
  <c r="DN68" i="8"/>
  <c r="DM68" i="8"/>
  <c r="DL68" i="8"/>
  <c r="DK68" i="8"/>
  <c r="DJ68" i="8"/>
  <c r="DI68" i="8"/>
  <c r="DH68" i="8"/>
  <c r="DG68" i="8"/>
  <c r="DF68" i="8"/>
  <c r="DE68" i="8"/>
  <c r="DC68" i="8"/>
  <c r="DB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68" i="8"/>
  <c r="B68" i="8"/>
  <c r="DD68" i="8" s="1"/>
  <c r="DZ67" i="8"/>
  <c r="DY67" i="8"/>
  <c r="DX67" i="8"/>
  <c r="DW67" i="8"/>
  <c r="DV67" i="8"/>
  <c r="DU67" i="8"/>
  <c r="DT67" i="8"/>
  <c r="DS67" i="8"/>
  <c r="DR67" i="8"/>
  <c r="DQ67" i="8"/>
  <c r="DP67" i="8"/>
  <c r="DO67" i="8"/>
  <c r="DN67" i="8"/>
  <c r="DM67" i="8"/>
  <c r="DL67" i="8"/>
  <c r="DK67" i="8"/>
  <c r="DJ67" i="8"/>
  <c r="DI67" i="8"/>
  <c r="DH67" i="8"/>
  <c r="DG67" i="8"/>
  <c r="DF67" i="8"/>
  <c r="DE67" i="8"/>
  <c r="DD67" i="8"/>
  <c r="CZ67" i="8"/>
  <c r="CY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D67" i="8"/>
  <c r="CB67" i="8"/>
  <c r="C67" i="8"/>
  <c r="DA67" i="8" s="1"/>
  <c r="B67" i="8"/>
  <c r="DY66" i="8"/>
  <c r="DX66" i="8"/>
  <c r="DW66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J66" i="8"/>
  <c r="DI66" i="8"/>
  <c r="DH66" i="8"/>
  <c r="DG66" i="8"/>
  <c r="DF66" i="8"/>
  <c r="CY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66" i="8"/>
  <c r="B66" i="8"/>
  <c r="CC66" i="8" s="1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I65" i="8"/>
  <c r="DH65" i="8"/>
  <c r="DG65" i="8"/>
  <c r="DF65" i="8"/>
  <c r="DC65" i="8"/>
  <c r="DB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A65" i="8"/>
  <c r="C65" i="8"/>
  <c r="B65" i="8"/>
  <c r="DE65" i="8" s="1"/>
  <c r="DZ64" i="8"/>
  <c r="DY64" i="8"/>
  <c r="DX64" i="8"/>
  <c r="DW64" i="8"/>
  <c r="DV64" i="8"/>
  <c r="DU64" i="8"/>
  <c r="DT64" i="8"/>
  <c r="DS64" i="8"/>
  <c r="DR64" i="8"/>
  <c r="DQ64" i="8"/>
  <c r="DP64" i="8"/>
  <c r="DO64" i="8"/>
  <c r="DN64" i="8"/>
  <c r="DM64" i="8"/>
  <c r="DL64" i="8"/>
  <c r="DK64" i="8"/>
  <c r="DJ64" i="8"/>
  <c r="DI64" i="8"/>
  <c r="DH64" i="8"/>
  <c r="DG64" i="8"/>
  <c r="DF64" i="8"/>
  <c r="DE64" i="8"/>
  <c r="DC64" i="8"/>
  <c r="DB64" i="8"/>
  <c r="CY64" i="8"/>
  <c r="CX64" i="8"/>
  <c r="CW64" i="8"/>
  <c r="CV64" i="8"/>
  <c r="CU64" i="8"/>
  <c r="CT64" i="8"/>
  <c r="CS64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64" i="8"/>
  <c r="CA64" i="8" s="1"/>
  <c r="B64" i="8"/>
  <c r="DD64" i="8" s="1"/>
  <c r="DY63" i="8"/>
  <c r="DX63" i="8"/>
  <c r="DW63" i="8"/>
  <c r="DV63" i="8"/>
  <c r="DU63" i="8"/>
  <c r="DT63" i="8"/>
  <c r="DS63" i="8"/>
  <c r="DR63" i="8"/>
  <c r="DQ63" i="8"/>
  <c r="DP63" i="8"/>
  <c r="DO63" i="8"/>
  <c r="DN63" i="8"/>
  <c r="DM63" i="8"/>
  <c r="DL63" i="8"/>
  <c r="DK63" i="8"/>
  <c r="DJ63" i="8"/>
  <c r="DI63" i="8"/>
  <c r="DH63" i="8"/>
  <c r="DG63" i="8"/>
  <c r="DF63" i="8"/>
  <c r="CZ63" i="8"/>
  <c r="CY63" i="8"/>
  <c r="CX63" i="8"/>
  <c r="CW63" i="8"/>
  <c r="CV63" i="8"/>
  <c r="CU63" i="8"/>
  <c r="CT63" i="8"/>
  <c r="CS63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63" i="8"/>
  <c r="B63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C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A62" i="8"/>
  <c r="C62" i="8"/>
  <c r="B62" i="8"/>
  <c r="DZ62" i="8" s="1"/>
  <c r="DZ61" i="8"/>
  <c r="DY61" i="8"/>
  <c r="DX61" i="8"/>
  <c r="DW61" i="8"/>
  <c r="DV61" i="8"/>
  <c r="DU61" i="8"/>
  <c r="DT61" i="8"/>
  <c r="DS61" i="8"/>
  <c r="DR61" i="8"/>
  <c r="DQ61" i="8"/>
  <c r="DP61" i="8"/>
  <c r="DO61" i="8"/>
  <c r="DN61" i="8"/>
  <c r="DM61" i="8"/>
  <c r="DL61" i="8"/>
  <c r="DK61" i="8"/>
  <c r="DJ61" i="8"/>
  <c r="DI61" i="8"/>
  <c r="DH61" i="8"/>
  <c r="DG61" i="8"/>
  <c r="DF61" i="8"/>
  <c r="DC61" i="8"/>
  <c r="DB61" i="8"/>
  <c r="CY61" i="8"/>
  <c r="CX61" i="8"/>
  <c r="CW61" i="8"/>
  <c r="CV61" i="8"/>
  <c r="CU61" i="8"/>
  <c r="CT61" i="8"/>
  <c r="CS61" i="8"/>
  <c r="CR61" i="8"/>
  <c r="CQ61" i="8"/>
  <c r="CP61" i="8"/>
  <c r="CO61" i="8"/>
  <c r="CN61" i="8"/>
  <c r="CM61" i="8"/>
  <c r="CL61" i="8"/>
  <c r="CK61" i="8"/>
  <c r="CJ61" i="8"/>
  <c r="CI61" i="8"/>
  <c r="CH61" i="8"/>
  <c r="CG61" i="8"/>
  <c r="CF61" i="8"/>
  <c r="CE61" i="8"/>
  <c r="CD61" i="8"/>
  <c r="CA61" i="8"/>
  <c r="C61" i="8"/>
  <c r="B61" i="8"/>
  <c r="DE61" i="8" s="1"/>
  <c r="DZ60" i="8"/>
  <c r="DY60" i="8"/>
  <c r="DX60" i="8"/>
  <c r="DW60" i="8"/>
  <c r="DV60" i="8"/>
  <c r="DU60" i="8"/>
  <c r="DT60" i="8"/>
  <c r="DS60" i="8"/>
  <c r="DR60" i="8"/>
  <c r="DQ60" i="8"/>
  <c r="DP60" i="8"/>
  <c r="DO60" i="8"/>
  <c r="DN60" i="8"/>
  <c r="DM60" i="8"/>
  <c r="DL60" i="8"/>
  <c r="DK60" i="8"/>
  <c r="DJ60" i="8"/>
  <c r="DI60" i="8"/>
  <c r="DH60" i="8"/>
  <c r="DG60" i="8"/>
  <c r="DF60" i="8"/>
  <c r="DE60" i="8"/>
  <c r="DC60" i="8"/>
  <c r="DB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J60" i="8"/>
  <c r="CI60" i="8"/>
  <c r="CH60" i="8"/>
  <c r="CG60" i="8"/>
  <c r="CF60" i="8"/>
  <c r="CE60" i="8"/>
  <c r="CD60" i="8"/>
  <c r="CC60" i="8"/>
  <c r="C60" i="8"/>
  <c r="CA60" i="8" s="1"/>
  <c r="B60" i="8"/>
  <c r="DD60" i="8" s="1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I59" i="8"/>
  <c r="DH59" i="8"/>
  <c r="DG59" i="8"/>
  <c r="DF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59" i="8"/>
  <c r="B59" i="8"/>
  <c r="DY58" i="8"/>
  <c r="DX58" i="8"/>
  <c r="DW58" i="8"/>
  <c r="DV58" i="8"/>
  <c r="DU58" i="8"/>
  <c r="DT58" i="8"/>
  <c r="DS58" i="8"/>
  <c r="DR58" i="8"/>
  <c r="DQ58" i="8"/>
  <c r="DP58" i="8"/>
  <c r="DO58" i="8"/>
  <c r="DN58" i="8"/>
  <c r="DM58" i="8"/>
  <c r="DL58" i="8"/>
  <c r="DK58" i="8"/>
  <c r="DJ58" i="8"/>
  <c r="DI58" i="8"/>
  <c r="DH58" i="8"/>
  <c r="DG58" i="8"/>
  <c r="DF58" i="8"/>
  <c r="DC58" i="8"/>
  <c r="CY58" i="8"/>
  <c r="CX58" i="8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A58" i="8"/>
  <c r="C58" i="8"/>
  <c r="B58" i="8"/>
  <c r="DZ58" i="8" s="1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C57" i="8"/>
  <c r="DB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A57" i="8"/>
  <c r="C57" i="8"/>
  <c r="B57" i="8"/>
  <c r="DE57" i="8" s="1"/>
  <c r="DZ56" i="8"/>
  <c r="DY56" i="8"/>
  <c r="DX56" i="8"/>
  <c r="DW56" i="8"/>
  <c r="DV56" i="8"/>
  <c r="DU56" i="8"/>
  <c r="DT56" i="8"/>
  <c r="DS56" i="8"/>
  <c r="DR56" i="8"/>
  <c r="DQ56" i="8"/>
  <c r="DP56" i="8"/>
  <c r="DO56" i="8"/>
  <c r="DN56" i="8"/>
  <c r="DM56" i="8"/>
  <c r="DL56" i="8"/>
  <c r="DK56" i="8"/>
  <c r="DJ56" i="8"/>
  <c r="DI56" i="8"/>
  <c r="DH56" i="8"/>
  <c r="DG56" i="8"/>
  <c r="DF56" i="8"/>
  <c r="DE56" i="8"/>
  <c r="DC56" i="8"/>
  <c r="DB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56" i="8"/>
  <c r="CA56" i="8" s="1"/>
  <c r="B56" i="8"/>
  <c r="DD56" i="8" s="1"/>
  <c r="DY51" i="8"/>
  <c r="DX51" i="8"/>
  <c r="DW51" i="8"/>
  <c r="DV51" i="8"/>
  <c r="DU51" i="8"/>
  <c r="DT51" i="8"/>
  <c r="DS51" i="8"/>
  <c r="DR51" i="8"/>
  <c r="DQ51" i="8"/>
  <c r="DP51" i="8"/>
  <c r="DO51" i="8"/>
  <c r="DN51" i="8"/>
  <c r="DM51" i="8"/>
  <c r="DL51" i="8"/>
  <c r="DK51" i="8"/>
  <c r="DJ51" i="8"/>
  <c r="DI51" i="8"/>
  <c r="DH51" i="8"/>
  <c r="DG51" i="8"/>
  <c r="DF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B51" i="8"/>
  <c r="C51" i="8"/>
  <c r="B51" i="8"/>
  <c r="CZ51" i="8" s="1"/>
  <c r="DY50" i="8"/>
  <c r="DX50" i="8"/>
  <c r="DW50" i="8"/>
  <c r="DV50" i="8"/>
  <c r="DU50" i="8"/>
  <c r="DT50" i="8"/>
  <c r="DS50" i="8"/>
  <c r="DR50" i="8"/>
  <c r="DQ50" i="8"/>
  <c r="DP50" i="8"/>
  <c r="DO50" i="8"/>
  <c r="DN50" i="8"/>
  <c r="DM50" i="8"/>
  <c r="DL50" i="8"/>
  <c r="DK50" i="8"/>
  <c r="DJ50" i="8"/>
  <c r="DI50" i="8"/>
  <c r="DH50" i="8"/>
  <c r="DG50" i="8"/>
  <c r="DF50" i="8"/>
  <c r="DC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A50" i="8"/>
  <c r="C50" i="8"/>
  <c r="B50" i="8"/>
  <c r="DZ50" i="8" s="1"/>
  <c r="DZ49" i="8"/>
  <c r="DY49" i="8"/>
  <c r="DX49" i="8"/>
  <c r="DW49" i="8"/>
  <c r="DV49" i="8"/>
  <c r="DU49" i="8"/>
  <c r="DT49" i="8"/>
  <c r="DS49" i="8"/>
  <c r="DR49" i="8"/>
  <c r="DQ49" i="8"/>
  <c r="DP49" i="8"/>
  <c r="DO49" i="8"/>
  <c r="DN49" i="8"/>
  <c r="DM49" i="8"/>
  <c r="DL49" i="8"/>
  <c r="DK49" i="8"/>
  <c r="DJ49" i="8"/>
  <c r="DI49" i="8"/>
  <c r="DH49" i="8"/>
  <c r="DG49" i="8"/>
  <c r="DF49" i="8"/>
  <c r="DC49" i="8"/>
  <c r="DB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A49" i="8"/>
  <c r="C49" i="8"/>
  <c r="B49" i="8"/>
  <c r="DE49" i="8" s="1"/>
  <c r="DZ48" i="8"/>
  <c r="DY48" i="8"/>
  <c r="DX48" i="8"/>
  <c r="DW48" i="8"/>
  <c r="DV48" i="8"/>
  <c r="DU48" i="8"/>
  <c r="DT48" i="8"/>
  <c r="DS48" i="8"/>
  <c r="DR48" i="8"/>
  <c r="DQ48" i="8"/>
  <c r="DP48" i="8"/>
  <c r="DO48" i="8"/>
  <c r="DN48" i="8"/>
  <c r="DM48" i="8"/>
  <c r="DL48" i="8"/>
  <c r="DK48" i="8"/>
  <c r="DJ48" i="8"/>
  <c r="DI48" i="8"/>
  <c r="DH48" i="8"/>
  <c r="DG48" i="8"/>
  <c r="DF48" i="8"/>
  <c r="DE48" i="8"/>
  <c r="DC48" i="8"/>
  <c r="DB48" i="8"/>
  <c r="CY48" i="8"/>
  <c r="CX48" i="8"/>
  <c r="CW48" i="8"/>
  <c r="CV48" i="8"/>
  <c r="CU48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48" i="8"/>
  <c r="CA48" i="8" s="1"/>
  <c r="B48" i="8"/>
  <c r="DD48" i="8" s="1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B47" i="8"/>
  <c r="C47" i="8"/>
  <c r="B47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C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A46" i="8"/>
  <c r="C46" i="8"/>
  <c r="B46" i="8"/>
  <c r="DZ46" i="8" s="1"/>
  <c r="DZ45" i="8"/>
  <c r="DY45" i="8"/>
  <c r="DX45" i="8"/>
  <c r="DW45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J45" i="8"/>
  <c r="DI45" i="8"/>
  <c r="DH45" i="8"/>
  <c r="DG45" i="8"/>
  <c r="DF45" i="8"/>
  <c r="DC45" i="8"/>
  <c r="DB45" i="8"/>
  <c r="CY45" i="8"/>
  <c r="CX45" i="8"/>
  <c r="CW45" i="8"/>
  <c r="CV45" i="8"/>
  <c r="CU45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D45" i="8"/>
  <c r="CA45" i="8"/>
  <c r="C45" i="8"/>
  <c r="B45" i="8"/>
  <c r="DE45" i="8" s="1"/>
  <c r="DZ44" i="8"/>
  <c r="DY44" i="8"/>
  <c r="DX44" i="8"/>
  <c r="DW44" i="8"/>
  <c r="DV44" i="8"/>
  <c r="DU44" i="8"/>
  <c r="DT44" i="8"/>
  <c r="DS44" i="8"/>
  <c r="DR44" i="8"/>
  <c r="DQ44" i="8"/>
  <c r="DP44" i="8"/>
  <c r="DO44" i="8"/>
  <c r="DN44" i="8"/>
  <c r="DM44" i="8"/>
  <c r="DL44" i="8"/>
  <c r="DK44" i="8"/>
  <c r="DJ44" i="8"/>
  <c r="DI44" i="8"/>
  <c r="DH44" i="8"/>
  <c r="DG44" i="8"/>
  <c r="DF44" i="8"/>
  <c r="DE44" i="8"/>
  <c r="DC44" i="8"/>
  <c r="DB44" i="8"/>
  <c r="CY44" i="8"/>
  <c r="CX44" i="8"/>
  <c r="CW44" i="8"/>
  <c r="CV44" i="8"/>
  <c r="CU44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44" i="8"/>
  <c r="CA44" i="8" s="1"/>
  <c r="B44" i="8"/>
  <c r="DD44" i="8" s="1"/>
  <c r="DY43" i="8"/>
  <c r="DX43" i="8"/>
  <c r="DW43" i="8"/>
  <c r="DV43" i="8"/>
  <c r="DU43" i="8"/>
  <c r="DT43" i="8"/>
  <c r="DS43" i="8"/>
  <c r="DR43" i="8"/>
  <c r="DQ43" i="8"/>
  <c r="DP43" i="8"/>
  <c r="DO43" i="8"/>
  <c r="DN43" i="8"/>
  <c r="DM43" i="8"/>
  <c r="DL43" i="8"/>
  <c r="DK43" i="8"/>
  <c r="DJ43" i="8"/>
  <c r="DI43" i="8"/>
  <c r="DH43" i="8"/>
  <c r="DG43" i="8"/>
  <c r="DF43" i="8"/>
  <c r="CZ43" i="8"/>
  <c r="CY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43" i="8"/>
  <c r="B43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C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A42" i="8"/>
  <c r="C42" i="8"/>
  <c r="B42" i="8"/>
  <c r="DZ42" i="8" s="1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C41" i="8"/>
  <c r="DB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A41" i="8"/>
  <c r="C41" i="8"/>
  <c r="B41" i="8"/>
  <c r="DE41" i="8" s="1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C40" i="8"/>
  <c r="DB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40" i="8"/>
  <c r="CA40" i="8" s="1"/>
  <c r="B40" i="8"/>
  <c r="DD40" i="8" s="1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39" i="8"/>
  <c r="B39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C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A38" i="8"/>
  <c r="C38" i="8"/>
  <c r="B38" i="8"/>
  <c r="DZ38" i="8" s="1"/>
  <c r="DZ37" i="8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C37" i="8"/>
  <c r="DB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A37" i="8"/>
  <c r="C37" i="8"/>
  <c r="B37" i="8"/>
  <c r="DE37" i="8" s="1"/>
  <c r="DZ36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E36" i="8"/>
  <c r="DC36" i="8"/>
  <c r="DB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36" i="8"/>
  <c r="CA36" i="8" s="1"/>
  <c r="B36" i="8"/>
  <c r="DD36" i="8" s="1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B35" i="8"/>
  <c r="C35" i="8"/>
  <c r="B35" i="8"/>
  <c r="CZ35" i="8" s="1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C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A34" i="8"/>
  <c r="C34" i="8"/>
  <c r="B34" i="8"/>
  <c r="DZ34" i="8" s="1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C29" i="8"/>
  <c r="DB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A29" i="8"/>
  <c r="C29" i="8"/>
  <c r="B29" i="8"/>
  <c r="DE29" i="8" s="1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C28" i="8"/>
  <c r="DB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28" i="8"/>
  <c r="CA28" i="8" s="1"/>
  <c r="B28" i="8"/>
  <c r="DD28" i="8" s="1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B27" i="8"/>
  <c r="C27" i="8"/>
  <c r="B27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C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A26" i="8"/>
  <c r="C26" i="8"/>
  <c r="B26" i="8"/>
  <c r="DZ26" i="8" s="1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C25" i="8"/>
  <c r="DB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A25" i="8"/>
  <c r="C25" i="8"/>
  <c r="B25" i="8"/>
  <c r="DE25" i="8" s="1"/>
  <c r="DZ24" i="8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E24" i="8"/>
  <c r="DC24" i="8"/>
  <c r="DB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24" i="8"/>
  <c r="CA24" i="8" s="1"/>
  <c r="B24" i="8"/>
  <c r="DD24" i="8" s="1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23" i="8"/>
  <c r="B23" i="8"/>
  <c r="DD23" i="8" s="1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C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A22" i="8"/>
  <c r="C22" i="8"/>
  <c r="B22" i="8"/>
  <c r="DZ22" i="8" s="1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C21" i="8"/>
  <c r="DB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A21" i="8"/>
  <c r="C21" i="8"/>
  <c r="B21" i="8"/>
  <c r="DE21" i="8" s="1"/>
  <c r="DZ20" i="8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E20" i="8"/>
  <c r="DC20" i="8"/>
  <c r="DB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20" i="8"/>
  <c r="CA20" i="8" s="1"/>
  <c r="B20" i="8"/>
  <c r="DD20" i="8" s="1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19" i="8"/>
  <c r="B19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A18" i="8"/>
  <c r="C18" i="8"/>
  <c r="B18" i="8"/>
  <c r="DZ18" i="8" s="1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C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A17" i="8"/>
  <c r="C17" i="8"/>
  <c r="B17" i="8"/>
  <c r="DE17" i="8" s="1"/>
  <c r="DZ16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C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16" i="8"/>
  <c r="CA16" i="8" s="1"/>
  <c r="B16" i="8"/>
  <c r="DD16" i="8" s="1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B15" i="8"/>
  <c r="C15" i="8"/>
  <c r="B15" i="8"/>
  <c r="CZ15" i="8" s="1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A14" i="8"/>
  <c r="C14" i="8"/>
  <c r="B14" i="8"/>
  <c r="DZ14" i="8" s="1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C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A13" i="8"/>
  <c r="C13" i="8"/>
  <c r="B13" i="8"/>
  <c r="DE13" i="8" s="1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C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12" i="8"/>
  <c r="CA12" i="8" s="1"/>
  <c r="B12" i="8"/>
  <c r="A5" i="8"/>
  <c r="A4" i="8"/>
  <c r="A3" i="8"/>
  <c r="A2" i="8"/>
  <c r="DC19" i="8" l="1"/>
  <c r="CE19" i="8"/>
  <c r="CA19" i="8"/>
  <c r="AX19" i="8" s="1"/>
  <c r="DB19" i="8"/>
  <c r="CD19" i="8"/>
  <c r="DA19" i="8"/>
  <c r="DZ19" i="8"/>
  <c r="DE19" i="8"/>
  <c r="CC19" i="8"/>
  <c r="DC39" i="8"/>
  <c r="CE39" i="8"/>
  <c r="CA39" i="8"/>
  <c r="DE39" i="8"/>
  <c r="DZ39" i="8"/>
  <c r="DB39" i="8"/>
  <c r="CD39" i="8"/>
  <c r="DA39" i="8"/>
  <c r="CC39" i="8"/>
  <c r="DD39" i="8"/>
  <c r="DC59" i="8"/>
  <c r="CE59" i="8"/>
  <c r="CA59" i="8"/>
  <c r="DE59" i="8"/>
  <c r="DZ59" i="8"/>
  <c r="DB59" i="8"/>
  <c r="CD59" i="8"/>
  <c r="DA59" i="8"/>
  <c r="CC59" i="8"/>
  <c r="DX167" i="8"/>
  <c r="CX167" i="8" s="1"/>
  <c r="DG167" i="8"/>
  <c r="CG167" i="8" s="1"/>
  <c r="DC167" i="8"/>
  <c r="CC167" i="8" s="1"/>
  <c r="DI167" i="8"/>
  <c r="CI167" i="8" s="1"/>
  <c r="DA167" i="8"/>
  <c r="CA167" i="8" s="1"/>
  <c r="AY167" i="8" s="1"/>
  <c r="DE167" i="8"/>
  <c r="CE167" i="8" s="1"/>
  <c r="DC43" i="8"/>
  <c r="CE43" i="8"/>
  <c r="CA43" i="8"/>
  <c r="DA43" i="8"/>
  <c r="CC43" i="8"/>
  <c r="DZ43" i="8"/>
  <c r="DB43" i="8"/>
  <c r="CD43" i="8"/>
  <c r="DE43" i="8"/>
  <c r="DD43" i="8"/>
  <c r="DA56" i="8"/>
  <c r="DC63" i="8"/>
  <c r="CE63" i="8"/>
  <c r="CA63" i="8"/>
  <c r="DE63" i="8"/>
  <c r="CC63" i="8"/>
  <c r="DZ63" i="8"/>
  <c r="DB63" i="8"/>
  <c r="CD63" i="8"/>
  <c r="DA63" i="8"/>
  <c r="DA68" i="8"/>
  <c r="CA68" i="8"/>
  <c r="AX113" i="8"/>
  <c r="DW168" i="8"/>
  <c r="CW168" i="8" s="1"/>
  <c r="DF168" i="8"/>
  <c r="CF168" i="8" s="1"/>
  <c r="DB168" i="8"/>
  <c r="CB168" i="8" s="1"/>
  <c r="DA168" i="8"/>
  <c r="CA168" i="8" s="1"/>
  <c r="DH168" i="8"/>
  <c r="CH168" i="8" s="1"/>
  <c r="DD168" i="8"/>
  <c r="CD168" i="8" s="1"/>
  <c r="CB19" i="8"/>
  <c r="DA20" i="8"/>
  <c r="DC27" i="8"/>
  <c r="CE27" i="8"/>
  <c r="CA27" i="8"/>
  <c r="DA27" i="8"/>
  <c r="DZ27" i="8"/>
  <c r="DB27" i="8"/>
  <c r="CD27" i="8"/>
  <c r="DE27" i="8"/>
  <c r="CC27" i="8"/>
  <c r="DD27" i="8"/>
  <c r="CB39" i="8"/>
  <c r="DA40" i="8"/>
  <c r="DC47" i="8"/>
  <c r="CE47" i="8"/>
  <c r="CA47" i="8"/>
  <c r="DE47" i="8"/>
  <c r="DZ47" i="8"/>
  <c r="DB47" i="8"/>
  <c r="CD47" i="8"/>
  <c r="DA47" i="8"/>
  <c r="CC47" i="8"/>
  <c r="DD47" i="8"/>
  <c r="CB59" i="8"/>
  <c r="DA60" i="8"/>
  <c r="DA176" i="8"/>
  <c r="CA176" i="8" s="1"/>
  <c r="DB176" i="8"/>
  <c r="CB176" i="8" s="1"/>
  <c r="DF176" i="8"/>
  <c r="CF176" i="8" s="1"/>
  <c r="DD176" i="8"/>
  <c r="CD176" i="8" s="1"/>
  <c r="DW176" i="8"/>
  <c r="CW176" i="8" s="1"/>
  <c r="DA12" i="8"/>
  <c r="DD19" i="8"/>
  <c r="DA28" i="8"/>
  <c r="DA48" i="8"/>
  <c r="DD59" i="8"/>
  <c r="DZ66" i="8"/>
  <c r="DB66" i="8"/>
  <c r="CD66" i="8"/>
  <c r="DA66" i="8"/>
  <c r="CB66" i="8"/>
  <c r="DE66" i="8"/>
  <c r="CZ66" i="8"/>
  <c r="CA66" i="8"/>
  <c r="DD66" i="8"/>
  <c r="CE66" i="8"/>
  <c r="DA181" i="8"/>
  <c r="CA181" i="8" s="1"/>
  <c r="DH181" i="8"/>
  <c r="CH181" i="8" s="1"/>
  <c r="DD181" i="8"/>
  <c r="CD181" i="8" s="1"/>
  <c r="DW181" i="8"/>
  <c r="CW181" i="8" s="1"/>
  <c r="DB181" i="8"/>
  <c r="CB181" i="8" s="1"/>
  <c r="DF181" i="8"/>
  <c r="CF181" i="8" s="1"/>
  <c r="AX16" i="8"/>
  <c r="DA16" i="8"/>
  <c r="DC23" i="8"/>
  <c r="CE23" i="8"/>
  <c r="CA23" i="8"/>
  <c r="DE23" i="8"/>
  <c r="DZ23" i="8"/>
  <c r="DB23" i="8"/>
  <c r="CD23" i="8"/>
  <c r="DA23" i="8"/>
  <c r="CC23" i="8"/>
  <c r="DA36" i="8"/>
  <c r="DD63" i="8"/>
  <c r="DC15" i="8"/>
  <c r="CE15" i="8"/>
  <c r="CA15" i="8"/>
  <c r="DB15" i="8"/>
  <c r="DE15" i="8"/>
  <c r="CC15" i="8"/>
  <c r="DZ15" i="8"/>
  <c r="CD15" i="8"/>
  <c r="DA15" i="8"/>
  <c r="DD15" i="8"/>
  <c r="CZ19" i="8"/>
  <c r="CB23" i="8"/>
  <c r="AX24" i="8"/>
  <c r="DA24" i="8"/>
  <c r="DC35" i="8"/>
  <c r="CE35" i="8"/>
  <c r="CA35" i="8"/>
  <c r="DE35" i="8"/>
  <c r="DZ35" i="8"/>
  <c r="DB35" i="8"/>
  <c r="CD35" i="8"/>
  <c r="DA35" i="8"/>
  <c r="CC35" i="8"/>
  <c r="DD35" i="8"/>
  <c r="CZ39" i="8"/>
  <c r="CB43" i="8"/>
  <c r="DA44" i="8"/>
  <c r="AX46" i="8"/>
  <c r="DC51" i="8"/>
  <c r="CE51" i="8"/>
  <c r="CA51" i="8"/>
  <c r="DA51" i="8"/>
  <c r="CC51" i="8"/>
  <c r="DZ51" i="8"/>
  <c r="DB51" i="8"/>
  <c r="CD51" i="8"/>
  <c r="DE51" i="8"/>
  <c r="DD51" i="8"/>
  <c r="CZ59" i="8"/>
  <c r="CB63" i="8"/>
  <c r="DA64" i="8"/>
  <c r="DC66" i="8"/>
  <c r="CA70" i="8"/>
  <c r="AX70" i="8" s="1"/>
  <c r="DA70" i="8"/>
  <c r="DW160" i="8"/>
  <c r="CW160" i="8" s="1"/>
  <c r="DF160" i="8"/>
  <c r="CF160" i="8" s="1"/>
  <c r="DB160" i="8"/>
  <c r="CB160" i="8" s="1"/>
  <c r="DA160" i="8"/>
  <c r="CA160" i="8" s="1"/>
  <c r="DH160" i="8"/>
  <c r="CH160" i="8" s="1"/>
  <c r="DD160" i="8"/>
  <c r="CD160" i="8" s="1"/>
  <c r="AY203" i="8"/>
  <c r="CB14" i="8"/>
  <c r="AX14" i="8" s="1"/>
  <c r="CZ14" i="8"/>
  <c r="DD18" i="8"/>
  <c r="CB22" i="8"/>
  <c r="AX22" i="8" s="1"/>
  <c r="DD22" i="8"/>
  <c r="DD34" i="8"/>
  <c r="DD42" i="8"/>
  <c r="CB46" i="8"/>
  <c r="CZ46" i="8"/>
  <c r="CZ50" i="8"/>
  <c r="DD58" i="8"/>
  <c r="DD62" i="8"/>
  <c r="DA161" i="8"/>
  <c r="CA161" i="8" s="1"/>
  <c r="DH161" i="8"/>
  <c r="CH161" i="8" s="1"/>
  <c r="DD161" i="8"/>
  <c r="CD161" i="8" s="1"/>
  <c r="DA169" i="8"/>
  <c r="CA169" i="8" s="1"/>
  <c r="DH169" i="8"/>
  <c r="CH169" i="8" s="1"/>
  <c r="DD169" i="8"/>
  <c r="CD169" i="8" s="1"/>
  <c r="DI172" i="8"/>
  <c r="CI172" i="8" s="1"/>
  <c r="DE172" i="8"/>
  <c r="CE172" i="8" s="1"/>
  <c r="DC172" i="8"/>
  <c r="CC172" i="8" s="1"/>
  <c r="DG172" i="8"/>
  <c r="CG172" i="8" s="1"/>
  <c r="DI176" i="8"/>
  <c r="CI176" i="8" s="1"/>
  <c r="DE176" i="8"/>
  <c r="CE176" i="8" s="1"/>
  <c r="DG176" i="8"/>
  <c r="CG176" i="8" s="1"/>
  <c r="DX176" i="8"/>
  <c r="CX176" i="8" s="1"/>
  <c r="DW180" i="8"/>
  <c r="CW180" i="8" s="1"/>
  <c r="DF180" i="8"/>
  <c r="CF180" i="8" s="1"/>
  <c r="DB180" i="8"/>
  <c r="CB180" i="8" s="1"/>
  <c r="DA180" i="8"/>
  <c r="CA180" i="8" s="1"/>
  <c r="DH180" i="8"/>
  <c r="CH180" i="8" s="1"/>
  <c r="DI192" i="8"/>
  <c r="CI192" i="8" s="1"/>
  <c r="DE192" i="8"/>
  <c r="CE192" i="8" s="1"/>
  <c r="DG192" i="8"/>
  <c r="CG192" i="8" s="1"/>
  <c r="CB13" i="8"/>
  <c r="DD13" i="8"/>
  <c r="CC14" i="8"/>
  <c r="CZ17" i="8"/>
  <c r="CC18" i="8"/>
  <c r="DE18" i="8"/>
  <c r="CZ21" i="8"/>
  <c r="CC22" i="8"/>
  <c r="DE22" i="8"/>
  <c r="CB25" i="8"/>
  <c r="CZ25" i="8"/>
  <c r="DD25" i="8"/>
  <c r="CC26" i="8"/>
  <c r="DA26" i="8"/>
  <c r="DE26" i="8"/>
  <c r="CB29" i="8"/>
  <c r="AX29" i="8" s="1"/>
  <c r="CZ29" i="8"/>
  <c r="DD29" i="8"/>
  <c r="CC34" i="8"/>
  <c r="AX34" i="8" s="1"/>
  <c r="DA34" i="8"/>
  <c r="DE34" i="8"/>
  <c r="CB37" i="8"/>
  <c r="CZ37" i="8"/>
  <c r="DD37" i="8"/>
  <c r="CC38" i="8"/>
  <c r="DA38" i="8"/>
  <c r="DE38" i="8"/>
  <c r="CB41" i="8"/>
  <c r="AX41" i="8" s="1"/>
  <c r="CZ41" i="8"/>
  <c r="DD41" i="8"/>
  <c r="CC42" i="8"/>
  <c r="DA42" i="8"/>
  <c r="DE42" i="8"/>
  <c r="CB45" i="8"/>
  <c r="CZ45" i="8"/>
  <c r="DD45" i="8"/>
  <c r="CC46" i="8"/>
  <c r="DA46" i="8"/>
  <c r="DE46" i="8"/>
  <c r="CB49" i="8"/>
  <c r="AX49" i="8" s="1"/>
  <c r="CZ49" i="8"/>
  <c r="DD49" i="8"/>
  <c r="CC50" i="8"/>
  <c r="DA50" i="8"/>
  <c r="DE50" i="8"/>
  <c r="CB57" i="8"/>
  <c r="CZ57" i="8"/>
  <c r="DD57" i="8"/>
  <c r="CC58" i="8"/>
  <c r="DA58" i="8"/>
  <c r="DE58" i="8"/>
  <c r="CB61" i="8"/>
  <c r="AX61" i="8" s="1"/>
  <c r="CZ61" i="8"/>
  <c r="DD61" i="8"/>
  <c r="CC62" i="8"/>
  <c r="DA62" i="8"/>
  <c r="DE62" i="8"/>
  <c r="CB65" i="8"/>
  <c r="CZ65" i="8"/>
  <c r="DD65" i="8"/>
  <c r="DZ73" i="8"/>
  <c r="DB73" i="8"/>
  <c r="CD73" i="8"/>
  <c r="DE73" i="8"/>
  <c r="DA73" i="8"/>
  <c r="CC73" i="8"/>
  <c r="AX73" i="8" s="1"/>
  <c r="CE73" i="8"/>
  <c r="DC78" i="8"/>
  <c r="CE78" i="8"/>
  <c r="CA78" i="8"/>
  <c r="DZ78" i="8"/>
  <c r="DB78" i="8"/>
  <c r="CD78" i="8"/>
  <c r="CZ78" i="8"/>
  <c r="DZ81" i="8"/>
  <c r="DB81" i="8"/>
  <c r="CD81" i="8"/>
  <c r="DE81" i="8"/>
  <c r="DA81" i="8"/>
  <c r="CC81" i="8"/>
  <c r="AX81" i="8" s="1"/>
  <c r="CE81" i="8"/>
  <c r="DC82" i="8"/>
  <c r="CE82" i="8"/>
  <c r="CA82" i="8"/>
  <c r="DZ82" i="8"/>
  <c r="DB82" i="8"/>
  <c r="CD82" i="8"/>
  <c r="CZ82" i="8"/>
  <c r="DZ85" i="8"/>
  <c r="DB85" i="8"/>
  <c r="CD85" i="8"/>
  <c r="DE85" i="8"/>
  <c r="DA85" i="8"/>
  <c r="CC85" i="8"/>
  <c r="AX85" i="8" s="1"/>
  <c r="CE85" i="8"/>
  <c r="DC86" i="8"/>
  <c r="CE86" i="8"/>
  <c r="CA86" i="8"/>
  <c r="DZ86" i="8"/>
  <c r="DB86" i="8"/>
  <c r="CD86" i="8"/>
  <c r="CZ86" i="8"/>
  <c r="DZ89" i="8"/>
  <c r="DB89" i="8"/>
  <c r="CD89" i="8"/>
  <c r="DE89" i="8"/>
  <c r="DA89" i="8"/>
  <c r="CC89" i="8"/>
  <c r="AX89" i="8" s="1"/>
  <c r="CE89" i="8"/>
  <c r="DC90" i="8"/>
  <c r="CE90" i="8"/>
  <c r="CA90" i="8"/>
  <c r="DZ90" i="8"/>
  <c r="DB90" i="8"/>
  <c r="CD90" i="8"/>
  <c r="CZ90" i="8"/>
  <c r="DZ93" i="8"/>
  <c r="DB93" i="8"/>
  <c r="CD93" i="8"/>
  <c r="DE93" i="8"/>
  <c r="DA93" i="8"/>
  <c r="CC93" i="8"/>
  <c r="AX93" i="8" s="1"/>
  <c r="CE93" i="8"/>
  <c r="DC94" i="8"/>
  <c r="CE94" i="8"/>
  <c r="CA94" i="8"/>
  <c r="DZ94" i="8"/>
  <c r="DB94" i="8"/>
  <c r="CD94" i="8"/>
  <c r="CZ94" i="8"/>
  <c r="DZ101" i="8"/>
  <c r="DB101" i="8"/>
  <c r="CD101" i="8"/>
  <c r="DE101" i="8"/>
  <c r="DA101" i="8"/>
  <c r="CC101" i="8"/>
  <c r="AX101" i="8" s="1"/>
  <c r="CE101" i="8"/>
  <c r="DC102" i="8"/>
  <c r="CE102" i="8"/>
  <c r="CA102" i="8"/>
  <c r="DZ102" i="8"/>
  <c r="DB102" i="8"/>
  <c r="CD102" i="8"/>
  <c r="CZ102" i="8"/>
  <c r="DZ105" i="8"/>
  <c r="DB105" i="8"/>
  <c r="CD105" i="8"/>
  <c r="AX105" i="8" s="1"/>
  <c r="DE105" i="8"/>
  <c r="DA105" i="8"/>
  <c r="CC105" i="8"/>
  <c r="CE105" i="8"/>
  <c r="DC106" i="8"/>
  <c r="CE106" i="8"/>
  <c r="CA106" i="8"/>
  <c r="DZ106" i="8"/>
  <c r="DB106" i="8"/>
  <c r="CD106" i="8"/>
  <c r="CZ106" i="8"/>
  <c r="DZ109" i="8"/>
  <c r="DB109" i="8"/>
  <c r="CD109" i="8"/>
  <c r="DE109" i="8"/>
  <c r="DA109" i="8"/>
  <c r="CC109" i="8"/>
  <c r="AX109" i="8" s="1"/>
  <c r="CE109" i="8"/>
  <c r="DC110" i="8"/>
  <c r="CE110" i="8"/>
  <c r="CA110" i="8"/>
  <c r="DZ110" i="8"/>
  <c r="DB110" i="8"/>
  <c r="CD110" i="8"/>
  <c r="CZ110" i="8"/>
  <c r="DZ113" i="8"/>
  <c r="DB113" i="8"/>
  <c r="CD113" i="8"/>
  <c r="DE113" i="8"/>
  <c r="DA113" i="8"/>
  <c r="CC113" i="8"/>
  <c r="CE113" i="8"/>
  <c r="DC114" i="8"/>
  <c r="CE114" i="8"/>
  <c r="CA114" i="8"/>
  <c r="DZ114" i="8"/>
  <c r="DB114" i="8"/>
  <c r="CD114" i="8"/>
  <c r="CZ114" i="8"/>
  <c r="DZ117" i="8"/>
  <c r="DB117" i="8"/>
  <c r="CD117" i="8"/>
  <c r="DE117" i="8"/>
  <c r="DA117" i="8"/>
  <c r="CC117" i="8"/>
  <c r="AX117" i="8" s="1"/>
  <c r="CE117" i="8"/>
  <c r="DC122" i="8"/>
  <c r="CE122" i="8"/>
  <c r="CA122" i="8"/>
  <c r="AX122" i="8" s="1"/>
  <c r="DZ122" i="8"/>
  <c r="DB122" i="8"/>
  <c r="CD122" i="8"/>
  <c r="CZ122" i="8"/>
  <c r="DZ125" i="8"/>
  <c r="DB125" i="8"/>
  <c r="CD125" i="8"/>
  <c r="DE125" i="8"/>
  <c r="DA125" i="8"/>
  <c r="CC125" i="8"/>
  <c r="AX125" i="8" s="1"/>
  <c r="CE125" i="8"/>
  <c r="DC126" i="8"/>
  <c r="CE126" i="8"/>
  <c r="CA126" i="8"/>
  <c r="DZ126" i="8"/>
  <c r="DB126" i="8"/>
  <c r="CD126" i="8"/>
  <c r="CZ126" i="8"/>
  <c r="DZ129" i="8"/>
  <c r="DB129" i="8"/>
  <c r="CD129" i="8"/>
  <c r="DE129" i="8"/>
  <c r="DA129" i="8"/>
  <c r="CC129" i="8"/>
  <c r="AX129" i="8" s="1"/>
  <c r="CE129" i="8"/>
  <c r="DC130" i="8"/>
  <c r="CE130" i="8"/>
  <c r="CA130" i="8"/>
  <c r="DZ130" i="8"/>
  <c r="DB130" i="8"/>
  <c r="CD130" i="8"/>
  <c r="CZ130" i="8"/>
  <c r="DZ133" i="8"/>
  <c r="DB133" i="8"/>
  <c r="CD133" i="8"/>
  <c r="DE133" i="8"/>
  <c r="DA133" i="8"/>
  <c r="CC133" i="8"/>
  <c r="AX133" i="8" s="1"/>
  <c r="CE133" i="8"/>
  <c r="DC134" i="8"/>
  <c r="CE134" i="8"/>
  <c r="CA134" i="8"/>
  <c r="DZ134" i="8"/>
  <c r="DB134" i="8"/>
  <c r="CD134" i="8"/>
  <c r="CZ134" i="8"/>
  <c r="DZ137" i="8"/>
  <c r="DB137" i="8"/>
  <c r="CD137" i="8"/>
  <c r="DE137" i="8"/>
  <c r="DA137" i="8"/>
  <c r="CC137" i="8"/>
  <c r="AX137" i="8" s="1"/>
  <c r="CE137" i="8"/>
  <c r="DC138" i="8"/>
  <c r="CE138" i="8"/>
  <c r="CA138" i="8"/>
  <c r="DZ138" i="8"/>
  <c r="DB138" i="8"/>
  <c r="CD138" i="8"/>
  <c r="CZ138" i="8"/>
  <c r="DX163" i="8"/>
  <c r="CX163" i="8" s="1"/>
  <c r="DG163" i="8"/>
  <c r="CG163" i="8" s="1"/>
  <c r="DC163" i="8"/>
  <c r="CC163" i="8" s="1"/>
  <c r="AY163" i="8" s="1"/>
  <c r="DW164" i="8"/>
  <c r="CW164" i="8" s="1"/>
  <c r="DF164" i="8"/>
  <c r="CF164" i="8" s="1"/>
  <c r="DB164" i="8"/>
  <c r="CB164" i="8" s="1"/>
  <c r="DA164" i="8"/>
  <c r="CA164" i="8" s="1"/>
  <c r="DG171" i="8"/>
  <c r="CG171" i="8" s="1"/>
  <c r="DX171" i="8"/>
  <c r="CX171" i="8" s="1"/>
  <c r="DE171" i="8"/>
  <c r="CE171" i="8" s="1"/>
  <c r="DX172" i="8"/>
  <c r="CX172" i="8" s="1"/>
  <c r="DC176" i="8"/>
  <c r="CC176" i="8" s="1"/>
  <c r="DX179" i="8"/>
  <c r="CX179" i="8" s="1"/>
  <c r="DG179" i="8"/>
  <c r="CG179" i="8" s="1"/>
  <c r="DC179" i="8"/>
  <c r="CC179" i="8" s="1"/>
  <c r="DI179" i="8"/>
  <c r="CI179" i="8" s="1"/>
  <c r="DA179" i="8"/>
  <c r="CA179" i="8" s="1"/>
  <c r="DI180" i="8"/>
  <c r="CI180" i="8" s="1"/>
  <c r="DE180" i="8"/>
  <c r="CE180" i="8" s="1"/>
  <c r="DG180" i="8"/>
  <c r="CG180" i="8" s="1"/>
  <c r="DD180" i="8"/>
  <c r="CD180" i="8" s="1"/>
  <c r="DX192" i="8"/>
  <c r="CX192" i="8" s="1"/>
  <c r="DI209" i="8"/>
  <c r="CI209" i="8" s="1"/>
  <c r="DE209" i="8"/>
  <c r="CE209" i="8" s="1"/>
  <c r="DX209" i="8"/>
  <c r="CX209" i="8" s="1"/>
  <c r="DC209" i="8"/>
  <c r="CC209" i="8" s="1"/>
  <c r="DG209" i="8"/>
  <c r="CG209" i="8" s="1"/>
  <c r="DE251" i="8"/>
  <c r="DX251" i="8"/>
  <c r="CX251" i="8" s="1"/>
  <c r="DC251" i="8"/>
  <c r="CC251" i="8"/>
  <c r="CB251" i="8"/>
  <c r="DB251" i="8"/>
  <c r="DW192" i="8"/>
  <c r="CW192" i="8" s="1"/>
  <c r="DF192" i="8"/>
  <c r="CF192" i="8" s="1"/>
  <c r="DB192" i="8"/>
  <c r="CB192" i="8" s="1"/>
  <c r="DA192" i="8"/>
  <c r="CA192" i="8" s="1"/>
  <c r="AY192" i="8" s="1"/>
  <c r="DH192" i="8"/>
  <c r="CH192" i="8" s="1"/>
  <c r="DA247" i="8"/>
  <c r="CA247" i="8" s="1"/>
  <c r="CE247" i="8"/>
  <c r="DD247" i="8"/>
  <c r="CD247" i="8"/>
  <c r="DB247" i="8"/>
  <c r="CB247" i="8"/>
  <c r="DW247" i="8"/>
  <c r="CW247" i="8" s="1"/>
  <c r="CC247" i="8"/>
  <c r="DC247" i="8"/>
  <c r="DD14" i="8"/>
  <c r="CB18" i="8"/>
  <c r="AX18" i="8" s="1"/>
  <c r="CZ18" i="8"/>
  <c r="CZ22" i="8"/>
  <c r="CB26" i="8"/>
  <c r="AX26" i="8" s="1"/>
  <c r="CZ26" i="8"/>
  <c r="DD26" i="8"/>
  <c r="CB34" i="8"/>
  <c r="CZ34" i="8"/>
  <c r="CB38" i="8"/>
  <c r="AX38" i="8" s="1"/>
  <c r="CZ38" i="8"/>
  <c r="DD38" i="8"/>
  <c r="CB42" i="8"/>
  <c r="AX42" i="8" s="1"/>
  <c r="CZ42" i="8"/>
  <c r="DD46" i="8"/>
  <c r="CB50" i="8"/>
  <c r="AX50" i="8" s="1"/>
  <c r="DD50" i="8"/>
  <c r="CB58" i="8"/>
  <c r="AX58" i="8" s="1"/>
  <c r="CZ58" i="8"/>
  <c r="CB62" i="8"/>
  <c r="AX62" i="8" s="1"/>
  <c r="CZ62" i="8"/>
  <c r="DI160" i="8"/>
  <c r="CI160" i="8" s="1"/>
  <c r="DE160" i="8"/>
  <c r="CE160" i="8" s="1"/>
  <c r="DB161" i="8"/>
  <c r="CB161" i="8" s="1"/>
  <c r="DI168" i="8"/>
  <c r="CI168" i="8" s="1"/>
  <c r="DE168" i="8"/>
  <c r="CE168" i="8" s="1"/>
  <c r="DB169" i="8"/>
  <c r="CB169" i="8" s="1"/>
  <c r="DX191" i="8"/>
  <c r="CX191" i="8" s="1"/>
  <c r="DG191" i="8"/>
  <c r="CG191" i="8" s="1"/>
  <c r="DC191" i="8"/>
  <c r="CC191" i="8" s="1"/>
  <c r="DI191" i="8"/>
  <c r="CI191" i="8" s="1"/>
  <c r="DA191" i="8"/>
  <c r="CA191" i="8" s="1"/>
  <c r="DD192" i="8"/>
  <c r="CD192" i="8" s="1"/>
  <c r="CZ13" i="8"/>
  <c r="DA14" i="8"/>
  <c r="DE14" i="8"/>
  <c r="CB17" i="8"/>
  <c r="DD17" i="8"/>
  <c r="DA18" i="8"/>
  <c r="CB21" i="8"/>
  <c r="DD21" i="8"/>
  <c r="DA22" i="8"/>
  <c r="A283" i="8"/>
  <c r="CB12" i="8"/>
  <c r="AX12" i="8" s="1"/>
  <c r="CZ12" i="8"/>
  <c r="DD12" i="8"/>
  <c r="CC13" i="8"/>
  <c r="DA13" i="8"/>
  <c r="CD14" i="8"/>
  <c r="DB14" i="8"/>
  <c r="CB16" i="8"/>
  <c r="CZ16" i="8"/>
  <c r="CC17" i="8"/>
  <c r="DA17" i="8"/>
  <c r="CD18" i="8"/>
  <c r="DB18" i="8"/>
  <c r="CB20" i="8"/>
  <c r="AX20" i="8" s="1"/>
  <c r="CZ20" i="8"/>
  <c r="CC21" i="8"/>
  <c r="DA21" i="8"/>
  <c r="CD22" i="8"/>
  <c r="DB22" i="8"/>
  <c r="CB24" i="8"/>
  <c r="CZ24" i="8"/>
  <c r="CC25" i="8"/>
  <c r="DA25" i="8"/>
  <c r="CD26" i="8"/>
  <c r="DB26" i="8"/>
  <c r="CB28" i="8"/>
  <c r="AX28" i="8" s="1"/>
  <c r="CZ28" i="8"/>
  <c r="CC29" i="8"/>
  <c r="DA29" i="8"/>
  <c r="CD34" i="8"/>
  <c r="DB34" i="8"/>
  <c r="CB36" i="8"/>
  <c r="AX36" i="8" s="1"/>
  <c r="CZ36" i="8"/>
  <c r="CC37" i="8"/>
  <c r="DA37" i="8"/>
  <c r="CD38" i="8"/>
  <c r="DB38" i="8"/>
  <c r="CB40" i="8"/>
  <c r="AX40" i="8" s="1"/>
  <c r="CZ40" i="8"/>
  <c r="CC41" i="8"/>
  <c r="DA41" i="8"/>
  <c r="CD42" i="8"/>
  <c r="DB42" i="8"/>
  <c r="CB44" i="8"/>
  <c r="AX44" i="8" s="1"/>
  <c r="CZ44" i="8"/>
  <c r="CC45" i="8"/>
  <c r="DA45" i="8"/>
  <c r="CD46" i="8"/>
  <c r="DB46" i="8"/>
  <c r="CB48" i="8"/>
  <c r="AX48" i="8" s="1"/>
  <c r="CZ48" i="8"/>
  <c r="CC49" i="8"/>
  <c r="DA49" i="8"/>
  <c r="CD50" i="8"/>
  <c r="DB50" i="8"/>
  <c r="CB56" i="8"/>
  <c r="AX56" i="8" s="1"/>
  <c r="CZ56" i="8"/>
  <c r="CC57" i="8"/>
  <c r="DA57" i="8"/>
  <c r="CD58" i="8"/>
  <c r="DB58" i="8"/>
  <c r="CB60" i="8"/>
  <c r="AX60" i="8" s="1"/>
  <c r="CZ60" i="8"/>
  <c r="CC61" i="8"/>
  <c r="DA61" i="8"/>
  <c r="CD62" i="8"/>
  <c r="DB62" i="8"/>
  <c r="CB64" i="8"/>
  <c r="AX64" i="8" s="1"/>
  <c r="CZ64" i="8"/>
  <c r="CC65" i="8"/>
  <c r="DA65" i="8"/>
  <c r="DZ65" i="8"/>
  <c r="DC67" i="8"/>
  <c r="CE67" i="8"/>
  <c r="CA67" i="8"/>
  <c r="AX67" i="8" s="1"/>
  <c r="CC67" i="8"/>
  <c r="DB67" i="8"/>
  <c r="DE69" i="8"/>
  <c r="DA69" i="8"/>
  <c r="CC69" i="8"/>
  <c r="CB69" i="8"/>
  <c r="AX69" i="8" s="1"/>
  <c r="DB69" i="8"/>
  <c r="DZ70" i="8"/>
  <c r="DB70" i="8"/>
  <c r="CD70" i="8"/>
  <c r="CC70" i="8"/>
  <c r="DC70" i="8"/>
  <c r="CZ73" i="8"/>
  <c r="DA78" i="8"/>
  <c r="CZ81" i="8"/>
  <c r="DA82" i="8"/>
  <c r="CZ85" i="8"/>
  <c r="DA86" i="8"/>
  <c r="CZ89" i="8"/>
  <c r="DA90" i="8"/>
  <c r="CZ93" i="8"/>
  <c r="DA94" i="8"/>
  <c r="CZ101" i="8"/>
  <c r="DA102" i="8"/>
  <c r="CZ105" i="8"/>
  <c r="DA106" i="8"/>
  <c r="CZ109" i="8"/>
  <c r="DA110" i="8"/>
  <c r="CZ113" i="8"/>
  <c r="DA114" i="8"/>
  <c r="CZ117" i="8"/>
  <c r="DA122" i="8"/>
  <c r="CZ125" i="8"/>
  <c r="DA126" i="8"/>
  <c r="CZ129" i="8"/>
  <c r="DA130" i="8"/>
  <c r="CZ133" i="8"/>
  <c r="DA134" i="8"/>
  <c r="CZ137" i="8"/>
  <c r="DA138" i="8"/>
  <c r="Q143" i="8"/>
  <c r="Q146" i="8"/>
  <c r="Q154" i="8"/>
  <c r="DW161" i="8"/>
  <c r="CW161" i="8" s="1"/>
  <c r="DE163" i="8"/>
  <c r="CE163" i="8" s="1"/>
  <c r="DI164" i="8"/>
  <c r="CI164" i="8" s="1"/>
  <c r="DE164" i="8"/>
  <c r="CE164" i="8" s="1"/>
  <c r="DD164" i="8"/>
  <c r="CD164" i="8" s="1"/>
  <c r="DA165" i="8"/>
  <c r="CA165" i="8" s="1"/>
  <c r="DH165" i="8"/>
  <c r="CH165" i="8" s="1"/>
  <c r="DD165" i="8"/>
  <c r="CD165" i="8" s="1"/>
  <c r="DB165" i="8"/>
  <c r="CB165" i="8" s="1"/>
  <c r="DW169" i="8"/>
  <c r="CW169" i="8" s="1"/>
  <c r="DI171" i="8"/>
  <c r="CI171" i="8" s="1"/>
  <c r="DW175" i="8"/>
  <c r="CW175" i="8" s="1"/>
  <c r="DF175" i="8"/>
  <c r="CF175" i="8" s="1"/>
  <c r="AY175" i="8" s="1"/>
  <c r="DB175" i="8"/>
  <c r="CB175" i="8" s="1"/>
  <c r="DD175" i="8"/>
  <c r="CD175" i="8" s="1"/>
  <c r="DE179" i="8"/>
  <c r="CE179" i="8" s="1"/>
  <c r="DX180" i="8"/>
  <c r="CX180" i="8" s="1"/>
  <c r="DA193" i="8"/>
  <c r="CA193" i="8" s="1"/>
  <c r="DH193" i="8"/>
  <c r="CH193" i="8" s="1"/>
  <c r="DD193" i="8"/>
  <c r="CD193" i="8" s="1"/>
  <c r="DW193" i="8"/>
  <c r="CW193" i="8" s="1"/>
  <c r="DI202" i="8"/>
  <c r="CI202" i="8" s="1"/>
  <c r="DE202" i="8"/>
  <c r="CE202" i="8" s="1"/>
  <c r="DC202" i="8"/>
  <c r="CC202" i="8" s="1"/>
  <c r="DX202" i="8"/>
  <c r="CX202" i="8" s="1"/>
  <c r="DG202" i="8"/>
  <c r="CG202" i="8" s="1"/>
  <c r="CB68" i="8"/>
  <c r="CZ68" i="8"/>
  <c r="CA71" i="8"/>
  <c r="CE71" i="8"/>
  <c r="DC71" i="8"/>
  <c r="CB72" i="8"/>
  <c r="CZ72" i="8"/>
  <c r="CA79" i="8"/>
  <c r="CE79" i="8"/>
  <c r="DC79" i="8"/>
  <c r="CB80" i="8"/>
  <c r="CZ80" i="8"/>
  <c r="CA83" i="8"/>
  <c r="AX83" i="8" s="1"/>
  <c r="CE83" i="8"/>
  <c r="DC83" i="8"/>
  <c r="CB84" i="8"/>
  <c r="CZ84" i="8"/>
  <c r="CA87" i="8"/>
  <c r="CE87" i="8"/>
  <c r="DC87" i="8"/>
  <c r="CB88" i="8"/>
  <c r="AX88" i="8" s="1"/>
  <c r="CZ88" i="8"/>
  <c r="CA91" i="8"/>
  <c r="CE91" i="8"/>
  <c r="DC91" i="8"/>
  <c r="CB92" i="8"/>
  <c r="CZ92" i="8"/>
  <c r="CA95" i="8"/>
  <c r="CE95" i="8"/>
  <c r="DC95" i="8"/>
  <c r="CB100" i="8"/>
  <c r="CZ100" i="8"/>
  <c r="CA103" i="8"/>
  <c r="AX103" i="8" s="1"/>
  <c r="CE103" i="8"/>
  <c r="DC103" i="8"/>
  <c r="CB104" i="8"/>
  <c r="CZ104" i="8"/>
  <c r="CA107" i="8"/>
  <c r="CE107" i="8"/>
  <c r="DC107" i="8"/>
  <c r="CB108" i="8"/>
  <c r="AX108" i="8" s="1"/>
  <c r="CZ108" i="8"/>
  <c r="CA111" i="8"/>
  <c r="CE111" i="8"/>
  <c r="DC111" i="8"/>
  <c r="CB112" i="8"/>
  <c r="CZ112" i="8"/>
  <c r="CA115" i="8"/>
  <c r="CE115" i="8"/>
  <c r="DC115" i="8"/>
  <c r="CB116" i="8"/>
  <c r="CZ116" i="8"/>
  <c r="CA123" i="8"/>
  <c r="AX123" i="8" s="1"/>
  <c r="CE123" i="8"/>
  <c r="DC123" i="8"/>
  <c r="CB124" i="8"/>
  <c r="CZ124" i="8"/>
  <c r="CA127" i="8"/>
  <c r="CE127" i="8"/>
  <c r="DC127" i="8"/>
  <c r="CB128" i="8"/>
  <c r="AX128" i="8" s="1"/>
  <c r="CZ128" i="8"/>
  <c r="CA131" i="8"/>
  <c r="CE131" i="8"/>
  <c r="DC131" i="8"/>
  <c r="CB132" i="8"/>
  <c r="CZ132" i="8"/>
  <c r="CA135" i="8"/>
  <c r="CE135" i="8"/>
  <c r="DC135" i="8"/>
  <c r="CB136" i="8"/>
  <c r="CZ136" i="8"/>
  <c r="CA139" i="8"/>
  <c r="AX139" i="8" s="1"/>
  <c r="CE139" i="8"/>
  <c r="DC139" i="8"/>
  <c r="DC162" i="8"/>
  <c r="CC162" i="8" s="1"/>
  <c r="AY162" i="8" s="1"/>
  <c r="DG162" i="8"/>
  <c r="CG162" i="8" s="1"/>
  <c r="DB163" i="8"/>
  <c r="CB163" i="8" s="1"/>
  <c r="DF163" i="8"/>
  <c r="CF163" i="8" s="1"/>
  <c r="DC166" i="8"/>
  <c r="CC166" i="8" s="1"/>
  <c r="DG166" i="8"/>
  <c r="CG166" i="8" s="1"/>
  <c r="AY166" i="8" s="1"/>
  <c r="DB167" i="8"/>
  <c r="CB167" i="8" s="1"/>
  <c r="DF167" i="8"/>
  <c r="CF167" i="8" s="1"/>
  <c r="DC170" i="8"/>
  <c r="CC170" i="8" s="1"/>
  <c r="AY170" i="8" s="1"/>
  <c r="DG170" i="8"/>
  <c r="CG170" i="8" s="1"/>
  <c r="DH173" i="8"/>
  <c r="CH173" i="8" s="1"/>
  <c r="DD173" i="8"/>
  <c r="CD173" i="8" s="1"/>
  <c r="DB173" i="8"/>
  <c r="CB173" i="8" s="1"/>
  <c r="AY173" i="8" s="1"/>
  <c r="DA177" i="8"/>
  <c r="CA177" i="8" s="1"/>
  <c r="AY177" i="8" s="1"/>
  <c r="DX187" i="8"/>
  <c r="CX187" i="8" s="1"/>
  <c r="DG187" i="8"/>
  <c r="CG187" i="8" s="1"/>
  <c r="DC187" i="8"/>
  <c r="CC187" i="8" s="1"/>
  <c r="DW188" i="8"/>
  <c r="CW188" i="8" s="1"/>
  <c r="DF188" i="8"/>
  <c r="CF188" i="8" s="1"/>
  <c r="DB188" i="8"/>
  <c r="CB188" i="8" s="1"/>
  <c r="DA188" i="8"/>
  <c r="CA188" i="8" s="1"/>
  <c r="DC188" i="8"/>
  <c r="CC188" i="8" s="1"/>
  <c r="DX195" i="8"/>
  <c r="CX195" i="8" s="1"/>
  <c r="DG195" i="8"/>
  <c r="CG195" i="8" s="1"/>
  <c r="DC195" i="8"/>
  <c r="CC195" i="8" s="1"/>
  <c r="DW196" i="8"/>
  <c r="CW196" i="8" s="1"/>
  <c r="DF196" i="8"/>
  <c r="CF196" i="8" s="1"/>
  <c r="DB196" i="8"/>
  <c r="CB196" i="8" s="1"/>
  <c r="DA196" i="8"/>
  <c r="CA196" i="8" s="1"/>
  <c r="DC196" i="8"/>
  <c r="CC196" i="8" s="1"/>
  <c r="DW201" i="8"/>
  <c r="CW201" i="8" s="1"/>
  <c r="DF201" i="8"/>
  <c r="CF201" i="8" s="1"/>
  <c r="DB201" i="8"/>
  <c r="CB201" i="8" s="1"/>
  <c r="DA201" i="8"/>
  <c r="CA201" i="8" s="1"/>
  <c r="AY201" i="8" s="1"/>
  <c r="DD201" i="8"/>
  <c r="CD201" i="8" s="1"/>
  <c r="DA206" i="8"/>
  <c r="CA206" i="8" s="1"/>
  <c r="DB206" i="8"/>
  <c r="CB206" i="8" s="1"/>
  <c r="DD206" i="8"/>
  <c r="CD206" i="8" s="1"/>
  <c r="DW206" i="8"/>
  <c r="CW206" i="8" s="1"/>
  <c r="DC220" i="8"/>
  <c r="CE220" i="8"/>
  <c r="CA220" i="8"/>
  <c r="DB220" i="8"/>
  <c r="CD220" i="8"/>
  <c r="DE220" i="8"/>
  <c r="CC220" i="8"/>
  <c r="CB220" i="8"/>
  <c r="DD220" i="8"/>
  <c r="DE259" i="8"/>
  <c r="DX259" i="8"/>
  <c r="CX259" i="8" s="1"/>
  <c r="DC259" i="8"/>
  <c r="CC259" i="8"/>
  <c r="CB259" i="8"/>
  <c r="CB71" i="8"/>
  <c r="CZ71" i="8"/>
  <c r="CB79" i="8"/>
  <c r="CZ79" i="8"/>
  <c r="CB83" i="8"/>
  <c r="CZ83" i="8"/>
  <c r="CB87" i="8"/>
  <c r="CZ87" i="8"/>
  <c r="CB91" i="8"/>
  <c r="CZ91" i="8"/>
  <c r="CB95" i="8"/>
  <c r="CZ95" i="8"/>
  <c r="CB103" i="8"/>
  <c r="CZ103" i="8"/>
  <c r="CB107" i="8"/>
  <c r="CZ107" i="8"/>
  <c r="CB111" i="8"/>
  <c r="CZ111" i="8"/>
  <c r="CB115" i="8"/>
  <c r="CZ115" i="8"/>
  <c r="CB123" i="8"/>
  <c r="CZ123" i="8"/>
  <c r="CB127" i="8"/>
  <c r="CZ127" i="8"/>
  <c r="CB131" i="8"/>
  <c r="CZ131" i="8"/>
  <c r="CB135" i="8"/>
  <c r="CZ135" i="8"/>
  <c r="CB139" i="8"/>
  <c r="CZ139" i="8"/>
  <c r="DW171" i="8"/>
  <c r="CW171" i="8" s="1"/>
  <c r="DF171" i="8"/>
  <c r="CF171" i="8" s="1"/>
  <c r="DB171" i="8"/>
  <c r="CB171" i="8" s="1"/>
  <c r="DA171" i="8"/>
  <c r="CA171" i="8" s="1"/>
  <c r="DA172" i="8"/>
  <c r="CA172" i="8" s="1"/>
  <c r="DH172" i="8"/>
  <c r="CH172" i="8" s="1"/>
  <c r="DX174" i="8"/>
  <c r="CX174" i="8" s="1"/>
  <c r="DG174" i="8"/>
  <c r="CG174" i="8" s="1"/>
  <c r="DC174" i="8"/>
  <c r="CC174" i="8" s="1"/>
  <c r="AY174" i="8" s="1"/>
  <c r="DI174" i="8"/>
  <c r="CI174" i="8" s="1"/>
  <c r="DH177" i="8"/>
  <c r="CH177" i="8" s="1"/>
  <c r="DD177" i="8"/>
  <c r="CD177" i="8" s="1"/>
  <c r="DB177" i="8"/>
  <c r="CB177" i="8" s="1"/>
  <c r="DI188" i="8"/>
  <c r="CI188" i="8" s="1"/>
  <c r="DE188" i="8"/>
  <c r="CE188" i="8" s="1"/>
  <c r="DA189" i="8"/>
  <c r="CA189" i="8" s="1"/>
  <c r="DH189" i="8"/>
  <c r="CH189" i="8" s="1"/>
  <c r="DD189" i="8"/>
  <c r="CD189" i="8" s="1"/>
  <c r="DB189" i="8"/>
  <c r="CB189" i="8" s="1"/>
  <c r="DI196" i="8"/>
  <c r="CI196" i="8" s="1"/>
  <c r="DE196" i="8"/>
  <c r="CE196" i="8" s="1"/>
  <c r="DA197" i="8"/>
  <c r="CA197" i="8" s="1"/>
  <c r="DB197" i="8"/>
  <c r="CB197" i="8" s="1"/>
  <c r="DF197" i="8"/>
  <c r="CF197" i="8" s="1"/>
  <c r="DW197" i="8"/>
  <c r="CW197" i="8" s="1"/>
  <c r="DH199" i="8"/>
  <c r="CH199" i="8" s="1"/>
  <c r="DD199" i="8"/>
  <c r="CD199" i="8" s="1"/>
  <c r="DW199" i="8"/>
  <c r="CW199" i="8" s="1"/>
  <c r="DB199" i="8"/>
  <c r="CB199" i="8" s="1"/>
  <c r="DF199" i="8"/>
  <c r="CF199" i="8" s="1"/>
  <c r="DA199" i="8"/>
  <c r="CA199" i="8" s="1"/>
  <c r="DX205" i="8"/>
  <c r="CX205" i="8" s="1"/>
  <c r="DE205" i="8"/>
  <c r="CE205" i="8" s="1"/>
  <c r="DG205" i="8"/>
  <c r="CG205" i="8" s="1"/>
  <c r="DC205" i="8"/>
  <c r="CC205" i="8" s="1"/>
  <c r="CE237" i="8"/>
  <c r="CA237" i="8"/>
  <c r="CD237" i="8"/>
  <c r="CB237" i="8"/>
  <c r="CC237" i="8"/>
  <c r="DC178" i="8"/>
  <c r="CC178" i="8" s="1"/>
  <c r="DG178" i="8"/>
  <c r="CG178" i="8" s="1"/>
  <c r="AY178" i="8" s="1"/>
  <c r="DB179" i="8"/>
  <c r="CB179" i="8" s="1"/>
  <c r="DF179" i="8"/>
  <c r="CF179" i="8" s="1"/>
  <c r="DC182" i="8"/>
  <c r="CC182" i="8" s="1"/>
  <c r="AY182" i="8" s="1"/>
  <c r="DG182" i="8"/>
  <c r="CG182" i="8" s="1"/>
  <c r="DB187" i="8"/>
  <c r="CB187" i="8" s="1"/>
  <c r="AY187" i="8" s="1"/>
  <c r="DF187" i="8"/>
  <c r="CF187" i="8" s="1"/>
  <c r="DC190" i="8"/>
  <c r="CC190" i="8" s="1"/>
  <c r="DG190" i="8"/>
  <c r="CG190" i="8" s="1"/>
  <c r="DB191" i="8"/>
  <c r="CB191" i="8" s="1"/>
  <c r="DF191" i="8"/>
  <c r="CF191" i="8" s="1"/>
  <c r="DC194" i="8"/>
  <c r="CC194" i="8" s="1"/>
  <c r="DG194" i="8"/>
  <c r="CG194" i="8" s="1"/>
  <c r="AY194" i="8" s="1"/>
  <c r="DB195" i="8"/>
  <c r="CB195" i="8" s="1"/>
  <c r="AY195" i="8" s="1"/>
  <c r="DF195" i="8"/>
  <c r="CF195" i="8" s="1"/>
  <c r="DI197" i="8"/>
  <c r="CI197" i="8" s="1"/>
  <c r="DE197" i="8"/>
  <c r="CE197" i="8" s="1"/>
  <c r="DX197" i="8"/>
  <c r="CX197" i="8" s="1"/>
  <c r="DC201" i="8"/>
  <c r="CC201" i="8" s="1"/>
  <c r="DI201" i="8"/>
  <c r="CI201" i="8" s="1"/>
  <c r="DI206" i="8"/>
  <c r="CI206" i="8" s="1"/>
  <c r="DE206" i="8"/>
  <c r="CE206" i="8" s="1"/>
  <c r="DG206" i="8"/>
  <c r="CG206" i="8" s="1"/>
  <c r="DC206" i="8"/>
  <c r="CC206" i="8" s="1"/>
  <c r="DX208" i="8"/>
  <c r="CX208" i="8" s="1"/>
  <c r="DG208" i="8"/>
  <c r="CG208" i="8" s="1"/>
  <c r="DC208" i="8"/>
  <c r="CC208" i="8" s="1"/>
  <c r="DA208" i="8"/>
  <c r="CA208" i="8" s="1"/>
  <c r="DE208" i="8"/>
  <c r="CE208" i="8" s="1"/>
  <c r="CB232" i="8"/>
  <c r="CE232" i="8"/>
  <c r="CA232" i="8"/>
  <c r="CD232" i="8"/>
  <c r="CC232" i="8"/>
  <c r="AY261" i="8"/>
  <c r="DE264" i="8"/>
  <c r="CE264" i="8"/>
  <c r="DX264" i="8"/>
  <c r="CX264" i="8" s="1"/>
  <c r="DC264" i="8"/>
  <c r="CD264" i="8"/>
  <c r="CC264" i="8"/>
  <c r="DW198" i="8"/>
  <c r="CW198" i="8" s="1"/>
  <c r="AY198" i="8" s="1"/>
  <c r="DD198" i="8"/>
  <c r="CD198" i="8" s="1"/>
  <c r="DB198" i="8"/>
  <c r="CB198" i="8" s="1"/>
  <c r="DH198" i="8"/>
  <c r="CH198" i="8" s="1"/>
  <c r="DX200" i="8"/>
  <c r="CX200" i="8" s="1"/>
  <c r="DG200" i="8"/>
  <c r="CG200" i="8" s="1"/>
  <c r="DC200" i="8"/>
  <c r="CC200" i="8" s="1"/>
  <c r="AY200" i="8" s="1"/>
  <c r="DE200" i="8"/>
  <c r="CE200" i="8" s="1"/>
  <c r="DI200" i="8"/>
  <c r="CI200" i="8" s="1"/>
  <c r="DH203" i="8"/>
  <c r="CH203" i="8" s="1"/>
  <c r="DD203" i="8"/>
  <c r="CD203" i="8" s="1"/>
  <c r="DW205" i="8"/>
  <c r="CW205" i="8" s="1"/>
  <c r="DF205" i="8"/>
  <c r="CF205" i="8" s="1"/>
  <c r="DB205" i="8"/>
  <c r="CB205" i="8" s="1"/>
  <c r="DA205" i="8"/>
  <c r="CA205" i="8" s="1"/>
  <c r="DH205" i="8"/>
  <c r="CH205" i="8" s="1"/>
  <c r="DD250" i="8"/>
  <c r="CD250" i="8"/>
  <c r="DW250" i="8"/>
  <c r="CW250" i="8" s="1"/>
  <c r="DC250" i="8"/>
  <c r="CC250" i="8"/>
  <c r="DA250" i="8"/>
  <c r="CA250" i="8" s="1"/>
  <c r="CE250" i="8"/>
  <c r="DE250" i="8"/>
  <c r="CB250" i="8"/>
  <c r="DI198" i="8"/>
  <c r="CI198" i="8" s="1"/>
  <c r="DE198" i="8"/>
  <c r="CE198" i="8" s="1"/>
  <c r="DA202" i="8"/>
  <c r="CA202" i="8" s="1"/>
  <c r="DH202" i="8"/>
  <c r="CH202" i="8" s="1"/>
  <c r="DX204" i="8"/>
  <c r="CX204" i="8" s="1"/>
  <c r="DG204" i="8"/>
  <c r="CG204" i="8" s="1"/>
  <c r="DC204" i="8"/>
  <c r="CC204" i="8" s="1"/>
  <c r="AY204" i="8" s="1"/>
  <c r="DI204" i="8"/>
  <c r="CI204" i="8" s="1"/>
  <c r="DH207" i="8"/>
  <c r="CH207" i="8" s="1"/>
  <c r="DD207" i="8"/>
  <c r="CD207" i="8" s="1"/>
  <c r="DB207" i="8"/>
  <c r="CB207" i="8" s="1"/>
  <c r="AY207" i="8" s="1"/>
  <c r="DW209" i="8"/>
  <c r="CW209" i="8" s="1"/>
  <c r="DF209" i="8"/>
  <c r="CF209" i="8" s="1"/>
  <c r="DB209" i="8"/>
  <c r="CB209" i="8" s="1"/>
  <c r="DA209" i="8"/>
  <c r="CA209" i="8" s="1"/>
  <c r="CC222" i="8"/>
  <c r="CC224" i="8"/>
  <c r="CC226" i="8"/>
  <c r="CE233" i="8"/>
  <c r="CA233" i="8"/>
  <c r="CD233" i="8"/>
  <c r="DE256" i="8"/>
  <c r="DA256" i="8"/>
  <c r="CA256" i="8" s="1"/>
  <c r="CE256" i="8"/>
  <c r="DX256" i="8"/>
  <c r="CX256" i="8" s="1"/>
  <c r="DC256" i="8"/>
  <c r="CD256" i="8"/>
  <c r="CC256" i="8"/>
  <c r="DD256" i="8"/>
  <c r="DA263" i="8"/>
  <c r="CA263" i="8" s="1"/>
  <c r="CE263" i="8"/>
  <c r="DD263" i="8"/>
  <c r="CD263" i="8"/>
  <c r="DB263" i="8"/>
  <c r="CB263" i="8"/>
  <c r="DW263" i="8"/>
  <c r="CW263" i="8" s="1"/>
  <c r="DC263" i="8"/>
  <c r="DC222" i="8"/>
  <c r="CE222" i="8"/>
  <c r="CA222" i="8"/>
  <c r="DB222" i="8"/>
  <c r="CD222" i="8"/>
  <c r="DC224" i="8"/>
  <c r="CE224" i="8"/>
  <c r="CA224" i="8"/>
  <c r="DB224" i="8"/>
  <c r="CD224" i="8"/>
  <c r="DC226" i="8"/>
  <c r="CE226" i="8"/>
  <c r="CA226" i="8"/>
  <c r="DB226" i="8"/>
  <c r="CD226" i="8"/>
  <c r="CB236" i="8"/>
  <c r="CE236" i="8"/>
  <c r="CA236" i="8"/>
  <c r="DE248" i="8"/>
  <c r="DA248" i="8"/>
  <c r="CA248" i="8" s="1"/>
  <c r="CE248" i="8"/>
  <c r="DX248" i="8"/>
  <c r="CX248" i="8" s="1"/>
  <c r="DC248" i="8"/>
  <c r="CD248" i="8"/>
  <c r="CC248" i="8"/>
  <c r="DD248" i="8"/>
  <c r="DA255" i="8"/>
  <c r="CA255" i="8" s="1"/>
  <c r="CE255" i="8"/>
  <c r="DD255" i="8"/>
  <c r="CD255" i="8"/>
  <c r="DB255" i="8"/>
  <c r="CB255" i="8"/>
  <c r="DW255" i="8"/>
  <c r="CW255" i="8" s="1"/>
  <c r="DC255" i="8"/>
  <c r="DD258" i="8"/>
  <c r="CD258" i="8"/>
  <c r="DW258" i="8"/>
  <c r="CW258" i="8" s="1"/>
  <c r="DC258" i="8"/>
  <c r="CC258" i="8"/>
  <c r="DA258" i="8"/>
  <c r="CA258" i="8" s="1"/>
  <c r="CC234" i="8"/>
  <c r="CB242" i="8"/>
  <c r="DC242" i="8"/>
  <c r="DA243" i="8"/>
  <c r="CA243" i="8" s="1"/>
  <c r="CE243" i="8"/>
  <c r="CC243" i="8"/>
  <c r="CD244" i="8"/>
  <c r="DE244" i="8"/>
  <c r="DE247" i="8"/>
  <c r="DX247" i="8"/>
  <c r="CX247" i="8" s="1"/>
  <c r="DE252" i="8"/>
  <c r="DA252" i="8"/>
  <c r="CA252" i="8" s="1"/>
  <c r="CE252" i="8"/>
  <c r="DD252" i="8"/>
  <c r="DE255" i="8"/>
  <c r="DX255" i="8"/>
  <c r="CX255" i="8" s="1"/>
  <c r="DE260" i="8"/>
  <c r="DA260" i="8"/>
  <c r="CA260" i="8" s="1"/>
  <c r="CE260" i="8"/>
  <c r="DD260" i="8"/>
  <c r="DE263" i="8"/>
  <c r="DX263" i="8"/>
  <c r="CX263" i="8" s="1"/>
  <c r="CC221" i="8"/>
  <c r="DA221" i="8"/>
  <c r="CC223" i="8"/>
  <c r="DA223" i="8"/>
  <c r="CC225" i="8"/>
  <c r="DA225" i="8"/>
  <c r="CC242" i="8"/>
  <c r="DE242" i="8"/>
  <c r="DE243" i="8"/>
  <c r="CD243" i="8"/>
  <c r="DB243" i="8"/>
  <c r="DW243" i="8"/>
  <c r="CW243" i="8" s="1"/>
  <c r="CE244" i="8"/>
  <c r="DD246" i="8"/>
  <c r="CD246" i="8"/>
  <c r="DW246" i="8"/>
  <c r="CW246" i="8" s="1"/>
  <c r="DC246" i="8"/>
  <c r="CC246" i="8"/>
  <c r="AY246" i="8" s="1"/>
  <c r="CE246" i="8"/>
  <c r="DE246" i="8"/>
  <c r="DB248" i="8"/>
  <c r="DA251" i="8"/>
  <c r="CA251" i="8" s="1"/>
  <c r="CE251" i="8"/>
  <c r="DD251" i="8"/>
  <c r="CD251" i="8"/>
  <c r="DD254" i="8"/>
  <c r="CD254" i="8"/>
  <c r="DW254" i="8"/>
  <c r="CW254" i="8" s="1"/>
  <c r="DC254" i="8"/>
  <c r="CC254" i="8"/>
  <c r="AY254" i="8" s="1"/>
  <c r="CE254" i="8"/>
  <c r="DE254" i="8"/>
  <c r="DB256" i="8"/>
  <c r="DA259" i="8"/>
  <c r="CA259" i="8" s="1"/>
  <c r="CE259" i="8"/>
  <c r="DD259" i="8"/>
  <c r="CD259" i="8"/>
  <c r="DD262" i="8"/>
  <c r="CD262" i="8"/>
  <c r="DW262" i="8"/>
  <c r="CW262" i="8" s="1"/>
  <c r="DC262" i="8"/>
  <c r="CC262" i="8"/>
  <c r="AY262" i="8" s="1"/>
  <c r="CE262" i="8"/>
  <c r="DE262" i="8"/>
  <c r="DB264" i="8"/>
  <c r="CB245" i="8"/>
  <c r="DB245" i="8"/>
  <c r="CB249" i="8"/>
  <c r="AY249" i="8" s="1"/>
  <c r="DB249" i="8"/>
  <c r="CB253" i="8"/>
  <c r="AY253" i="8" s="1"/>
  <c r="DB253" i="8"/>
  <c r="CB257" i="8"/>
  <c r="AY257" i="8" s="1"/>
  <c r="DB257" i="8"/>
  <c r="CB261" i="8"/>
  <c r="DB261" i="8"/>
  <c r="DA264" i="8"/>
  <c r="CA264" i="8" s="1"/>
  <c r="CB244" i="8"/>
  <c r="AY244" i="8" s="1"/>
  <c r="CC245" i="8"/>
  <c r="DC245" i="8"/>
  <c r="CB248" i="8"/>
  <c r="CC249" i="8"/>
  <c r="DC249" i="8"/>
  <c r="CB252" i="8"/>
  <c r="CC253" i="8"/>
  <c r="DC253" i="8"/>
  <c r="CB256" i="8"/>
  <c r="CC257" i="8"/>
  <c r="DC257" i="8"/>
  <c r="CB260" i="8"/>
  <c r="CC261" i="8"/>
  <c r="DC261" i="8"/>
  <c r="CB264" i="8"/>
  <c r="AY255" i="8" l="1"/>
  <c r="AY248" i="8"/>
  <c r="AY205" i="8"/>
  <c r="AY189" i="8"/>
  <c r="AY171" i="8"/>
  <c r="AY206" i="8"/>
  <c r="AX136" i="8"/>
  <c r="AX131" i="8"/>
  <c r="AX116" i="8"/>
  <c r="AX111" i="8"/>
  <c r="AX100" i="8"/>
  <c r="AX91" i="8"/>
  <c r="AX80" i="8"/>
  <c r="AX71" i="8"/>
  <c r="AY193" i="8"/>
  <c r="AX21" i="8"/>
  <c r="AY191" i="8"/>
  <c r="AY247" i="8"/>
  <c r="AY179" i="8"/>
  <c r="AX134" i="8"/>
  <c r="AX126" i="8"/>
  <c r="AX114" i="8"/>
  <c r="AX106" i="8"/>
  <c r="AX94" i="8"/>
  <c r="AX86" i="8"/>
  <c r="AX78" i="8"/>
  <c r="AX65" i="8"/>
  <c r="AX57" i="8"/>
  <c r="AX45" i="8"/>
  <c r="AX37" i="8"/>
  <c r="AX25" i="8"/>
  <c r="AY161" i="8"/>
  <c r="AX47" i="8"/>
  <c r="AY168" i="8"/>
  <c r="AX39" i="8"/>
  <c r="AY197" i="8"/>
  <c r="AX138" i="8"/>
  <c r="AX130" i="8"/>
  <c r="AX110" i="8"/>
  <c r="AX102" i="8"/>
  <c r="AX90" i="8"/>
  <c r="AX82" i="8"/>
  <c r="AY160" i="8"/>
  <c r="AX35" i="8"/>
  <c r="AX27" i="8"/>
  <c r="AY245" i="8"/>
  <c r="AY259" i="8"/>
  <c r="AY251" i="8"/>
  <c r="AY252" i="8"/>
  <c r="AY243" i="8"/>
  <c r="AY258" i="8"/>
  <c r="AY263" i="8"/>
  <c r="AY256" i="8"/>
  <c r="AY209" i="8"/>
  <c r="AY202" i="8"/>
  <c r="AY208" i="8"/>
  <c r="AY190" i="8"/>
  <c r="AY172" i="8"/>
  <c r="AY196" i="8"/>
  <c r="AY188" i="8"/>
  <c r="AX135" i="8"/>
  <c r="AX124" i="8"/>
  <c r="AX115" i="8"/>
  <c r="AX104" i="8"/>
  <c r="AX95" i="8"/>
  <c r="AX84" i="8"/>
  <c r="AX79" i="8"/>
  <c r="AX17" i="8"/>
  <c r="AY164" i="8"/>
  <c r="AY180" i="8"/>
  <c r="AX51" i="8"/>
  <c r="AX23" i="8"/>
  <c r="B283" i="8"/>
  <c r="AY176" i="8"/>
  <c r="AY264" i="8"/>
  <c r="AY260" i="8"/>
  <c r="AY242" i="8"/>
  <c r="AY250" i="8"/>
  <c r="AY199" i="8"/>
  <c r="AX132" i="8"/>
  <c r="AX127" i="8"/>
  <c r="AX112" i="8"/>
  <c r="AX107" i="8"/>
  <c r="AX92" i="8"/>
  <c r="AX87" i="8"/>
  <c r="AX72" i="8"/>
  <c r="AY165" i="8"/>
  <c r="AX13" i="8"/>
  <c r="AY169" i="8"/>
  <c r="AX15" i="8"/>
  <c r="AY181" i="8"/>
  <c r="AX66" i="8"/>
  <c r="AX68" i="8"/>
  <c r="AX63" i="8"/>
  <c r="AX43" i="8"/>
  <c r="AX59" i="8"/>
  <c r="DW264" i="9" l="1"/>
  <c r="CW264" i="9" s="1"/>
  <c r="DV264" i="9"/>
  <c r="DU264" i="9"/>
  <c r="CU264" i="9" s="1"/>
  <c r="DT264" i="9"/>
  <c r="DS264" i="9"/>
  <c r="CS264" i="9" s="1"/>
  <c r="DR264" i="9"/>
  <c r="DQ264" i="9"/>
  <c r="CQ264" i="9" s="1"/>
  <c r="DP264" i="9"/>
  <c r="DO264" i="9"/>
  <c r="CO264" i="9" s="1"/>
  <c r="DN264" i="9"/>
  <c r="DM264" i="9"/>
  <c r="CM264" i="9" s="1"/>
  <c r="DL264" i="9"/>
  <c r="DK264" i="9"/>
  <c r="CK264" i="9" s="1"/>
  <c r="DJ264" i="9"/>
  <c r="DI264" i="9"/>
  <c r="CI264" i="9" s="1"/>
  <c r="DH264" i="9"/>
  <c r="DG264" i="9"/>
  <c r="CG264" i="9" s="1"/>
  <c r="DF264" i="9"/>
  <c r="DE264" i="9"/>
  <c r="CV264" i="9"/>
  <c r="CT264" i="9"/>
  <c r="CR264" i="9"/>
  <c r="CP264" i="9"/>
  <c r="CN264" i="9"/>
  <c r="CL264" i="9"/>
  <c r="CJ264" i="9"/>
  <c r="CH264" i="9"/>
  <c r="CF264" i="9"/>
  <c r="CA264" i="9"/>
  <c r="D264" i="9"/>
  <c r="DA264" i="9" s="1"/>
  <c r="C264" i="9"/>
  <c r="DX263" i="9"/>
  <c r="DW263" i="9"/>
  <c r="CW263" i="9" s="1"/>
  <c r="DV263" i="9"/>
  <c r="DU263" i="9"/>
  <c r="DT263" i="9"/>
  <c r="DS263" i="9"/>
  <c r="CS263" i="9" s="1"/>
  <c r="DR263" i="9"/>
  <c r="DQ263" i="9"/>
  <c r="DP263" i="9"/>
  <c r="CP263" i="9" s="1"/>
  <c r="DO263" i="9"/>
  <c r="CO263" i="9" s="1"/>
  <c r="DN263" i="9"/>
  <c r="DM263" i="9"/>
  <c r="DL263" i="9"/>
  <c r="CL263" i="9" s="1"/>
  <c r="DK263" i="9"/>
  <c r="CK263" i="9" s="1"/>
  <c r="DJ263" i="9"/>
  <c r="CJ263" i="9" s="1"/>
  <c r="DI263" i="9"/>
  <c r="DH263" i="9"/>
  <c r="CH263" i="9" s="1"/>
  <c r="DG263" i="9"/>
  <c r="CG263" i="9" s="1"/>
  <c r="DF263" i="9"/>
  <c r="DB263" i="9"/>
  <c r="CX263" i="9"/>
  <c r="CV263" i="9"/>
  <c r="CU263" i="9"/>
  <c r="CT263" i="9"/>
  <c r="CR263" i="9"/>
  <c r="CQ263" i="9"/>
  <c r="CN263" i="9"/>
  <c r="CM263" i="9"/>
  <c r="CI263" i="9"/>
  <c r="CF263" i="9"/>
  <c r="CC263" i="9"/>
  <c r="D263" i="9"/>
  <c r="DE263" i="9" s="1"/>
  <c r="C263" i="9"/>
  <c r="DV262" i="9"/>
  <c r="CV262" i="9" s="1"/>
  <c r="DU262" i="9"/>
  <c r="CU262" i="9" s="1"/>
  <c r="DT262" i="9"/>
  <c r="DS262" i="9"/>
  <c r="DR262" i="9"/>
  <c r="CR262" i="9" s="1"/>
  <c r="DQ262" i="9"/>
  <c r="CQ262" i="9" s="1"/>
  <c r="DP262" i="9"/>
  <c r="DO262" i="9"/>
  <c r="DN262" i="9"/>
  <c r="CN262" i="9" s="1"/>
  <c r="DM262" i="9"/>
  <c r="CM262" i="9" s="1"/>
  <c r="DL262" i="9"/>
  <c r="DK262" i="9"/>
  <c r="DJ262" i="9"/>
  <c r="CJ262" i="9" s="1"/>
  <c r="DI262" i="9"/>
  <c r="CI262" i="9" s="1"/>
  <c r="DH262" i="9"/>
  <c r="DG262" i="9"/>
  <c r="DF262" i="9"/>
  <c r="DE262" i="9"/>
  <c r="CT262" i="9"/>
  <c r="CS262" i="9"/>
  <c r="CP262" i="9"/>
  <c r="CO262" i="9"/>
  <c r="CL262" i="9"/>
  <c r="CK262" i="9"/>
  <c r="CH262" i="9"/>
  <c r="CG262" i="9"/>
  <c r="CF262" i="9"/>
  <c r="D262" i="9"/>
  <c r="DX262" i="9" s="1"/>
  <c r="CX262" i="9" s="1"/>
  <c r="C262" i="9"/>
  <c r="DA262" i="9" s="1"/>
  <c r="CA262" i="9" s="1"/>
  <c r="DX261" i="9"/>
  <c r="CX261" i="9" s="1"/>
  <c r="DV261" i="9"/>
  <c r="DU261" i="9"/>
  <c r="DT261" i="9"/>
  <c r="DS261" i="9"/>
  <c r="DR261" i="9"/>
  <c r="DQ261" i="9"/>
  <c r="DP261" i="9"/>
  <c r="DO261" i="9"/>
  <c r="DN261" i="9"/>
  <c r="DM261" i="9"/>
  <c r="DL261" i="9"/>
  <c r="DK261" i="9"/>
  <c r="DJ261" i="9"/>
  <c r="DI261" i="9"/>
  <c r="DH261" i="9"/>
  <c r="DG261" i="9"/>
  <c r="DF261" i="9"/>
  <c r="DD261" i="9"/>
  <c r="DB261" i="9"/>
  <c r="DA261" i="9"/>
  <c r="CV261" i="9"/>
  <c r="CU261" i="9"/>
  <c r="CT261" i="9"/>
  <c r="CS261" i="9"/>
  <c r="CR261" i="9"/>
  <c r="CQ261" i="9"/>
  <c r="CP261" i="9"/>
  <c r="CO261" i="9"/>
  <c r="CN261" i="9"/>
  <c r="CM261" i="9"/>
  <c r="CL261" i="9"/>
  <c r="CK261" i="9"/>
  <c r="CJ261" i="9"/>
  <c r="CI261" i="9"/>
  <c r="CH261" i="9"/>
  <c r="CG261" i="9"/>
  <c r="CF261" i="9"/>
  <c r="CE261" i="9"/>
  <c r="CD261" i="9"/>
  <c r="CA261" i="9"/>
  <c r="D261" i="9"/>
  <c r="C261" i="9"/>
  <c r="DX260" i="9"/>
  <c r="CX260" i="9" s="1"/>
  <c r="DW260" i="9"/>
  <c r="CW260" i="9" s="1"/>
  <c r="DV260" i="9"/>
  <c r="DU260" i="9"/>
  <c r="DT260" i="9"/>
  <c r="CT260" i="9" s="1"/>
  <c r="DS260" i="9"/>
  <c r="DR260" i="9"/>
  <c r="DQ260" i="9"/>
  <c r="DP260" i="9"/>
  <c r="CP260" i="9" s="1"/>
  <c r="DO260" i="9"/>
  <c r="CO260" i="9" s="1"/>
  <c r="DN260" i="9"/>
  <c r="DM260" i="9"/>
  <c r="DL260" i="9"/>
  <c r="CL260" i="9" s="1"/>
  <c r="DK260" i="9"/>
  <c r="CK260" i="9" s="1"/>
  <c r="DJ260" i="9"/>
  <c r="DI260" i="9"/>
  <c r="DH260" i="9"/>
  <c r="CH260" i="9" s="1"/>
  <c r="DG260" i="9"/>
  <c r="DF260" i="9"/>
  <c r="DD260" i="9"/>
  <c r="DC260" i="9"/>
  <c r="DA260" i="9"/>
  <c r="CV260" i="9"/>
  <c r="CU260" i="9"/>
  <c r="CS260" i="9"/>
  <c r="CR260" i="9"/>
  <c r="CQ260" i="9"/>
  <c r="CN260" i="9"/>
  <c r="CM260" i="9"/>
  <c r="CJ260" i="9"/>
  <c r="CI260" i="9"/>
  <c r="CG260" i="9"/>
  <c r="CF260" i="9"/>
  <c r="CE260" i="9"/>
  <c r="CC260" i="9"/>
  <c r="CA260" i="9"/>
  <c r="D260" i="9"/>
  <c r="DE260" i="9" s="1"/>
  <c r="C260" i="9"/>
  <c r="DB260" i="9" s="1"/>
  <c r="DX259" i="9"/>
  <c r="CX259" i="9" s="1"/>
  <c r="DW259" i="9"/>
  <c r="CW259" i="9" s="1"/>
  <c r="DV259" i="9"/>
  <c r="DU259" i="9"/>
  <c r="DT259" i="9"/>
  <c r="CT259" i="9" s="1"/>
  <c r="DS259" i="9"/>
  <c r="DR259" i="9"/>
  <c r="DQ259" i="9"/>
  <c r="DP259" i="9"/>
  <c r="CP259" i="9" s="1"/>
  <c r="DO259" i="9"/>
  <c r="DN259" i="9"/>
  <c r="DM259" i="9"/>
  <c r="DL259" i="9"/>
  <c r="CL259" i="9" s="1"/>
  <c r="DK259" i="9"/>
  <c r="DJ259" i="9"/>
  <c r="DI259" i="9"/>
  <c r="DH259" i="9"/>
  <c r="CH259" i="9" s="1"/>
  <c r="DG259" i="9"/>
  <c r="CG259" i="9" s="1"/>
  <c r="DF259" i="9"/>
  <c r="DC259" i="9"/>
  <c r="CV259" i="9"/>
  <c r="CU259" i="9"/>
  <c r="CS259" i="9"/>
  <c r="CR259" i="9"/>
  <c r="CQ259" i="9"/>
  <c r="CO259" i="9"/>
  <c r="CN259" i="9"/>
  <c r="CM259" i="9"/>
  <c r="CK259" i="9"/>
  <c r="CJ259" i="9"/>
  <c r="CI259" i="9"/>
  <c r="CF259" i="9"/>
  <c r="CD259" i="9"/>
  <c r="D259" i="9"/>
  <c r="DD259" i="9" s="1"/>
  <c r="C259" i="9"/>
  <c r="DV258" i="9"/>
  <c r="CV258" i="9" s="1"/>
  <c r="DU258" i="9"/>
  <c r="CU258" i="9" s="1"/>
  <c r="DT258" i="9"/>
  <c r="DS258" i="9"/>
  <c r="DR258" i="9"/>
  <c r="CR258" i="9" s="1"/>
  <c r="DQ258" i="9"/>
  <c r="CQ258" i="9" s="1"/>
  <c r="DP258" i="9"/>
  <c r="DO258" i="9"/>
  <c r="DN258" i="9"/>
  <c r="CN258" i="9" s="1"/>
  <c r="DM258" i="9"/>
  <c r="CM258" i="9" s="1"/>
  <c r="DL258" i="9"/>
  <c r="DK258" i="9"/>
  <c r="DJ258" i="9"/>
  <c r="CJ258" i="9" s="1"/>
  <c r="DI258" i="9"/>
  <c r="CI258" i="9" s="1"/>
  <c r="DH258" i="9"/>
  <c r="DG258" i="9"/>
  <c r="CG258" i="9" s="1"/>
  <c r="DF258" i="9"/>
  <c r="DE258" i="9"/>
  <c r="CT258" i="9"/>
  <c r="CS258" i="9"/>
  <c r="CP258" i="9"/>
  <c r="CO258" i="9"/>
  <c r="CL258" i="9"/>
  <c r="CK258" i="9"/>
  <c r="CH258" i="9"/>
  <c r="CF258" i="9"/>
  <c r="CE258" i="9"/>
  <c r="D258" i="9"/>
  <c r="DX258" i="9" s="1"/>
  <c r="CX258" i="9" s="1"/>
  <c r="C258" i="9"/>
  <c r="DX257" i="9"/>
  <c r="CX257" i="9" s="1"/>
  <c r="DV257" i="9"/>
  <c r="DU257" i="9"/>
  <c r="DT257" i="9"/>
  <c r="CT257" i="9" s="1"/>
  <c r="DS257" i="9"/>
  <c r="DR257" i="9"/>
  <c r="DQ257" i="9"/>
  <c r="DP257" i="9"/>
  <c r="CP257" i="9" s="1"/>
  <c r="DO257" i="9"/>
  <c r="DN257" i="9"/>
  <c r="DM257" i="9"/>
  <c r="CM257" i="9" s="1"/>
  <c r="DL257" i="9"/>
  <c r="CL257" i="9" s="1"/>
  <c r="DK257" i="9"/>
  <c r="DJ257" i="9"/>
  <c r="DI257" i="9"/>
  <c r="CI257" i="9" s="1"/>
  <c r="DH257" i="9"/>
  <c r="CH257" i="9" s="1"/>
  <c r="DG257" i="9"/>
  <c r="DF257" i="9"/>
  <c r="DE257" i="9"/>
  <c r="DD257" i="9"/>
  <c r="CV257" i="9"/>
  <c r="CU257" i="9"/>
  <c r="CS257" i="9"/>
  <c r="CR257" i="9"/>
  <c r="CQ257" i="9"/>
  <c r="CO257" i="9"/>
  <c r="CN257" i="9"/>
  <c r="CK257" i="9"/>
  <c r="CJ257" i="9"/>
  <c r="CG257" i="9"/>
  <c r="CF257" i="9"/>
  <c r="CE257" i="9"/>
  <c r="D257" i="9"/>
  <c r="C257" i="9"/>
  <c r="DW256" i="9"/>
  <c r="CW256" i="9" s="1"/>
  <c r="DV256" i="9"/>
  <c r="DU256" i="9"/>
  <c r="CU256" i="9" s="1"/>
  <c r="DT256" i="9"/>
  <c r="DS256" i="9"/>
  <c r="DR256" i="9"/>
  <c r="DQ256" i="9"/>
  <c r="CQ256" i="9" s="1"/>
  <c r="DP256" i="9"/>
  <c r="DO256" i="9"/>
  <c r="DN256" i="9"/>
  <c r="DM256" i="9"/>
  <c r="CM256" i="9" s="1"/>
  <c r="DL256" i="9"/>
  <c r="DK256" i="9"/>
  <c r="CK256" i="9" s="1"/>
  <c r="DJ256" i="9"/>
  <c r="DI256" i="9"/>
  <c r="CI256" i="9" s="1"/>
  <c r="DH256" i="9"/>
  <c r="DG256" i="9"/>
  <c r="CG256" i="9" s="1"/>
  <c r="DF256" i="9"/>
  <c r="DE256" i="9"/>
  <c r="DC256" i="9"/>
  <c r="CV256" i="9"/>
  <c r="CT256" i="9"/>
  <c r="CS256" i="9"/>
  <c r="CR256" i="9"/>
  <c r="CP256" i="9"/>
  <c r="CO256" i="9"/>
  <c r="CN256" i="9"/>
  <c r="CL256" i="9"/>
  <c r="CJ256" i="9"/>
  <c r="CH256" i="9"/>
  <c r="CF256" i="9"/>
  <c r="CD256" i="9"/>
  <c r="CC256" i="9"/>
  <c r="D256" i="9"/>
  <c r="C256" i="9"/>
  <c r="DB256" i="9" s="1"/>
  <c r="DX255" i="9"/>
  <c r="DV255" i="9"/>
  <c r="CV255" i="9" s="1"/>
  <c r="DU255" i="9"/>
  <c r="DT255" i="9"/>
  <c r="DS255" i="9"/>
  <c r="DR255" i="9"/>
  <c r="CR255" i="9" s="1"/>
  <c r="DQ255" i="9"/>
  <c r="DP255" i="9"/>
  <c r="CP255" i="9" s="1"/>
  <c r="DO255" i="9"/>
  <c r="DN255" i="9"/>
  <c r="CN255" i="9" s="1"/>
  <c r="DM255" i="9"/>
  <c r="DL255" i="9"/>
  <c r="DK255" i="9"/>
  <c r="DJ255" i="9"/>
  <c r="CJ255" i="9" s="1"/>
  <c r="DI255" i="9"/>
  <c r="DH255" i="9"/>
  <c r="DG255" i="9"/>
  <c r="DF255" i="9"/>
  <c r="DC255" i="9"/>
  <c r="CX255" i="9"/>
  <c r="CU255" i="9"/>
  <c r="CT255" i="9"/>
  <c r="CS255" i="9"/>
  <c r="CQ255" i="9"/>
  <c r="CO255" i="9"/>
  <c r="CM255" i="9"/>
  <c r="CL255" i="9"/>
  <c r="CK255" i="9"/>
  <c r="CI255" i="9"/>
  <c r="CH255" i="9"/>
  <c r="CG255" i="9"/>
  <c r="CF255" i="9"/>
  <c r="CC255" i="9"/>
  <c r="CB255" i="9"/>
  <c r="D255" i="9"/>
  <c r="C255" i="9"/>
  <c r="DW254" i="9"/>
  <c r="CW254" i="9" s="1"/>
  <c r="DV254" i="9"/>
  <c r="DU254" i="9"/>
  <c r="DT254" i="9"/>
  <c r="DS254" i="9"/>
  <c r="CS254" i="9" s="1"/>
  <c r="DR254" i="9"/>
  <c r="DQ254" i="9"/>
  <c r="DP254" i="9"/>
  <c r="DO254" i="9"/>
  <c r="CO254" i="9" s="1"/>
  <c r="DN254" i="9"/>
  <c r="DM254" i="9"/>
  <c r="DL254" i="9"/>
  <c r="DK254" i="9"/>
  <c r="CK254" i="9" s="1"/>
  <c r="DJ254" i="9"/>
  <c r="CJ254" i="9" s="1"/>
  <c r="DI254" i="9"/>
  <c r="DH254" i="9"/>
  <c r="DG254" i="9"/>
  <c r="CG254" i="9" s="1"/>
  <c r="DF254" i="9"/>
  <c r="DB254" i="9"/>
  <c r="DA254" i="9"/>
  <c r="CV254" i="9"/>
  <c r="CU254" i="9"/>
  <c r="CT254" i="9"/>
  <c r="CR254" i="9"/>
  <c r="CQ254" i="9"/>
  <c r="CP254" i="9"/>
  <c r="CN254" i="9"/>
  <c r="CM254" i="9"/>
  <c r="CL254" i="9"/>
  <c r="CI254" i="9"/>
  <c r="CH254" i="9"/>
  <c r="CF254" i="9"/>
  <c r="CC254" i="9"/>
  <c r="CA254" i="9"/>
  <c r="D254" i="9"/>
  <c r="C254" i="9"/>
  <c r="DX253" i="9"/>
  <c r="DV253" i="9"/>
  <c r="CV253" i="9" s="1"/>
  <c r="DU253" i="9"/>
  <c r="CU253" i="9" s="1"/>
  <c r="DT253" i="9"/>
  <c r="DS253" i="9"/>
  <c r="DR253" i="9"/>
  <c r="CR253" i="9" s="1"/>
  <c r="DQ253" i="9"/>
  <c r="CQ253" i="9" s="1"/>
  <c r="DP253" i="9"/>
  <c r="DO253" i="9"/>
  <c r="DN253" i="9"/>
  <c r="CN253" i="9" s="1"/>
  <c r="DM253" i="9"/>
  <c r="CM253" i="9" s="1"/>
  <c r="DL253" i="9"/>
  <c r="DK253" i="9"/>
  <c r="DJ253" i="9"/>
  <c r="CJ253" i="9" s="1"/>
  <c r="DI253" i="9"/>
  <c r="CI253" i="9" s="1"/>
  <c r="DH253" i="9"/>
  <c r="DG253" i="9"/>
  <c r="DF253" i="9"/>
  <c r="DE253" i="9"/>
  <c r="DA253" i="9"/>
  <c r="CX253" i="9"/>
  <c r="CT253" i="9"/>
  <c r="CS253" i="9"/>
  <c r="CP253" i="9"/>
  <c r="CO253" i="9"/>
  <c r="CL253" i="9"/>
  <c r="CK253" i="9"/>
  <c r="CH253" i="9"/>
  <c r="CG253" i="9"/>
  <c r="CF253" i="9"/>
  <c r="CB253" i="9"/>
  <c r="CA253" i="9"/>
  <c r="D253" i="9"/>
  <c r="C253" i="9"/>
  <c r="DW252" i="9"/>
  <c r="DV252" i="9"/>
  <c r="DU252" i="9"/>
  <c r="DT252" i="9"/>
  <c r="CT252" i="9" s="1"/>
  <c r="DS252" i="9"/>
  <c r="DR252" i="9"/>
  <c r="DQ252" i="9"/>
  <c r="DP252" i="9"/>
  <c r="CP252" i="9" s="1"/>
  <c r="DO252" i="9"/>
  <c r="DN252" i="9"/>
  <c r="DM252" i="9"/>
  <c r="DL252" i="9"/>
  <c r="CL252" i="9" s="1"/>
  <c r="DK252" i="9"/>
  <c r="DJ252" i="9"/>
  <c r="DI252" i="9"/>
  <c r="DH252" i="9"/>
  <c r="CH252" i="9" s="1"/>
  <c r="DG252" i="9"/>
  <c r="DF252" i="9"/>
  <c r="CW252" i="9"/>
  <c r="CV252" i="9"/>
  <c r="CU252" i="9"/>
  <c r="CS252" i="9"/>
  <c r="CR252" i="9"/>
  <c r="CQ252" i="9"/>
  <c r="CO252" i="9"/>
  <c r="CN252" i="9"/>
  <c r="CM252" i="9"/>
  <c r="CK252" i="9"/>
  <c r="CJ252" i="9"/>
  <c r="CI252" i="9"/>
  <c r="CG252" i="9"/>
  <c r="CF252" i="9"/>
  <c r="D252" i="9"/>
  <c r="C252" i="9"/>
  <c r="DV251" i="9"/>
  <c r="CV251" i="9" s="1"/>
  <c r="DU251" i="9"/>
  <c r="DT251" i="9"/>
  <c r="DS251" i="9"/>
  <c r="DR251" i="9"/>
  <c r="CR251" i="9" s="1"/>
  <c r="DQ251" i="9"/>
  <c r="DP251" i="9"/>
  <c r="DO251" i="9"/>
  <c r="DN251" i="9"/>
  <c r="CN251" i="9" s="1"/>
  <c r="DM251" i="9"/>
  <c r="DL251" i="9"/>
  <c r="DK251" i="9"/>
  <c r="DJ251" i="9"/>
  <c r="CJ251" i="9" s="1"/>
  <c r="DI251" i="9"/>
  <c r="DH251" i="9"/>
  <c r="DG251" i="9"/>
  <c r="DF251" i="9"/>
  <c r="DD251" i="9"/>
  <c r="CU251" i="9"/>
  <c r="CT251" i="9"/>
  <c r="CS251" i="9"/>
  <c r="CQ251" i="9"/>
  <c r="CP251" i="9"/>
  <c r="CO251" i="9"/>
  <c r="CM251" i="9"/>
  <c r="CL251" i="9"/>
  <c r="CK251" i="9"/>
  <c r="CI251" i="9"/>
  <c r="CH251" i="9"/>
  <c r="CG251" i="9"/>
  <c r="CF251" i="9"/>
  <c r="CB251" i="9"/>
  <c r="D251" i="9"/>
  <c r="C251" i="9"/>
  <c r="DV250" i="9"/>
  <c r="CV250" i="9" s="1"/>
  <c r="DU250" i="9"/>
  <c r="DT250" i="9"/>
  <c r="DS250" i="9"/>
  <c r="CS250" i="9" s="1"/>
  <c r="DR250" i="9"/>
  <c r="CR250" i="9" s="1"/>
  <c r="DQ250" i="9"/>
  <c r="DP250" i="9"/>
  <c r="DO250" i="9"/>
  <c r="CO250" i="9" s="1"/>
  <c r="DN250" i="9"/>
  <c r="CN250" i="9" s="1"/>
  <c r="DM250" i="9"/>
  <c r="DL250" i="9"/>
  <c r="DK250" i="9"/>
  <c r="CK250" i="9" s="1"/>
  <c r="DJ250" i="9"/>
  <c r="CJ250" i="9" s="1"/>
  <c r="DI250" i="9"/>
  <c r="DH250" i="9"/>
  <c r="DG250" i="9"/>
  <c r="CG250" i="9" s="1"/>
  <c r="DF250" i="9"/>
  <c r="DB250" i="9"/>
  <c r="CU250" i="9"/>
  <c r="CT250" i="9"/>
  <c r="CQ250" i="9"/>
  <c r="CP250" i="9"/>
  <c r="CM250" i="9"/>
  <c r="CL250" i="9"/>
  <c r="CI250" i="9"/>
  <c r="CH250" i="9"/>
  <c r="CF250" i="9"/>
  <c r="CE250" i="9"/>
  <c r="CC250" i="9"/>
  <c r="D250" i="9"/>
  <c r="C250" i="9"/>
  <c r="DX249" i="9"/>
  <c r="DV249" i="9"/>
  <c r="DU249" i="9"/>
  <c r="CU249" i="9" s="1"/>
  <c r="DT249" i="9"/>
  <c r="CT249" i="9" s="1"/>
  <c r="DS249" i="9"/>
  <c r="DR249" i="9"/>
  <c r="DQ249" i="9"/>
  <c r="CQ249" i="9" s="1"/>
  <c r="DP249" i="9"/>
  <c r="CP249" i="9" s="1"/>
  <c r="DO249" i="9"/>
  <c r="DN249" i="9"/>
  <c r="DM249" i="9"/>
  <c r="CM249" i="9" s="1"/>
  <c r="DL249" i="9"/>
  <c r="CL249" i="9" s="1"/>
  <c r="DK249" i="9"/>
  <c r="DJ249" i="9"/>
  <c r="DI249" i="9"/>
  <c r="CI249" i="9" s="1"/>
  <c r="DH249" i="9"/>
  <c r="CH249" i="9" s="1"/>
  <c r="DG249" i="9"/>
  <c r="DF249" i="9"/>
  <c r="CX249" i="9"/>
  <c r="CV249" i="9"/>
  <c r="CS249" i="9"/>
  <c r="CR249" i="9"/>
  <c r="CO249" i="9"/>
  <c r="CN249" i="9"/>
  <c r="CK249" i="9"/>
  <c r="CJ249" i="9"/>
  <c r="CG249" i="9"/>
  <c r="CF249" i="9"/>
  <c r="D249" i="9"/>
  <c r="C249" i="9"/>
  <c r="DW248" i="9"/>
  <c r="DV248" i="9"/>
  <c r="DU248" i="9"/>
  <c r="CU248" i="9" s="1"/>
  <c r="DT248" i="9"/>
  <c r="DS248" i="9"/>
  <c r="DR248" i="9"/>
  <c r="DQ248" i="9"/>
  <c r="CQ248" i="9" s="1"/>
  <c r="DP248" i="9"/>
  <c r="DO248" i="9"/>
  <c r="DN248" i="9"/>
  <c r="DM248" i="9"/>
  <c r="CM248" i="9" s="1"/>
  <c r="DL248" i="9"/>
  <c r="DK248" i="9"/>
  <c r="DJ248" i="9"/>
  <c r="DI248" i="9"/>
  <c r="CI248" i="9" s="1"/>
  <c r="DH248" i="9"/>
  <c r="CH248" i="9" s="1"/>
  <c r="DG248" i="9"/>
  <c r="DF248" i="9"/>
  <c r="DE248" i="9"/>
  <c r="CW248" i="9"/>
  <c r="CV248" i="9"/>
  <c r="CT248" i="9"/>
  <c r="CS248" i="9"/>
  <c r="CR248" i="9"/>
  <c r="CP248" i="9"/>
  <c r="CO248" i="9"/>
  <c r="CN248" i="9"/>
  <c r="CL248" i="9"/>
  <c r="CK248" i="9"/>
  <c r="CJ248" i="9"/>
  <c r="CG248" i="9"/>
  <c r="CF248" i="9"/>
  <c r="D248" i="9"/>
  <c r="C248" i="9"/>
  <c r="DB248" i="9" s="1"/>
  <c r="DX247" i="9"/>
  <c r="DV247" i="9"/>
  <c r="CV247" i="9" s="1"/>
  <c r="DU247" i="9"/>
  <c r="DT247" i="9"/>
  <c r="DS247" i="9"/>
  <c r="DR247" i="9"/>
  <c r="CR247" i="9" s="1"/>
  <c r="DQ247" i="9"/>
  <c r="DP247" i="9"/>
  <c r="DO247" i="9"/>
  <c r="DN247" i="9"/>
  <c r="CN247" i="9" s="1"/>
  <c r="DM247" i="9"/>
  <c r="DL247" i="9"/>
  <c r="DK247" i="9"/>
  <c r="DJ247" i="9"/>
  <c r="CJ247" i="9" s="1"/>
  <c r="DI247" i="9"/>
  <c r="DH247" i="9"/>
  <c r="DG247" i="9"/>
  <c r="DF247" i="9"/>
  <c r="DD247" i="9"/>
  <c r="CX247" i="9"/>
  <c r="CU247" i="9"/>
  <c r="CT247" i="9"/>
  <c r="CS247" i="9"/>
  <c r="CQ247" i="9"/>
  <c r="CP247" i="9"/>
  <c r="CO247" i="9"/>
  <c r="CM247" i="9"/>
  <c r="CL247" i="9"/>
  <c r="CK247" i="9"/>
  <c r="CI247" i="9"/>
  <c r="CH247" i="9"/>
  <c r="CG247" i="9"/>
  <c r="CF247" i="9"/>
  <c r="CC247" i="9"/>
  <c r="CB247" i="9"/>
  <c r="D247" i="9"/>
  <c r="C247" i="9"/>
  <c r="DW246" i="9"/>
  <c r="CW246" i="9" s="1"/>
  <c r="DV246" i="9"/>
  <c r="DU246" i="9"/>
  <c r="DT246" i="9"/>
  <c r="DS246" i="9"/>
  <c r="CS246" i="9" s="1"/>
  <c r="DR246" i="9"/>
  <c r="DQ246" i="9"/>
  <c r="DP246" i="9"/>
  <c r="DO246" i="9"/>
  <c r="CO246" i="9" s="1"/>
  <c r="DN246" i="9"/>
  <c r="DM246" i="9"/>
  <c r="DL246" i="9"/>
  <c r="DK246" i="9"/>
  <c r="CK246" i="9" s="1"/>
  <c r="DJ246" i="9"/>
  <c r="DI246" i="9"/>
  <c r="DH246" i="9"/>
  <c r="DG246" i="9"/>
  <c r="CG246" i="9" s="1"/>
  <c r="DF246" i="9"/>
  <c r="DC246" i="9"/>
  <c r="CV246" i="9"/>
  <c r="CU246" i="9"/>
  <c r="CT246" i="9"/>
  <c r="CR246" i="9"/>
  <c r="CQ246" i="9"/>
  <c r="CP246" i="9"/>
  <c r="CN246" i="9"/>
  <c r="CM246" i="9"/>
  <c r="CL246" i="9"/>
  <c r="CJ246" i="9"/>
  <c r="CI246" i="9"/>
  <c r="CH246" i="9"/>
  <c r="CF246" i="9"/>
  <c r="CE246" i="9"/>
  <c r="D246" i="9"/>
  <c r="C246" i="9"/>
  <c r="CB246" i="9" s="1"/>
  <c r="DX245" i="9"/>
  <c r="DV245" i="9"/>
  <c r="CV245" i="9" s="1"/>
  <c r="DU245" i="9"/>
  <c r="CU245" i="9" s="1"/>
  <c r="DT245" i="9"/>
  <c r="DS245" i="9"/>
  <c r="DR245" i="9"/>
  <c r="CR245" i="9" s="1"/>
  <c r="DQ245" i="9"/>
  <c r="CQ245" i="9" s="1"/>
  <c r="DP245" i="9"/>
  <c r="DO245" i="9"/>
  <c r="DN245" i="9"/>
  <c r="CN245" i="9" s="1"/>
  <c r="DM245" i="9"/>
  <c r="CM245" i="9" s="1"/>
  <c r="DL245" i="9"/>
  <c r="DK245" i="9"/>
  <c r="DJ245" i="9"/>
  <c r="CJ245" i="9" s="1"/>
  <c r="DI245" i="9"/>
  <c r="CI245" i="9" s="1"/>
  <c r="DH245" i="9"/>
  <c r="DG245" i="9"/>
  <c r="DF245" i="9"/>
  <c r="DA245" i="9"/>
  <c r="CA245" i="9" s="1"/>
  <c r="CX245" i="9"/>
  <c r="CT245" i="9"/>
  <c r="CS245" i="9"/>
  <c r="CP245" i="9"/>
  <c r="CO245" i="9"/>
  <c r="CL245" i="9"/>
  <c r="CK245" i="9"/>
  <c r="CH245" i="9"/>
  <c r="CG245" i="9"/>
  <c r="CF245" i="9"/>
  <c r="CB245" i="9"/>
  <c r="D245" i="9"/>
  <c r="C245" i="9"/>
  <c r="DE245" i="9" s="1"/>
  <c r="DW244" i="9"/>
  <c r="DV244" i="9"/>
  <c r="DU244" i="9"/>
  <c r="CU244" i="9" s="1"/>
  <c r="DT244" i="9"/>
  <c r="DS244" i="9"/>
  <c r="DR244" i="9"/>
  <c r="DQ244" i="9"/>
  <c r="CQ244" i="9" s="1"/>
  <c r="DP244" i="9"/>
  <c r="DO244" i="9"/>
  <c r="DN244" i="9"/>
  <c r="DM244" i="9"/>
  <c r="CM244" i="9" s="1"/>
  <c r="DL244" i="9"/>
  <c r="DK244" i="9"/>
  <c r="DJ244" i="9"/>
  <c r="DI244" i="9"/>
  <c r="CI244" i="9" s="1"/>
  <c r="DH244" i="9"/>
  <c r="DG244" i="9"/>
  <c r="DF244" i="9"/>
  <c r="CW244" i="9"/>
  <c r="CV244" i="9"/>
  <c r="CT244" i="9"/>
  <c r="CS244" i="9"/>
  <c r="CR244" i="9"/>
  <c r="CP244" i="9"/>
  <c r="CO244" i="9"/>
  <c r="CN244" i="9"/>
  <c r="CL244" i="9"/>
  <c r="CK244" i="9"/>
  <c r="CJ244" i="9"/>
  <c r="CH244" i="9"/>
  <c r="CG244" i="9"/>
  <c r="CF244" i="9"/>
  <c r="D244" i="9"/>
  <c r="C244" i="9"/>
  <c r="DV243" i="9"/>
  <c r="CV243" i="9" s="1"/>
  <c r="DU243" i="9"/>
  <c r="DT243" i="9"/>
  <c r="DS243" i="9"/>
  <c r="CS243" i="9" s="1"/>
  <c r="DR243" i="9"/>
  <c r="CR243" i="9" s="1"/>
  <c r="DQ243" i="9"/>
  <c r="DP243" i="9"/>
  <c r="DO243" i="9"/>
  <c r="CO243" i="9" s="1"/>
  <c r="DN243" i="9"/>
  <c r="CN243" i="9" s="1"/>
  <c r="DM243" i="9"/>
  <c r="DL243" i="9"/>
  <c r="DK243" i="9"/>
  <c r="CK243" i="9" s="1"/>
  <c r="DJ243" i="9"/>
  <c r="CJ243" i="9" s="1"/>
  <c r="DI243" i="9"/>
  <c r="DH243" i="9"/>
  <c r="DG243" i="9"/>
  <c r="CG243" i="9" s="1"/>
  <c r="DF243" i="9"/>
  <c r="DB243" i="9"/>
  <c r="CU243" i="9"/>
  <c r="CT243" i="9"/>
  <c r="CQ243" i="9"/>
  <c r="CP243" i="9"/>
  <c r="CM243" i="9"/>
  <c r="CL243" i="9"/>
  <c r="CI243" i="9"/>
  <c r="CH243" i="9"/>
  <c r="CF243" i="9"/>
  <c r="CD243" i="9"/>
  <c r="CC243" i="9"/>
  <c r="D243" i="9"/>
  <c r="C243" i="9"/>
  <c r="DV242" i="9"/>
  <c r="DU242" i="9"/>
  <c r="CU242" i="9" s="1"/>
  <c r="DT242" i="9"/>
  <c r="DS242" i="9"/>
  <c r="DR242" i="9"/>
  <c r="DQ242" i="9"/>
  <c r="CQ242" i="9" s="1"/>
  <c r="DP242" i="9"/>
  <c r="DO242" i="9"/>
  <c r="DN242" i="9"/>
  <c r="DM242" i="9"/>
  <c r="CM242" i="9" s="1"/>
  <c r="DL242" i="9"/>
  <c r="DK242" i="9"/>
  <c r="DJ242" i="9"/>
  <c r="DI242" i="9"/>
  <c r="CI242" i="9" s="1"/>
  <c r="DH242" i="9"/>
  <c r="DG242" i="9"/>
  <c r="DF242" i="9"/>
  <c r="CV242" i="9"/>
  <c r="CT242" i="9"/>
  <c r="CS242" i="9"/>
  <c r="CR242" i="9"/>
  <c r="CP242" i="9"/>
  <c r="CO242" i="9"/>
  <c r="CN242" i="9"/>
  <c r="CL242" i="9"/>
  <c r="CK242" i="9"/>
  <c r="CJ242" i="9"/>
  <c r="CH242" i="9"/>
  <c r="CG242" i="9"/>
  <c r="CF242" i="9"/>
  <c r="D242" i="9"/>
  <c r="DX242" i="9" s="1"/>
  <c r="CX242" i="9" s="1"/>
  <c r="C242" i="9"/>
  <c r="DV237" i="9"/>
  <c r="DU237" i="9"/>
  <c r="DT237" i="9"/>
  <c r="DS237" i="9"/>
  <c r="DR237" i="9"/>
  <c r="DQ237" i="9"/>
  <c r="DP237" i="9"/>
  <c r="DO237" i="9"/>
  <c r="DN237" i="9"/>
  <c r="DM237" i="9"/>
  <c r="DL237" i="9"/>
  <c r="DK237" i="9"/>
  <c r="DJ237" i="9"/>
  <c r="DI237" i="9"/>
  <c r="DH237" i="9"/>
  <c r="DG237" i="9"/>
  <c r="DF237" i="9"/>
  <c r="CV237" i="9"/>
  <c r="CU237" i="9"/>
  <c r="CT237" i="9"/>
  <c r="CS237" i="9"/>
  <c r="CR237" i="9"/>
  <c r="CQ237" i="9"/>
  <c r="CP237" i="9"/>
  <c r="CO237" i="9"/>
  <c r="CN237" i="9"/>
  <c r="CM237" i="9"/>
  <c r="CL237" i="9"/>
  <c r="CK237" i="9"/>
  <c r="CJ237" i="9"/>
  <c r="CI237" i="9"/>
  <c r="CH237" i="9"/>
  <c r="CG237" i="9"/>
  <c r="CF237" i="9"/>
  <c r="CE237" i="9"/>
  <c r="CD237" i="9"/>
  <c r="CA237" i="9"/>
  <c r="C237" i="9"/>
  <c r="B237" i="9"/>
  <c r="CC237" i="9" s="1"/>
  <c r="DV236" i="9"/>
  <c r="DU236" i="9"/>
  <c r="DT236" i="9"/>
  <c r="DS236" i="9"/>
  <c r="DR236" i="9"/>
  <c r="DQ236" i="9"/>
  <c r="DP236" i="9"/>
  <c r="DO236" i="9"/>
  <c r="DN236" i="9"/>
  <c r="DM236" i="9"/>
  <c r="DL236" i="9"/>
  <c r="DK236" i="9"/>
  <c r="DJ236" i="9"/>
  <c r="DI236" i="9"/>
  <c r="DH236" i="9"/>
  <c r="DG236" i="9"/>
  <c r="DF236" i="9"/>
  <c r="CV236" i="9"/>
  <c r="CU236" i="9"/>
  <c r="CT236" i="9"/>
  <c r="CS236" i="9"/>
  <c r="CR236" i="9"/>
  <c r="CQ236" i="9"/>
  <c r="CP236" i="9"/>
  <c r="CO236" i="9"/>
  <c r="CN236" i="9"/>
  <c r="CM236" i="9"/>
  <c r="CL236" i="9"/>
  <c r="CK236" i="9"/>
  <c r="CJ236" i="9"/>
  <c r="CI236" i="9"/>
  <c r="CH236" i="9"/>
  <c r="CG236" i="9"/>
  <c r="CF236" i="9"/>
  <c r="CE236" i="9"/>
  <c r="CD236" i="9"/>
  <c r="CB236" i="9"/>
  <c r="CA236" i="9"/>
  <c r="C236" i="9"/>
  <c r="B236" i="9"/>
  <c r="CC236" i="9" s="1"/>
  <c r="DV235" i="9"/>
  <c r="DU235" i="9"/>
  <c r="DT235" i="9"/>
  <c r="DS235" i="9"/>
  <c r="DR235" i="9"/>
  <c r="DQ235" i="9"/>
  <c r="DP235" i="9"/>
  <c r="DO235" i="9"/>
  <c r="DN235" i="9"/>
  <c r="DM235" i="9"/>
  <c r="DL235" i="9"/>
  <c r="DK235" i="9"/>
  <c r="DJ235" i="9"/>
  <c r="DI235" i="9"/>
  <c r="DH235" i="9"/>
  <c r="DG235" i="9"/>
  <c r="DF235" i="9"/>
  <c r="CV235" i="9"/>
  <c r="CU235" i="9"/>
  <c r="CT235" i="9"/>
  <c r="CS235" i="9"/>
  <c r="CR235" i="9"/>
  <c r="CQ235" i="9"/>
  <c r="CP235" i="9"/>
  <c r="CO235" i="9"/>
  <c r="CN235" i="9"/>
  <c r="CM235" i="9"/>
  <c r="CL235" i="9"/>
  <c r="CK235" i="9"/>
  <c r="CJ235" i="9"/>
  <c r="CI235" i="9"/>
  <c r="CH235" i="9"/>
  <c r="CG235" i="9"/>
  <c r="CF235" i="9"/>
  <c r="C235" i="9"/>
  <c r="B235" i="9"/>
  <c r="DV234" i="9"/>
  <c r="DU234" i="9"/>
  <c r="DT234" i="9"/>
  <c r="DS234" i="9"/>
  <c r="DR234" i="9"/>
  <c r="DQ234" i="9"/>
  <c r="DP234" i="9"/>
  <c r="DO234" i="9"/>
  <c r="DN234" i="9"/>
  <c r="DM234" i="9"/>
  <c r="DL234" i="9"/>
  <c r="DK234" i="9"/>
  <c r="DJ234" i="9"/>
  <c r="DI234" i="9"/>
  <c r="DH234" i="9"/>
  <c r="DG234" i="9"/>
  <c r="DF234" i="9"/>
  <c r="CV234" i="9"/>
  <c r="CU234" i="9"/>
  <c r="CT234" i="9"/>
  <c r="CS234" i="9"/>
  <c r="CR234" i="9"/>
  <c r="CQ234" i="9"/>
  <c r="CP234" i="9"/>
  <c r="CO234" i="9"/>
  <c r="CN234" i="9"/>
  <c r="CM234" i="9"/>
  <c r="CL234" i="9"/>
  <c r="CK234" i="9"/>
  <c r="CJ234" i="9"/>
  <c r="CI234" i="9"/>
  <c r="CH234" i="9"/>
  <c r="CG234" i="9"/>
  <c r="CF234" i="9"/>
  <c r="CD234" i="9"/>
  <c r="CC234" i="9"/>
  <c r="C234" i="9"/>
  <c r="B234" i="9"/>
  <c r="DV233" i="9"/>
  <c r="DU233" i="9"/>
  <c r="DT233" i="9"/>
  <c r="DS233" i="9"/>
  <c r="DR233" i="9"/>
  <c r="DQ233" i="9"/>
  <c r="DP233" i="9"/>
  <c r="DO233" i="9"/>
  <c r="DN233" i="9"/>
  <c r="DM233" i="9"/>
  <c r="DL233" i="9"/>
  <c r="DK233" i="9"/>
  <c r="DJ233" i="9"/>
  <c r="DI233" i="9"/>
  <c r="DH233" i="9"/>
  <c r="DG233" i="9"/>
  <c r="DF233" i="9"/>
  <c r="CV233" i="9"/>
  <c r="CU233" i="9"/>
  <c r="CT233" i="9"/>
  <c r="CS233" i="9"/>
  <c r="CR233" i="9"/>
  <c r="CQ233" i="9"/>
  <c r="CP233" i="9"/>
  <c r="CO233" i="9"/>
  <c r="CN233" i="9"/>
  <c r="CM233" i="9"/>
  <c r="CL233" i="9"/>
  <c r="CK233" i="9"/>
  <c r="CJ233" i="9"/>
  <c r="CI233" i="9"/>
  <c r="CH233" i="9"/>
  <c r="CG233" i="9"/>
  <c r="CF233" i="9"/>
  <c r="CE233" i="9"/>
  <c r="CD233" i="9"/>
  <c r="C233" i="9"/>
  <c r="CA233" i="9" s="1"/>
  <c r="B233" i="9"/>
  <c r="CC233" i="9" s="1"/>
  <c r="DV232" i="9"/>
  <c r="DU232" i="9"/>
  <c r="DT232" i="9"/>
  <c r="DS232" i="9"/>
  <c r="DR232" i="9"/>
  <c r="DQ232" i="9"/>
  <c r="DP232" i="9"/>
  <c r="DO232" i="9"/>
  <c r="DN232" i="9"/>
  <c r="DM232" i="9"/>
  <c r="DL232" i="9"/>
  <c r="DK232" i="9"/>
  <c r="DJ232" i="9"/>
  <c r="DI232" i="9"/>
  <c r="DH232" i="9"/>
  <c r="DG232" i="9"/>
  <c r="DF232" i="9"/>
  <c r="CV232" i="9"/>
  <c r="CU232" i="9"/>
  <c r="CT232" i="9"/>
  <c r="CS232" i="9"/>
  <c r="CR232" i="9"/>
  <c r="CQ232" i="9"/>
  <c r="CP232" i="9"/>
  <c r="CO232" i="9"/>
  <c r="CN232" i="9"/>
  <c r="CM232" i="9"/>
  <c r="CL232" i="9"/>
  <c r="CK232" i="9"/>
  <c r="CJ232" i="9"/>
  <c r="CI232" i="9"/>
  <c r="CH232" i="9"/>
  <c r="CG232" i="9"/>
  <c r="CF232" i="9"/>
  <c r="CE232" i="9"/>
  <c r="CD232" i="9"/>
  <c r="CB232" i="9"/>
  <c r="CA232" i="9"/>
  <c r="C232" i="9"/>
  <c r="B232" i="9"/>
  <c r="CC232" i="9" s="1"/>
  <c r="DV231" i="9"/>
  <c r="DU231" i="9"/>
  <c r="DT231" i="9"/>
  <c r="DS231" i="9"/>
  <c r="DR231" i="9"/>
  <c r="DQ231" i="9"/>
  <c r="DP231" i="9"/>
  <c r="DO231" i="9"/>
  <c r="DN231" i="9"/>
  <c r="DM231" i="9"/>
  <c r="DL231" i="9"/>
  <c r="DK231" i="9"/>
  <c r="DJ231" i="9"/>
  <c r="DI231" i="9"/>
  <c r="DH231" i="9"/>
  <c r="DG231" i="9"/>
  <c r="DF231" i="9"/>
  <c r="CV231" i="9"/>
  <c r="CU231" i="9"/>
  <c r="CT231" i="9"/>
  <c r="CS231" i="9"/>
  <c r="CR231" i="9"/>
  <c r="CQ231" i="9"/>
  <c r="CP231" i="9"/>
  <c r="CO231" i="9"/>
  <c r="CN231" i="9"/>
  <c r="CM231" i="9"/>
  <c r="CL231" i="9"/>
  <c r="CK231" i="9"/>
  <c r="CJ231" i="9"/>
  <c r="CI231" i="9"/>
  <c r="CH231" i="9"/>
  <c r="CG231" i="9"/>
  <c r="CF231" i="9"/>
  <c r="CC231" i="9"/>
  <c r="C231" i="9"/>
  <c r="B231" i="9"/>
  <c r="DV226" i="9"/>
  <c r="DU226" i="9"/>
  <c r="DT226" i="9"/>
  <c r="DS226" i="9"/>
  <c r="DR226" i="9"/>
  <c r="DQ226" i="9"/>
  <c r="DP226" i="9"/>
  <c r="DO226" i="9"/>
  <c r="DN226" i="9"/>
  <c r="DM226" i="9"/>
  <c r="DL226" i="9"/>
  <c r="DK226" i="9"/>
  <c r="DJ226" i="9"/>
  <c r="DI226" i="9"/>
  <c r="DH226" i="9"/>
  <c r="DG226" i="9"/>
  <c r="DF226" i="9"/>
  <c r="DC226" i="9"/>
  <c r="DB226" i="9"/>
  <c r="CV226" i="9"/>
  <c r="CU226" i="9"/>
  <c r="CT226" i="9"/>
  <c r="CS226" i="9"/>
  <c r="CR226" i="9"/>
  <c r="CQ226" i="9"/>
  <c r="CP226" i="9"/>
  <c r="CO226" i="9"/>
  <c r="CN226" i="9"/>
  <c r="CM226" i="9"/>
  <c r="CL226" i="9"/>
  <c r="CK226" i="9"/>
  <c r="CJ226" i="9"/>
  <c r="CI226" i="9"/>
  <c r="CH226" i="9"/>
  <c r="CG226" i="9"/>
  <c r="CF226" i="9"/>
  <c r="CE226" i="9"/>
  <c r="CD226" i="9"/>
  <c r="C226" i="9"/>
  <c r="CA226" i="9" s="1"/>
  <c r="B226" i="9"/>
  <c r="DE226" i="9" s="1"/>
  <c r="DV225" i="9"/>
  <c r="DU225" i="9"/>
  <c r="DT225" i="9"/>
  <c r="DS225" i="9"/>
  <c r="DR225" i="9"/>
  <c r="DQ225" i="9"/>
  <c r="DP225" i="9"/>
  <c r="DO225" i="9"/>
  <c r="DN225" i="9"/>
  <c r="DM225" i="9"/>
  <c r="DL225" i="9"/>
  <c r="DK225" i="9"/>
  <c r="DJ225" i="9"/>
  <c r="DI225" i="9"/>
  <c r="DH225" i="9"/>
  <c r="DG225" i="9"/>
  <c r="DF225" i="9"/>
  <c r="DD225" i="9"/>
  <c r="DA225" i="9"/>
  <c r="CV225" i="9"/>
  <c r="CU225" i="9"/>
  <c r="CT225" i="9"/>
  <c r="CS225" i="9"/>
  <c r="CR225" i="9"/>
  <c r="CQ225" i="9"/>
  <c r="CP225" i="9"/>
  <c r="CO225" i="9"/>
  <c r="CN225" i="9"/>
  <c r="CM225" i="9"/>
  <c r="CL225" i="9"/>
  <c r="CK225" i="9"/>
  <c r="CJ225" i="9"/>
  <c r="CI225" i="9"/>
  <c r="CH225" i="9"/>
  <c r="CG225" i="9"/>
  <c r="CF225" i="9"/>
  <c r="CB225" i="9"/>
  <c r="C225" i="9"/>
  <c r="B225" i="9"/>
  <c r="DE225" i="9" s="1"/>
  <c r="DV224" i="9"/>
  <c r="DU224" i="9"/>
  <c r="DT224" i="9"/>
  <c r="DS224" i="9"/>
  <c r="DR224" i="9"/>
  <c r="DQ224" i="9"/>
  <c r="DP224" i="9"/>
  <c r="DO224" i="9"/>
  <c r="DN224" i="9"/>
  <c r="DM224" i="9"/>
  <c r="DL224" i="9"/>
  <c r="DK224" i="9"/>
  <c r="DJ224" i="9"/>
  <c r="DI224" i="9"/>
  <c r="DH224" i="9"/>
  <c r="DG224" i="9"/>
  <c r="DF224" i="9"/>
  <c r="DC224" i="9"/>
  <c r="DB224" i="9"/>
  <c r="CV224" i="9"/>
  <c r="CU224" i="9"/>
  <c r="CT224" i="9"/>
  <c r="CS224" i="9"/>
  <c r="CR224" i="9"/>
  <c r="CQ224" i="9"/>
  <c r="CP224" i="9"/>
  <c r="CO224" i="9"/>
  <c r="CN224" i="9"/>
  <c r="CM224" i="9"/>
  <c r="CL224" i="9"/>
  <c r="CK224" i="9"/>
  <c r="CJ224" i="9"/>
  <c r="CI224" i="9"/>
  <c r="CH224" i="9"/>
  <c r="CG224" i="9"/>
  <c r="CF224" i="9"/>
  <c r="CE224" i="9"/>
  <c r="CD224" i="9"/>
  <c r="CA224" i="9"/>
  <c r="C224" i="9"/>
  <c r="B224" i="9"/>
  <c r="DE224" i="9" s="1"/>
  <c r="DV223" i="9"/>
  <c r="DU223" i="9"/>
  <c r="DT223" i="9"/>
  <c r="DS223" i="9"/>
  <c r="DR223" i="9"/>
  <c r="DQ223" i="9"/>
  <c r="DP223" i="9"/>
  <c r="DO223" i="9"/>
  <c r="DN223" i="9"/>
  <c r="DM223" i="9"/>
  <c r="DL223" i="9"/>
  <c r="DK223" i="9"/>
  <c r="DJ223" i="9"/>
  <c r="DI223" i="9"/>
  <c r="DH223" i="9"/>
  <c r="DG223" i="9"/>
  <c r="DF223" i="9"/>
  <c r="CV223" i="9"/>
  <c r="CU223" i="9"/>
  <c r="CT223" i="9"/>
  <c r="CS223" i="9"/>
  <c r="CR223" i="9"/>
  <c r="CQ223" i="9"/>
  <c r="CP223" i="9"/>
  <c r="CO223" i="9"/>
  <c r="CN223" i="9"/>
  <c r="CM223" i="9"/>
  <c r="CL223" i="9"/>
  <c r="CK223" i="9"/>
  <c r="CJ223" i="9"/>
  <c r="CI223" i="9"/>
  <c r="CH223" i="9"/>
  <c r="CG223" i="9"/>
  <c r="CF223" i="9"/>
  <c r="C223" i="9"/>
  <c r="B223" i="9"/>
  <c r="DE223" i="9" s="1"/>
  <c r="DV222" i="9"/>
  <c r="DU222" i="9"/>
  <c r="DT222" i="9"/>
  <c r="DS222" i="9"/>
  <c r="DR222" i="9"/>
  <c r="DQ222" i="9"/>
  <c r="DP222" i="9"/>
  <c r="DO222" i="9"/>
  <c r="DN222" i="9"/>
  <c r="DM222" i="9"/>
  <c r="DL222" i="9"/>
  <c r="DK222" i="9"/>
  <c r="DJ222" i="9"/>
  <c r="DI222" i="9"/>
  <c r="DH222" i="9"/>
  <c r="DG222" i="9"/>
  <c r="DF222" i="9"/>
  <c r="DC222" i="9"/>
  <c r="DB222" i="9"/>
  <c r="CV222" i="9"/>
  <c r="CU222" i="9"/>
  <c r="CT222" i="9"/>
  <c r="CS222" i="9"/>
  <c r="CR222" i="9"/>
  <c r="CQ222" i="9"/>
  <c r="CP222" i="9"/>
  <c r="CO222" i="9"/>
  <c r="CN222" i="9"/>
  <c r="CM222" i="9"/>
  <c r="CL222" i="9"/>
  <c r="CK222" i="9"/>
  <c r="CJ222" i="9"/>
  <c r="CI222" i="9"/>
  <c r="CH222" i="9"/>
  <c r="CG222" i="9"/>
  <c r="CF222" i="9"/>
  <c r="CE222" i="9"/>
  <c r="CD222" i="9"/>
  <c r="C222" i="9"/>
  <c r="CA222" i="9" s="1"/>
  <c r="B222" i="9"/>
  <c r="DE222" i="9" s="1"/>
  <c r="DV221" i="9"/>
  <c r="DU221" i="9"/>
  <c r="DT221" i="9"/>
  <c r="DS221" i="9"/>
  <c r="DR221" i="9"/>
  <c r="DQ221" i="9"/>
  <c r="DP221" i="9"/>
  <c r="DO221" i="9"/>
  <c r="DN221" i="9"/>
  <c r="DM221" i="9"/>
  <c r="DL221" i="9"/>
  <c r="DK221" i="9"/>
  <c r="DJ221" i="9"/>
  <c r="DI221" i="9"/>
  <c r="DH221" i="9"/>
  <c r="DG221" i="9"/>
  <c r="DF221" i="9"/>
  <c r="DD221" i="9"/>
  <c r="DA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B221" i="9"/>
  <c r="C221" i="9"/>
  <c r="B221" i="9"/>
  <c r="DE221" i="9" s="1"/>
  <c r="DV220" i="9"/>
  <c r="DU220" i="9"/>
  <c r="DT220" i="9"/>
  <c r="DS220" i="9"/>
  <c r="DR220" i="9"/>
  <c r="DQ220" i="9"/>
  <c r="DP220" i="9"/>
  <c r="DO220" i="9"/>
  <c r="DN220" i="9"/>
  <c r="DM220" i="9"/>
  <c r="DL220" i="9"/>
  <c r="DK220" i="9"/>
  <c r="DJ220" i="9"/>
  <c r="DI220" i="9"/>
  <c r="DH220" i="9"/>
  <c r="DG220" i="9"/>
  <c r="DF220" i="9"/>
  <c r="DC220" i="9"/>
  <c r="DB220" i="9"/>
  <c r="CV220" i="9"/>
  <c r="CU220" i="9"/>
  <c r="CT220" i="9"/>
  <c r="CS220" i="9"/>
  <c r="CR220" i="9"/>
  <c r="CQ220" i="9"/>
  <c r="CP220" i="9"/>
  <c r="CO220" i="9"/>
  <c r="CN220" i="9"/>
  <c r="CM220" i="9"/>
  <c r="CL220" i="9"/>
  <c r="CK220" i="9"/>
  <c r="CJ220" i="9"/>
  <c r="CI220" i="9"/>
  <c r="CH220" i="9"/>
  <c r="CG220" i="9"/>
  <c r="CF220" i="9"/>
  <c r="CD220" i="9"/>
  <c r="CC220" i="9"/>
  <c r="C220" i="9"/>
  <c r="B220" i="9"/>
  <c r="DW209" i="9"/>
  <c r="CW209" i="9" s="1"/>
  <c r="DH209" i="9"/>
  <c r="DF209" i="9"/>
  <c r="CF209" i="9" s="1"/>
  <c r="DE209" i="9"/>
  <c r="DD209" i="9"/>
  <c r="DB209" i="9"/>
  <c r="CB209" i="9" s="1"/>
  <c r="DA209" i="9"/>
  <c r="CH209" i="9"/>
  <c r="CE209" i="9"/>
  <c r="CD209" i="9"/>
  <c r="CA209" i="9"/>
  <c r="D209" i="9"/>
  <c r="C209" i="9"/>
  <c r="DX208" i="9"/>
  <c r="CX208" i="9" s="1"/>
  <c r="DW208" i="9"/>
  <c r="DI208" i="9"/>
  <c r="DG208" i="9"/>
  <c r="CG208" i="9" s="1"/>
  <c r="DF208" i="9"/>
  <c r="CF208" i="9" s="1"/>
  <c r="DE208" i="9"/>
  <c r="CE208" i="9" s="1"/>
  <c r="DC208" i="9"/>
  <c r="CC208" i="9" s="1"/>
  <c r="DA208" i="9"/>
  <c r="CW208" i="9"/>
  <c r="CI208" i="9"/>
  <c r="CA208" i="9"/>
  <c r="D208" i="9"/>
  <c r="C208" i="9"/>
  <c r="DW207" i="9"/>
  <c r="CW207" i="9" s="1"/>
  <c r="DF207" i="9"/>
  <c r="DD207" i="9"/>
  <c r="CD207" i="9" s="1"/>
  <c r="CF207" i="9"/>
  <c r="D207" i="9"/>
  <c r="C207" i="9"/>
  <c r="DB207" i="9" s="1"/>
  <c r="CB207" i="9" s="1"/>
  <c r="DC206" i="9"/>
  <c r="CC206" i="9"/>
  <c r="D206" i="9"/>
  <c r="C206" i="9"/>
  <c r="DH206" i="9" s="1"/>
  <c r="CH206" i="9" s="1"/>
  <c r="DW205" i="9"/>
  <c r="CW205" i="9" s="1"/>
  <c r="DH205" i="9"/>
  <c r="DF205" i="9"/>
  <c r="CF205" i="9" s="1"/>
  <c r="DE205" i="9"/>
  <c r="DD205" i="9"/>
  <c r="DB205" i="9"/>
  <c r="CB205" i="9" s="1"/>
  <c r="DA205" i="9"/>
  <c r="CH205" i="9"/>
  <c r="CE205" i="9"/>
  <c r="CD205" i="9"/>
  <c r="CA205" i="9"/>
  <c r="D205" i="9"/>
  <c r="C205" i="9"/>
  <c r="DX204" i="9"/>
  <c r="CX204" i="9" s="1"/>
  <c r="DI204" i="9"/>
  <c r="DG204" i="9"/>
  <c r="CG204" i="9" s="1"/>
  <c r="DE204" i="9"/>
  <c r="DC204" i="9"/>
  <c r="CC204" i="9" s="1"/>
  <c r="DB204" i="9"/>
  <c r="CI204" i="9"/>
  <c r="CE204" i="9"/>
  <c r="CB204" i="9"/>
  <c r="D204" i="9"/>
  <c r="C204" i="9"/>
  <c r="DX203" i="9"/>
  <c r="CX203" i="9" s="1"/>
  <c r="DW203" i="9"/>
  <c r="DG203" i="9"/>
  <c r="DF203" i="9"/>
  <c r="DD203" i="9"/>
  <c r="CD203" i="9" s="1"/>
  <c r="DB203" i="9"/>
  <c r="CB203" i="9" s="1"/>
  <c r="CW203" i="9"/>
  <c r="CG203" i="9"/>
  <c r="CF203" i="9"/>
  <c r="D203" i="9"/>
  <c r="DC203" i="9" s="1"/>
  <c r="CC203" i="9" s="1"/>
  <c r="C203" i="9"/>
  <c r="DX202" i="9"/>
  <c r="DE202" i="9"/>
  <c r="CE202" i="9" s="1"/>
  <c r="DD202" i="9"/>
  <c r="CX202" i="9"/>
  <c r="CD202" i="9"/>
  <c r="D202" i="9"/>
  <c r="C202" i="9"/>
  <c r="DA202" i="9" s="1"/>
  <c r="CA202" i="9" s="1"/>
  <c r="DW201" i="9"/>
  <c r="CW201" i="9" s="1"/>
  <c r="DI201" i="9"/>
  <c r="CI201" i="9" s="1"/>
  <c r="DH201" i="9"/>
  <c r="DF201" i="9"/>
  <c r="CF201" i="9" s="1"/>
  <c r="DD201" i="9"/>
  <c r="CD201" i="9" s="1"/>
  <c r="DB201" i="9"/>
  <c r="CB201" i="9" s="1"/>
  <c r="CH201" i="9"/>
  <c r="D201" i="9"/>
  <c r="C201" i="9"/>
  <c r="DX200" i="9"/>
  <c r="CX200" i="9" s="1"/>
  <c r="DI200" i="9"/>
  <c r="CI200" i="9" s="1"/>
  <c r="DG200" i="9"/>
  <c r="CG200" i="9" s="1"/>
  <c r="DE200" i="9"/>
  <c r="DC200" i="9"/>
  <c r="CC200" i="9" s="1"/>
  <c r="CE200" i="9"/>
  <c r="D200" i="9"/>
  <c r="C200" i="9"/>
  <c r="DC199" i="9"/>
  <c r="CC199" i="9" s="1"/>
  <c r="D199" i="9"/>
  <c r="C199" i="9"/>
  <c r="DH198" i="9"/>
  <c r="DE198" i="9"/>
  <c r="CE198" i="9" s="1"/>
  <c r="DD198" i="9"/>
  <c r="CD198" i="9" s="1"/>
  <c r="CH198" i="9"/>
  <c r="D198" i="9"/>
  <c r="C198" i="9"/>
  <c r="DW198" i="9" s="1"/>
  <c r="CW198" i="9" s="1"/>
  <c r="DW197" i="9"/>
  <c r="CW197" i="9" s="1"/>
  <c r="DI197" i="9"/>
  <c r="CI197" i="9" s="1"/>
  <c r="DH197" i="9"/>
  <c r="DF197" i="9"/>
  <c r="CF197" i="9" s="1"/>
  <c r="DE197" i="9"/>
  <c r="DD197" i="9"/>
  <c r="DB197" i="9"/>
  <c r="CB197" i="9" s="1"/>
  <c r="DA197" i="9"/>
  <c r="CA197" i="9" s="1"/>
  <c r="CH197" i="9"/>
  <c r="CE197" i="9"/>
  <c r="CD197" i="9"/>
  <c r="D197" i="9"/>
  <c r="DX197" i="9" s="1"/>
  <c r="CX197" i="9" s="1"/>
  <c r="C197" i="9"/>
  <c r="DX196" i="9"/>
  <c r="CX196" i="9" s="1"/>
  <c r="DW196" i="9"/>
  <c r="CW196" i="9" s="1"/>
  <c r="DI196" i="9"/>
  <c r="DG196" i="9"/>
  <c r="CG196" i="9" s="1"/>
  <c r="DE196" i="9"/>
  <c r="DC196" i="9"/>
  <c r="CC196" i="9" s="1"/>
  <c r="CI196" i="9"/>
  <c r="CE196" i="9"/>
  <c r="D196" i="9"/>
  <c r="C196" i="9"/>
  <c r="DH195" i="9"/>
  <c r="CH195" i="9" s="1"/>
  <c r="DG195" i="9"/>
  <c r="CG195" i="9" s="1"/>
  <c r="DD195" i="9"/>
  <c r="CD195" i="9" s="1"/>
  <c r="D195" i="9"/>
  <c r="C195" i="9"/>
  <c r="DI194" i="9"/>
  <c r="CI194" i="9" s="1"/>
  <c r="DH194" i="9"/>
  <c r="CH194" i="9" s="1"/>
  <c r="DE194" i="9"/>
  <c r="CE194" i="9" s="1"/>
  <c r="DD194" i="9"/>
  <c r="DA194" i="9"/>
  <c r="CA194" i="9" s="1"/>
  <c r="CD194" i="9"/>
  <c r="D194" i="9"/>
  <c r="C194" i="9"/>
  <c r="DW194" i="9" s="1"/>
  <c r="CW194" i="9" s="1"/>
  <c r="DW193" i="9"/>
  <c r="CW193" i="9" s="1"/>
  <c r="DI193" i="9"/>
  <c r="DH193" i="9"/>
  <c r="DF193" i="9"/>
  <c r="CF193" i="9" s="1"/>
  <c r="DE193" i="9"/>
  <c r="CE193" i="9" s="1"/>
  <c r="DD193" i="9"/>
  <c r="DB193" i="9"/>
  <c r="CB193" i="9" s="1"/>
  <c r="DA193" i="9"/>
  <c r="CI193" i="9"/>
  <c r="CH193" i="9"/>
  <c r="CD193" i="9"/>
  <c r="CA193" i="9"/>
  <c r="D193" i="9"/>
  <c r="DX193" i="9" s="1"/>
  <c r="CX193" i="9" s="1"/>
  <c r="C193" i="9"/>
  <c r="DX192" i="9"/>
  <c r="CX192" i="9" s="1"/>
  <c r="DI192" i="9"/>
  <c r="DG192" i="9"/>
  <c r="CG192" i="9" s="1"/>
  <c r="DE192" i="9"/>
  <c r="DC192" i="9"/>
  <c r="CC192" i="9" s="1"/>
  <c r="CI192" i="9"/>
  <c r="CE192" i="9"/>
  <c r="D192" i="9"/>
  <c r="C192" i="9"/>
  <c r="DX191" i="9"/>
  <c r="CX191" i="9" s="1"/>
  <c r="DD191" i="9"/>
  <c r="CD191" i="9" s="1"/>
  <c r="D191" i="9"/>
  <c r="DC191" i="9" s="1"/>
  <c r="CC191" i="9" s="1"/>
  <c r="C191" i="9"/>
  <c r="DH190" i="9"/>
  <c r="DE190" i="9"/>
  <c r="CE190" i="9" s="1"/>
  <c r="DD190" i="9"/>
  <c r="CD190" i="9" s="1"/>
  <c r="CH190" i="9"/>
  <c r="D190" i="9"/>
  <c r="C190" i="9"/>
  <c r="DW190" i="9" s="1"/>
  <c r="CW190" i="9" s="1"/>
  <c r="DW189" i="9"/>
  <c r="CW189" i="9" s="1"/>
  <c r="DI189" i="9"/>
  <c r="CI189" i="9" s="1"/>
  <c r="DH189" i="9"/>
  <c r="DF189" i="9"/>
  <c r="CF189" i="9" s="1"/>
  <c r="DE189" i="9"/>
  <c r="DD189" i="9"/>
  <c r="DB189" i="9"/>
  <c r="CB189" i="9" s="1"/>
  <c r="DA189" i="9"/>
  <c r="CH189" i="9"/>
  <c r="CE189" i="9"/>
  <c r="CD189" i="9"/>
  <c r="CA189" i="9"/>
  <c r="D189" i="9"/>
  <c r="DX189" i="9" s="1"/>
  <c r="CX189" i="9" s="1"/>
  <c r="C189" i="9"/>
  <c r="DX188" i="9"/>
  <c r="CX188" i="9" s="1"/>
  <c r="DW188" i="9"/>
  <c r="CW188" i="9" s="1"/>
  <c r="DI188" i="9"/>
  <c r="DG188" i="9"/>
  <c r="CG188" i="9" s="1"/>
  <c r="DF188" i="9"/>
  <c r="DE188" i="9"/>
  <c r="DC188" i="9"/>
  <c r="CC188" i="9" s="1"/>
  <c r="CI188" i="9"/>
  <c r="CF188" i="9"/>
  <c r="CE188" i="9"/>
  <c r="D188" i="9"/>
  <c r="C188" i="9"/>
  <c r="DH187" i="9"/>
  <c r="CH187" i="9" s="1"/>
  <c r="DG187" i="9"/>
  <c r="CG187" i="9" s="1"/>
  <c r="DC187" i="9"/>
  <c r="CC187" i="9"/>
  <c r="D187" i="9"/>
  <c r="C187" i="9"/>
  <c r="DD187" i="9" s="1"/>
  <c r="CD187" i="9" s="1"/>
  <c r="DH182" i="9"/>
  <c r="CH182" i="9" s="1"/>
  <c r="D182" i="9"/>
  <c r="DI182" i="9" s="1"/>
  <c r="CI182" i="9" s="1"/>
  <c r="C182" i="9"/>
  <c r="DW181" i="9"/>
  <c r="CW181" i="9" s="1"/>
  <c r="DH181" i="9"/>
  <c r="DF181" i="9"/>
  <c r="CF181" i="9" s="1"/>
  <c r="DD181" i="9"/>
  <c r="DB181" i="9"/>
  <c r="CB181" i="9" s="1"/>
  <c r="CH181" i="9"/>
  <c r="CD181" i="9"/>
  <c r="D181" i="9"/>
  <c r="C181" i="9"/>
  <c r="DX180" i="9"/>
  <c r="CX180" i="9" s="1"/>
  <c r="DI180" i="9"/>
  <c r="DG180" i="9"/>
  <c r="CG180" i="9" s="1"/>
  <c r="DE180" i="9"/>
  <c r="DC180" i="9"/>
  <c r="CC180" i="9" s="1"/>
  <c r="CI180" i="9"/>
  <c r="CE180" i="9"/>
  <c r="CB180" i="9"/>
  <c r="D180" i="9"/>
  <c r="C180" i="9"/>
  <c r="DB180" i="9" s="1"/>
  <c r="DG179" i="9"/>
  <c r="DC179" i="9"/>
  <c r="CC179" i="9" s="1"/>
  <c r="CG179" i="9"/>
  <c r="D179" i="9"/>
  <c r="DX179" i="9" s="1"/>
  <c r="CX179" i="9" s="1"/>
  <c r="C179" i="9"/>
  <c r="DX178" i="9"/>
  <c r="CX178" i="9" s="1"/>
  <c r="DG178" i="9"/>
  <c r="DE178" i="9"/>
  <c r="CE178" i="9" s="1"/>
  <c r="DA178" i="9"/>
  <c r="CA178" i="9" s="1"/>
  <c r="CG178" i="9"/>
  <c r="D178" i="9"/>
  <c r="DC178" i="9" s="1"/>
  <c r="CC178" i="9" s="1"/>
  <c r="C178" i="9"/>
  <c r="DD178" i="9" s="1"/>
  <c r="CD178" i="9" s="1"/>
  <c r="DW177" i="9"/>
  <c r="CW177" i="9" s="1"/>
  <c r="DH177" i="9"/>
  <c r="DF177" i="9"/>
  <c r="CF177" i="9" s="1"/>
  <c r="DD177" i="9"/>
  <c r="CD177" i="9" s="1"/>
  <c r="DB177" i="9"/>
  <c r="CB177" i="9" s="1"/>
  <c r="CH177" i="9"/>
  <c r="D177" i="9"/>
  <c r="DE177" i="9" s="1"/>
  <c r="CE177" i="9" s="1"/>
  <c r="C177" i="9"/>
  <c r="DX176" i="9"/>
  <c r="CX176" i="9" s="1"/>
  <c r="DW176" i="9"/>
  <c r="DI176" i="9"/>
  <c r="CI176" i="9" s="1"/>
  <c r="DG176" i="9"/>
  <c r="CG176" i="9" s="1"/>
  <c r="DE176" i="9"/>
  <c r="DC176" i="9"/>
  <c r="CC176" i="9" s="1"/>
  <c r="CW176" i="9"/>
  <c r="CE176" i="9"/>
  <c r="D176" i="9"/>
  <c r="C176" i="9"/>
  <c r="D175" i="9"/>
  <c r="C175" i="9"/>
  <c r="DW175" i="9" s="1"/>
  <c r="CW175" i="9" s="1"/>
  <c r="DH174" i="9"/>
  <c r="DG174" i="9"/>
  <c r="DC174" i="9"/>
  <c r="DA174" i="9"/>
  <c r="CA174" i="9" s="1"/>
  <c r="CH174" i="9"/>
  <c r="CG174" i="9"/>
  <c r="CC174" i="9"/>
  <c r="D174" i="9"/>
  <c r="DI174" i="9" s="1"/>
  <c r="CI174" i="9" s="1"/>
  <c r="C174" i="9"/>
  <c r="DW173" i="9"/>
  <c r="CW173" i="9" s="1"/>
  <c r="DH173" i="9"/>
  <c r="DF173" i="9"/>
  <c r="CF173" i="9" s="1"/>
  <c r="DE173" i="9"/>
  <c r="DD173" i="9"/>
  <c r="DB173" i="9"/>
  <c r="CB173" i="9" s="1"/>
  <c r="DA173" i="9"/>
  <c r="CH173" i="9"/>
  <c r="CE173" i="9"/>
  <c r="CD173" i="9"/>
  <c r="CA173" i="9"/>
  <c r="D173" i="9"/>
  <c r="C173" i="9"/>
  <c r="DX172" i="9"/>
  <c r="CX172" i="9" s="1"/>
  <c r="DW172" i="9"/>
  <c r="CW172" i="9" s="1"/>
  <c r="DI172" i="9"/>
  <c r="DG172" i="9"/>
  <c r="CG172" i="9" s="1"/>
  <c r="DF172" i="9"/>
  <c r="CF172" i="9" s="1"/>
  <c r="DE172" i="9"/>
  <c r="CE172" i="9" s="1"/>
  <c r="DC172" i="9"/>
  <c r="CC172" i="9" s="1"/>
  <c r="DA172" i="9"/>
  <c r="CI172" i="9"/>
  <c r="CA172" i="9"/>
  <c r="D172" i="9"/>
  <c r="C172" i="9"/>
  <c r="DW171" i="9"/>
  <c r="CW171" i="9" s="1"/>
  <c r="DF171" i="9"/>
  <c r="DD171" i="9"/>
  <c r="CD171" i="9" s="1"/>
  <c r="CF171" i="9"/>
  <c r="D171" i="9"/>
  <c r="DX171" i="9" s="1"/>
  <c r="CX171" i="9" s="1"/>
  <c r="C171" i="9"/>
  <c r="DC170" i="9"/>
  <c r="CC170" i="9"/>
  <c r="D170" i="9"/>
  <c r="C170" i="9"/>
  <c r="DW169" i="9"/>
  <c r="CW169" i="9" s="1"/>
  <c r="DH169" i="9"/>
  <c r="DF169" i="9"/>
  <c r="CF169" i="9" s="1"/>
  <c r="DE169" i="9"/>
  <c r="DD169" i="9"/>
  <c r="DB169" i="9"/>
  <c r="CB169" i="9" s="1"/>
  <c r="DA169" i="9"/>
  <c r="CH169" i="9"/>
  <c r="CE169" i="9"/>
  <c r="CD169" i="9"/>
  <c r="CA169" i="9"/>
  <c r="D169" i="9"/>
  <c r="C169" i="9"/>
  <c r="DX168" i="9"/>
  <c r="CX168" i="9" s="1"/>
  <c r="DW168" i="9"/>
  <c r="DI168" i="9"/>
  <c r="DG168" i="9"/>
  <c r="CG168" i="9" s="1"/>
  <c r="DF168" i="9"/>
  <c r="DE168" i="9"/>
  <c r="DC168" i="9"/>
  <c r="CC168" i="9" s="1"/>
  <c r="DB168" i="9"/>
  <c r="CB168" i="9" s="1"/>
  <c r="DA168" i="9"/>
  <c r="CA168" i="9" s="1"/>
  <c r="CW168" i="9"/>
  <c r="CI168" i="9"/>
  <c r="CF168" i="9"/>
  <c r="CE168" i="9"/>
  <c r="D168" i="9"/>
  <c r="C168" i="9"/>
  <c r="DX167" i="9"/>
  <c r="CX167" i="9" s="1"/>
  <c r="DW167" i="9"/>
  <c r="CW167" i="9" s="1"/>
  <c r="DD167" i="9"/>
  <c r="CD167" i="9" s="1"/>
  <c r="DB167" i="9"/>
  <c r="CB167" i="9" s="1"/>
  <c r="CF167" i="9"/>
  <c r="D167" i="9"/>
  <c r="C167" i="9"/>
  <c r="DF167" i="9" s="1"/>
  <c r="D166" i="9"/>
  <c r="C166" i="9"/>
  <c r="DW165" i="9"/>
  <c r="CW165" i="9" s="1"/>
  <c r="DH165" i="9"/>
  <c r="DF165" i="9"/>
  <c r="CF165" i="9" s="1"/>
  <c r="DE165" i="9"/>
  <c r="DD165" i="9"/>
  <c r="DB165" i="9"/>
  <c r="CB165" i="9" s="1"/>
  <c r="DA165" i="9"/>
  <c r="CA165" i="9" s="1"/>
  <c r="CH165" i="9"/>
  <c r="CE165" i="9"/>
  <c r="CD165" i="9"/>
  <c r="D165" i="9"/>
  <c r="C165" i="9"/>
  <c r="DX164" i="9"/>
  <c r="CX164" i="9" s="1"/>
  <c r="DI164" i="9"/>
  <c r="DG164" i="9"/>
  <c r="CG164" i="9" s="1"/>
  <c r="DE164" i="9"/>
  <c r="DC164" i="9"/>
  <c r="CC164" i="9" s="1"/>
  <c r="CI164" i="9"/>
  <c r="CE164" i="9"/>
  <c r="D164" i="9"/>
  <c r="C164" i="9"/>
  <c r="DB164" i="9" s="1"/>
  <c r="CB164" i="9" s="1"/>
  <c r="DX163" i="9"/>
  <c r="CX163" i="9" s="1"/>
  <c r="DW163" i="9"/>
  <c r="DG163" i="9"/>
  <c r="DF163" i="9"/>
  <c r="CF163" i="9" s="1"/>
  <c r="DD163" i="9"/>
  <c r="CD163" i="9" s="1"/>
  <c r="DB163" i="9"/>
  <c r="CW163" i="9"/>
  <c r="CG163" i="9"/>
  <c r="CB163" i="9"/>
  <c r="D163" i="9"/>
  <c r="DC163" i="9" s="1"/>
  <c r="CC163" i="9" s="1"/>
  <c r="C163" i="9"/>
  <c r="DE162" i="9"/>
  <c r="CE162" i="9" s="1"/>
  <c r="DD162" i="9"/>
  <c r="CD162" i="9"/>
  <c r="D162" i="9"/>
  <c r="DX162" i="9" s="1"/>
  <c r="CX162" i="9" s="1"/>
  <c r="C162" i="9"/>
  <c r="DA162" i="9" s="1"/>
  <c r="CA162" i="9" s="1"/>
  <c r="DW161" i="9"/>
  <c r="CW161" i="9" s="1"/>
  <c r="DH161" i="9"/>
  <c r="DF161" i="9"/>
  <c r="CF161" i="9" s="1"/>
  <c r="DD161" i="9"/>
  <c r="DB161" i="9"/>
  <c r="CB161" i="9" s="1"/>
  <c r="CH161" i="9"/>
  <c r="CD161" i="9"/>
  <c r="D161" i="9"/>
  <c r="C161" i="9"/>
  <c r="DX160" i="9"/>
  <c r="CX160" i="9" s="1"/>
  <c r="DI160" i="9"/>
  <c r="DG160" i="9"/>
  <c r="CG160" i="9" s="1"/>
  <c r="DE160" i="9"/>
  <c r="DC160" i="9"/>
  <c r="CC160" i="9" s="1"/>
  <c r="DB160" i="9"/>
  <c r="CI160" i="9"/>
  <c r="CE160" i="9"/>
  <c r="CB160" i="9"/>
  <c r="D160" i="9"/>
  <c r="C160" i="9"/>
  <c r="DE155" i="9"/>
  <c r="DD155" i="9"/>
  <c r="DC155" i="9"/>
  <c r="DB155" i="9"/>
  <c r="DA155" i="9"/>
  <c r="CE155" i="9"/>
  <c r="CD155" i="9"/>
  <c r="CC155" i="9"/>
  <c r="CB155" i="9"/>
  <c r="CA155" i="9"/>
  <c r="DE154" i="9"/>
  <c r="DD154" i="9"/>
  <c r="DC154" i="9"/>
  <c r="DB154" i="9"/>
  <c r="DA154" i="9"/>
  <c r="CE154" i="9"/>
  <c r="CD154" i="9"/>
  <c r="CC154" i="9"/>
  <c r="CB154" i="9"/>
  <c r="CA154" i="9"/>
  <c r="DE153" i="9"/>
  <c r="DD153" i="9"/>
  <c r="DC153" i="9"/>
  <c r="DB153" i="9"/>
  <c r="DA153" i="9"/>
  <c r="CE153" i="9"/>
  <c r="CD153" i="9"/>
  <c r="CC153" i="9"/>
  <c r="CB153" i="9"/>
  <c r="CA153" i="9"/>
  <c r="Q153" i="9"/>
  <c r="DE152" i="9"/>
  <c r="DD152" i="9"/>
  <c r="DC152" i="9"/>
  <c r="DB152" i="9"/>
  <c r="DA152" i="9"/>
  <c r="CE152" i="9"/>
  <c r="CD152" i="9"/>
  <c r="CC152" i="9"/>
  <c r="Q152" i="9" s="1"/>
  <c r="CB152" i="9"/>
  <c r="CA152" i="9"/>
  <c r="DE151" i="9"/>
  <c r="DD151" i="9"/>
  <c r="DC151" i="9"/>
  <c r="DB151" i="9"/>
  <c r="DA151" i="9"/>
  <c r="CE151" i="9"/>
  <c r="CD151" i="9"/>
  <c r="CC151" i="9"/>
  <c r="CB151" i="9"/>
  <c r="CA151" i="9"/>
  <c r="DE147" i="9"/>
  <c r="DD147" i="9"/>
  <c r="DC147" i="9"/>
  <c r="DB147" i="9"/>
  <c r="DA147" i="9"/>
  <c r="CE147" i="9"/>
  <c r="CD147" i="9"/>
  <c r="CC147" i="9"/>
  <c r="CB147" i="9"/>
  <c r="CA147" i="9"/>
  <c r="Q147" i="9"/>
  <c r="DE146" i="9"/>
  <c r="DD146" i="9"/>
  <c r="DC146" i="9"/>
  <c r="DB146" i="9"/>
  <c r="DA146" i="9"/>
  <c r="CE146" i="9"/>
  <c r="CD146" i="9"/>
  <c r="CC146" i="9"/>
  <c r="Q146" i="9" s="1"/>
  <c r="CB146" i="9"/>
  <c r="CA146" i="9"/>
  <c r="DE145" i="9"/>
  <c r="DD145" i="9"/>
  <c r="DC145" i="9"/>
  <c r="DB145" i="9"/>
  <c r="DA145" i="9"/>
  <c r="CE145" i="9"/>
  <c r="CD145" i="9"/>
  <c r="CC145" i="9"/>
  <c r="CB145" i="9"/>
  <c r="Q145" i="9" s="1"/>
  <c r="CA145" i="9"/>
  <c r="DE144" i="9"/>
  <c r="DD144" i="9"/>
  <c r="DC144" i="9"/>
  <c r="DB144" i="9"/>
  <c r="DA144" i="9"/>
  <c r="CE144" i="9"/>
  <c r="CD144" i="9"/>
  <c r="CC144" i="9"/>
  <c r="CB144" i="9"/>
  <c r="CA144" i="9"/>
  <c r="Q144" i="9" s="1"/>
  <c r="DE143" i="9"/>
  <c r="DD143" i="9"/>
  <c r="DC143" i="9"/>
  <c r="DB143" i="9"/>
  <c r="DA143" i="9"/>
  <c r="CE143" i="9"/>
  <c r="CD143" i="9"/>
  <c r="CC143" i="9"/>
  <c r="CB143" i="9"/>
  <c r="CA143" i="9"/>
  <c r="Q143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B139" i="9"/>
  <c r="CA139" i="9"/>
  <c r="C139" i="9"/>
  <c r="B139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D138" i="9"/>
  <c r="DC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A138" i="9"/>
  <c r="C138" i="9"/>
  <c r="B138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C137" i="9"/>
  <c r="DB137" i="9"/>
  <c r="DA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A137" i="9"/>
  <c r="C137" i="9"/>
  <c r="B137" i="9"/>
  <c r="DD137" i="9" s="1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D136" i="9"/>
  <c r="CB136" i="9"/>
  <c r="C136" i="9"/>
  <c r="B136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A135" i="9"/>
  <c r="C135" i="9"/>
  <c r="B135" i="9"/>
  <c r="DA135" i="9" s="1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D134" i="9"/>
  <c r="DC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134" i="9"/>
  <c r="B134" i="9"/>
  <c r="DZ134" i="9" s="1"/>
  <c r="DZ133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C133" i="9"/>
  <c r="DB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133" i="9"/>
  <c r="B133" i="9"/>
  <c r="DD133" i="9" s="1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D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D132" i="9"/>
  <c r="C132" i="9"/>
  <c r="B132" i="9"/>
  <c r="DZ132" i="9" s="1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131" i="9"/>
  <c r="B131" i="9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D130" i="9"/>
  <c r="CB130" i="9"/>
  <c r="C130" i="9"/>
  <c r="B130" i="9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E129" i="9"/>
  <c r="DC129" i="9"/>
  <c r="DB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129" i="9"/>
  <c r="B129" i="9"/>
  <c r="DD129" i="9" s="1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D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D128" i="9"/>
  <c r="CC128" i="9"/>
  <c r="C128" i="9"/>
  <c r="B128" i="9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C127" i="9"/>
  <c r="C127" i="9"/>
  <c r="B127" i="9"/>
  <c r="DZ126" i="9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B126" i="9"/>
  <c r="CA126" i="9"/>
  <c r="C126" i="9"/>
  <c r="B126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E125" i="9"/>
  <c r="DC125" i="9"/>
  <c r="DB125" i="9"/>
  <c r="DA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A125" i="9"/>
  <c r="C125" i="9"/>
  <c r="B125" i="9"/>
  <c r="DD125" i="9" s="1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124" i="9"/>
  <c r="B124" i="9"/>
  <c r="DZ124" i="9" s="1"/>
  <c r="DY123" i="9"/>
  <c r="DX123" i="9"/>
  <c r="DW123" i="9"/>
  <c r="DV123" i="9"/>
  <c r="DU123" i="9"/>
  <c r="DT123" i="9"/>
  <c r="DS123" i="9"/>
  <c r="DR123" i="9"/>
  <c r="DQ123" i="9"/>
  <c r="DP123" i="9"/>
  <c r="DO123" i="9"/>
  <c r="DN123" i="9"/>
  <c r="DM123" i="9"/>
  <c r="DL123" i="9"/>
  <c r="DK123" i="9"/>
  <c r="DJ123" i="9"/>
  <c r="DI123" i="9"/>
  <c r="DH123" i="9"/>
  <c r="DG123" i="9"/>
  <c r="DF123" i="9"/>
  <c r="DE123" i="9"/>
  <c r="DD123" i="9"/>
  <c r="DA123" i="9"/>
  <c r="CZ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E123" i="9"/>
  <c r="CB123" i="9"/>
  <c r="CA123" i="9"/>
  <c r="C123" i="9"/>
  <c r="B123" i="9"/>
  <c r="DZ122" i="9"/>
  <c r="DY122" i="9"/>
  <c r="DX122" i="9"/>
  <c r="DW122" i="9"/>
  <c r="DV122" i="9"/>
  <c r="DU122" i="9"/>
  <c r="DT122" i="9"/>
  <c r="DS122" i="9"/>
  <c r="DR122" i="9"/>
  <c r="DQ122" i="9"/>
  <c r="DP122" i="9"/>
  <c r="DO122" i="9"/>
  <c r="DN122" i="9"/>
  <c r="DM122" i="9"/>
  <c r="DL122" i="9"/>
  <c r="DK122" i="9"/>
  <c r="DJ122" i="9"/>
  <c r="DI122" i="9"/>
  <c r="DH122" i="9"/>
  <c r="DG122" i="9"/>
  <c r="DF122" i="9"/>
  <c r="DD122" i="9"/>
  <c r="DC122" i="9"/>
  <c r="CZ122" i="9"/>
  <c r="CY122" i="9"/>
  <c r="CX122" i="9"/>
  <c r="CW122" i="9"/>
  <c r="CV122" i="9"/>
  <c r="CU122" i="9"/>
  <c r="CT122" i="9"/>
  <c r="CS122" i="9"/>
  <c r="CR122" i="9"/>
  <c r="CQ122" i="9"/>
  <c r="CP122" i="9"/>
  <c r="CO122" i="9"/>
  <c r="CN122" i="9"/>
  <c r="CM122" i="9"/>
  <c r="CL122" i="9"/>
  <c r="CK122" i="9"/>
  <c r="CJ122" i="9"/>
  <c r="CI122" i="9"/>
  <c r="CH122" i="9"/>
  <c r="CG122" i="9"/>
  <c r="CF122" i="9"/>
  <c r="CE122" i="9"/>
  <c r="CD122" i="9"/>
  <c r="CA122" i="9"/>
  <c r="C122" i="9"/>
  <c r="B122" i="9"/>
  <c r="DZ117" i="9"/>
  <c r="DY117" i="9"/>
  <c r="DX117" i="9"/>
  <c r="DW117" i="9"/>
  <c r="DV117" i="9"/>
  <c r="DU117" i="9"/>
  <c r="DT117" i="9"/>
  <c r="DS117" i="9"/>
  <c r="DR117" i="9"/>
  <c r="DQ117" i="9"/>
  <c r="DP117" i="9"/>
  <c r="DO117" i="9"/>
  <c r="DN117" i="9"/>
  <c r="DM117" i="9"/>
  <c r="DL117" i="9"/>
  <c r="DK117" i="9"/>
  <c r="DJ117" i="9"/>
  <c r="DI117" i="9"/>
  <c r="DH117" i="9"/>
  <c r="DG117" i="9"/>
  <c r="DF117" i="9"/>
  <c r="DE117" i="9"/>
  <c r="DC117" i="9"/>
  <c r="DB117" i="9"/>
  <c r="DA117" i="9"/>
  <c r="CY117" i="9"/>
  <c r="CX117" i="9"/>
  <c r="CW117" i="9"/>
  <c r="CV117" i="9"/>
  <c r="CU117" i="9"/>
  <c r="CT117" i="9"/>
  <c r="CS117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A117" i="9"/>
  <c r="C117" i="9"/>
  <c r="B117" i="9"/>
  <c r="DD117" i="9" s="1"/>
  <c r="DZ116" i="9"/>
  <c r="DY116" i="9"/>
  <c r="DX116" i="9"/>
  <c r="DW116" i="9"/>
  <c r="DV116" i="9"/>
  <c r="DU116" i="9"/>
  <c r="DT116" i="9"/>
  <c r="DS116" i="9"/>
  <c r="DR116" i="9"/>
  <c r="DQ116" i="9"/>
  <c r="DP116" i="9"/>
  <c r="DO116" i="9"/>
  <c r="DN116" i="9"/>
  <c r="DM116" i="9"/>
  <c r="DL116" i="9"/>
  <c r="DK116" i="9"/>
  <c r="DJ116" i="9"/>
  <c r="DI116" i="9"/>
  <c r="DH116" i="9"/>
  <c r="DG116" i="9"/>
  <c r="DF116" i="9"/>
  <c r="DE116" i="9"/>
  <c r="DD116" i="9"/>
  <c r="DA116" i="9"/>
  <c r="CZ116" i="9"/>
  <c r="CY116" i="9"/>
  <c r="CX116" i="9"/>
  <c r="CW116" i="9"/>
  <c r="CV116" i="9"/>
  <c r="CU116" i="9"/>
  <c r="CT116" i="9"/>
  <c r="CS116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D116" i="9"/>
  <c r="CB116" i="9"/>
  <c r="C116" i="9"/>
  <c r="B116" i="9"/>
  <c r="DZ115" i="9"/>
  <c r="DY115" i="9"/>
  <c r="DX115" i="9"/>
  <c r="DW115" i="9"/>
  <c r="DV115" i="9"/>
  <c r="DU115" i="9"/>
  <c r="DT115" i="9"/>
  <c r="DS115" i="9"/>
  <c r="DR115" i="9"/>
  <c r="DQ115" i="9"/>
  <c r="DP115" i="9"/>
  <c r="DO115" i="9"/>
  <c r="DN115" i="9"/>
  <c r="DM115" i="9"/>
  <c r="DL115" i="9"/>
  <c r="DK115" i="9"/>
  <c r="DJ115" i="9"/>
  <c r="DI115" i="9"/>
  <c r="DH115" i="9"/>
  <c r="DG115" i="9"/>
  <c r="DF115" i="9"/>
  <c r="DE115" i="9"/>
  <c r="DB115" i="9"/>
  <c r="CY115" i="9"/>
  <c r="CX115" i="9"/>
  <c r="CW115" i="9"/>
  <c r="CV115" i="9"/>
  <c r="CU115" i="9"/>
  <c r="CT115" i="9"/>
  <c r="CS115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D115" i="9"/>
  <c r="CC115" i="9"/>
  <c r="C115" i="9"/>
  <c r="DA115" i="9" s="1"/>
  <c r="B115" i="9"/>
  <c r="DD115" i="9" s="1"/>
  <c r="DY114" i="9"/>
  <c r="DX114" i="9"/>
  <c r="DW114" i="9"/>
  <c r="DV114" i="9"/>
  <c r="DU114" i="9"/>
  <c r="DT114" i="9"/>
  <c r="DS114" i="9"/>
  <c r="DR114" i="9"/>
  <c r="DQ114" i="9"/>
  <c r="DP114" i="9"/>
  <c r="DO114" i="9"/>
  <c r="DN114" i="9"/>
  <c r="DM114" i="9"/>
  <c r="DL114" i="9"/>
  <c r="DK114" i="9"/>
  <c r="DJ114" i="9"/>
  <c r="DI114" i="9"/>
  <c r="DH114" i="9"/>
  <c r="DG114" i="9"/>
  <c r="DF114" i="9"/>
  <c r="DE114" i="9"/>
  <c r="DD114" i="9"/>
  <c r="CY114" i="9"/>
  <c r="CX114" i="9"/>
  <c r="CW114" i="9"/>
  <c r="CV114" i="9"/>
  <c r="CU114" i="9"/>
  <c r="CT114" i="9"/>
  <c r="CS114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C114" i="9"/>
  <c r="CB114" i="9"/>
  <c r="C114" i="9"/>
  <c r="B114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D113" i="9"/>
  <c r="DC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B113" i="9"/>
  <c r="CA113" i="9"/>
  <c r="C113" i="9"/>
  <c r="B113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C112" i="9"/>
  <c r="DB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A112" i="9"/>
  <c r="C112" i="9"/>
  <c r="DA112" i="9" s="1"/>
  <c r="B112" i="9"/>
  <c r="DD112" i="9" s="1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DB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D111" i="9"/>
  <c r="CC111" i="9"/>
  <c r="C111" i="9"/>
  <c r="DA111" i="9" s="1"/>
  <c r="B111" i="9"/>
  <c r="DD111" i="9" s="1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E110" i="9"/>
  <c r="DD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C110" i="9"/>
  <c r="CB110" i="9"/>
  <c r="C110" i="9"/>
  <c r="B110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DJ109" i="9"/>
  <c r="DI109" i="9"/>
  <c r="DH109" i="9"/>
  <c r="DG109" i="9"/>
  <c r="DF109" i="9"/>
  <c r="DD109" i="9"/>
  <c r="DC109" i="9"/>
  <c r="CY109" i="9"/>
  <c r="CX109" i="9"/>
  <c r="CW109" i="9"/>
  <c r="CV109" i="9"/>
  <c r="CU109" i="9"/>
  <c r="CT109" i="9"/>
  <c r="CS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B109" i="9"/>
  <c r="CA109" i="9"/>
  <c r="C109" i="9"/>
  <c r="B109" i="9"/>
  <c r="DZ108" i="9"/>
  <c r="DY108" i="9"/>
  <c r="DX108" i="9"/>
  <c r="DW108" i="9"/>
  <c r="DV108" i="9"/>
  <c r="DU108" i="9"/>
  <c r="DT108" i="9"/>
  <c r="DS108" i="9"/>
  <c r="DR108" i="9"/>
  <c r="DQ108" i="9"/>
  <c r="DP108" i="9"/>
  <c r="DO108" i="9"/>
  <c r="DN108" i="9"/>
  <c r="DM108" i="9"/>
  <c r="DL108" i="9"/>
  <c r="DK108" i="9"/>
  <c r="DJ108" i="9"/>
  <c r="DI108" i="9"/>
  <c r="DH108" i="9"/>
  <c r="DG108" i="9"/>
  <c r="DF108" i="9"/>
  <c r="DE108" i="9"/>
  <c r="DC108" i="9"/>
  <c r="DB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A108" i="9"/>
  <c r="C108" i="9"/>
  <c r="DA108" i="9" s="1"/>
  <c r="B108" i="9"/>
  <c r="DD108" i="9" s="1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E107" i="9"/>
  <c r="DB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D107" i="9"/>
  <c r="CC107" i="9"/>
  <c r="C107" i="9"/>
  <c r="DA107" i="9" s="1"/>
  <c r="B107" i="9"/>
  <c r="DD107" i="9" s="1"/>
  <c r="DY106" i="9"/>
  <c r="DX106" i="9"/>
  <c r="DW106" i="9"/>
  <c r="DV106" i="9"/>
  <c r="DU106" i="9"/>
  <c r="DT106" i="9"/>
  <c r="DS106" i="9"/>
  <c r="DR106" i="9"/>
  <c r="DQ106" i="9"/>
  <c r="DP106" i="9"/>
  <c r="DO106" i="9"/>
  <c r="DN106" i="9"/>
  <c r="DM106" i="9"/>
  <c r="DL106" i="9"/>
  <c r="DK106" i="9"/>
  <c r="DJ106" i="9"/>
  <c r="DI106" i="9"/>
  <c r="DH106" i="9"/>
  <c r="DG106" i="9"/>
  <c r="DF106" i="9"/>
  <c r="DE106" i="9"/>
  <c r="DD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C106" i="9"/>
  <c r="CB106" i="9"/>
  <c r="C106" i="9"/>
  <c r="B106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J105" i="9"/>
  <c r="DI105" i="9"/>
  <c r="DH105" i="9"/>
  <c r="DG105" i="9"/>
  <c r="DF105" i="9"/>
  <c r="DD105" i="9"/>
  <c r="DC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B105" i="9"/>
  <c r="CA105" i="9"/>
  <c r="C105" i="9"/>
  <c r="B105" i="9"/>
  <c r="DZ104" i="9"/>
  <c r="DY104" i="9"/>
  <c r="DX104" i="9"/>
  <c r="DW104" i="9"/>
  <c r="DV104" i="9"/>
  <c r="DU104" i="9"/>
  <c r="DT104" i="9"/>
  <c r="DS104" i="9"/>
  <c r="DR104" i="9"/>
  <c r="DQ104" i="9"/>
  <c r="DP104" i="9"/>
  <c r="DO104" i="9"/>
  <c r="DN104" i="9"/>
  <c r="DM104" i="9"/>
  <c r="DL104" i="9"/>
  <c r="DK104" i="9"/>
  <c r="DJ104" i="9"/>
  <c r="DI104" i="9"/>
  <c r="DH104" i="9"/>
  <c r="DG104" i="9"/>
  <c r="DF104" i="9"/>
  <c r="DE104" i="9"/>
  <c r="DC104" i="9"/>
  <c r="DB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A104" i="9"/>
  <c r="C104" i="9"/>
  <c r="DA104" i="9" s="1"/>
  <c r="B104" i="9"/>
  <c r="DD104" i="9" s="1"/>
  <c r="DZ103" i="9"/>
  <c r="DY103" i="9"/>
  <c r="DX103" i="9"/>
  <c r="DW103" i="9"/>
  <c r="DV103" i="9"/>
  <c r="DU103" i="9"/>
  <c r="DT103" i="9"/>
  <c r="DS103" i="9"/>
  <c r="DR103" i="9"/>
  <c r="DQ103" i="9"/>
  <c r="DP103" i="9"/>
  <c r="DO103" i="9"/>
  <c r="DN103" i="9"/>
  <c r="DM103" i="9"/>
  <c r="DL103" i="9"/>
  <c r="DK103" i="9"/>
  <c r="DJ103" i="9"/>
  <c r="DI103" i="9"/>
  <c r="DH103" i="9"/>
  <c r="DG103" i="9"/>
  <c r="DF103" i="9"/>
  <c r="DE103" i="9"/>
  <c r="DB103" i="9"/>
  <c r="CY103" i="9"/>
  <c r="CX103" i="9"/>
  <c r="CW103" i="9"/>
  <c r="CV103" i="9"/>
  <c r="CU103" i="9"/>
  <c r="CT103" i="9"/>
  <c r="CS103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D103" i="9"/>
  <c r="CC103" i="9"/>
  <c r="C103" i="9"/>
  <c r="DA103" i="9" s="1"/>
  <c r="B103" i="9"/>
  <c r="DD103" i="9" s="1"/>
  <c r="DY102" i="9"/>
  <c r="DX102" i="9"/>
  <c r="DW102" i="9"/>
  <c r="DV102" i="9"/>
  <c r="DU102" i="9"/>
  <c r="DT102" i="9"/>
  <c r="DS102" i="9"/>
  <c r="DR102" i="9"/>
  <c r="DQ102" i="9"/>
  <c r="DP102" i="9"/>
  <c r="DO102" i="9"/>
  <c r="DN102" i="9"/>
  <c r="DM102" i="9"/>
  <c r="DL102" i="9"/>
  <c r="DK102" i="9"/>
  <c r="DJ102" i="9"/>
  <c r="DI102" i="9"/>
  <c r="DH102" i="9"/>
  <c r="DG102" i="9"/>
  <c r="DF102" i="9"/>
  <c r="DE102" i="9"/>
  <c r="DD102" i="9"/>
  <c r="CY102" i="9"/>
  <c r="CX10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C102" i="9"/>
  <c r="CB102" i="9"/>
  <c r="C102" i="9"/>
  <c r="B102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H101" i="9"/>
  <c r="DG101" i="9"/>
  <c r="DF101" i="9"/>
  <c r="DD101" i="9"/>
  <c r="DC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B101" i="9"/>
  <c r="CA101" i="9"/>
  <c r="C101" i="9"/>
  <c r="B101" i="9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J100" i="9"/>
  <c r="DI100" i="9"/>
  <c r="DH100" i="9"/>
  <c r="DG100" i="9"/>
  <c r="DF100" i="9"/>
  <c r="DE100" i="9"/>
  <c r="DC100" i="9"/>
  <c r="DB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A100" i="9"/>
  <c r="C100" i="9"/>
  <c r="DA100" i="9" s="1"/>
  <c r="B100" i="9"/>
  <c r="DD100" i="9" s="1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H95" i="9"/>
  <c r="DG95" i="9"/>
  <c r="DF95" i="9"/>
  <c r="DE95" i="9"/>
  <c r="DB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D95" i="9"/>
  <c r="CC95" i="9"/>
  <c r="C95" i="9"/>
  <c r="DA95" i="9" s="1"/>
  <c r="B95" i="9"/>
  <c r="DD95" i="9" s="1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J94" i="9"/>
  <c r="DI94" i="9"/>
  <c r="DH94" i="9"/>
  <c r="DG94" i="9"/>
  <c r="DF94" i="9"/>
  <c r="DE94" i="9"/>
  <c r="DD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C94" i="9"/>
  <c r="CB94" i="9"/>
  <c r="C94" i="9"/>
  <c r="B94" i="9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J93" i="9"/>
  <c r="DI93" i="9"/>
  <c r="DH93" i="9"/>
  <c r="DG93" i="9"/>
  <c r="DF93" i="9"/>
  <c r="DD93" i="9"/>
  <c r="DC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B93" i="9"/>
  <c r="CA93" i="9"/>
  <c r="C93" i="9"/>
  <c r="B93" i="9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J92" i="9"/>
  <c r="DI92" i="9"/>
  <c r="DH92" i="9"/>
  <c r="DG92" i="9"/>
  <c r="DF92" i="9"/>
  <c r="DE92" i="9"/>
  <c r="DC92" i="9"/>
  <c r="DB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A92" i="9"/>
  <c r="C92" i="9"/>
  <c r="DA92" i="9" s="1"/>
  <c r="B92" i="9"/>
  <c r="DD92" i="9" s="1"/>
  <c r="DZ91" i="9"/>
  <c r="DY91" i="9"/>
  <c r="DX91" i="9"/>
  <c r="DW91" i="9"/>
  <c r="DV91" i="9"/>
  <c r="DU91" i="9"/>
  <c r="DT91" i="9"/>
  <c r="DS91" i="9"/>
  <c r="DR91" i="9"/>
  <c r="DQ91" i="9"/>
  <c r="DP91" i="9"/>
  <c r="DO91" i="9"/>
  <c r="DN91" i="9"/>
  <c r="DM91" i="9"/>
  <c r="DL91" i="9"/>
  <c r="DK91" i="9"/>
  <c r="DJ91" i="9"/>
  <c r="DI91" i="9"/>
  <c r="DH91" i="9"/>
  <c r="DG91" i="9"/>
  <c r="DF91" i="9"/>
  <c r="DE91" i="9"/>
  <c r="DB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D91" i="9"/>
  <c r="CC91" i="9"/>
  <c r="C91" i="9"/>
  <c r="DA91" i="9" s="1"/>
  <c r="B91" i="9"/>
  <c r="DD91" i="9" s="1"/>
  <c r="DY90" i="9"/>
  <c r="DX90" i="9"/>
  <c r="DW90" i="9"/>
  <c r="DV90" i="9"/>
  <c r="DU90" i="9"/>
  <c r="DT90" i="9"/>
  <c r="DS90" i="9"/>
  <c r="DR90" i="9"/>
  <c r="DQ90" i="9"/>
  <c r="DP90" i="9"/>
  <c r="DO90" i="9"/>
  <c r="DN90" i="9"/>
  <c r="DM90" i="9"/>
  <c r="DL90" i="9"/>
  <c r="DK90" i="9"/>
  <c r="DJ90" i="9"/>
  <c r="DI90" i="9"/>
  <c r="DH90" i="9"/>
  <c r="DG90" i="9"/>
  <c r="DF90" i="9"/>
  <c r="DE90" i="9"/>
  <c r="DD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C90" i="9"/>
  <c r="CB90" i="9"/>
  <c r="C90" i="9"/>
  <c r="B90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I89" i="9"/>
  <c r="DH89" i="9"/>
  <c r="DG89" i="9"/>
  <c r="DF89" i="9"/>
  <c r="DD89" i="9"/>
  <c r="DC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B89" i="9"/>
  <c r="CA89" i="9"/>
  <c r="C89" i="9"/>
  <c r="B89" i="9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J88" i="9"/>
  <c r="DI88" i="9"/>
  <c r="DH88" i="9"/>
  <c r="DG88" i="9"/>
  <c r="DF88" i="9"/>
  <c r="DE88" i="9"/>
  <c r="DC88" i="9"/>
  <c r="DB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A88" i="9"/>
  <c r="C88" i="9"/>
  <c r="DA88" i="9" s="1"/>
  <c r="B88" i="9"/>
  <c r="DD88" i="9" s="1"/>
  <c r="DZ87" i="9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DE87" i="9"/>
  <c r="DB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D87" i="9"/>
  <c r="CC87" i="9"/>
  <c r="C87" i="9"/>
  <c r="DA87" i="9" s="1"/>
  <c r="B87" i="9"/>
  <c r="DD87" i="9" s="1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J86" i="9"/>
  <c r="DI86" i="9"/>
  <c r="DH86" i="9"/>
  <c r="DG86" i="9"/>
  <c r="DF86" i="9"/>
  <c r="DE86" i="9"/>
  <c r="DD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C86" i="9"/>
  <c r="CB86" i="9"/>
  <c r="C86" i="9"/>
  <c r="B86" i="9"/>
  <c r="DY85" i="9"/>
  <c r="DX85" i="9"/>
  <c r="DW85" i="9"/>
  <c r="DV85" i="9"/>
  <c r="DU85" i="9"/>
  <c r="DT85" i="9"/>
  <c r="DS85" i="9"/>
  <c r="DR85" i="9"/>
  <c r="DQ85" i="9"/>
  <c r="DP85" i="9"/>
  <c r="DO85" i="9"/>
  <c r="DN85" i="9"/>
  <c r="DM85" i="9"/>
  <c r="DL85" i="9"/>
  <c r="DK85" i="9"/>
  <c r="DJ85" i="9"/>
  <c r="DI85" i="9"/>
  <c r="DH85" i="9"/>
  <c r="DG85" i="9"/>
  <c r="DF85" i="9"/>
  <c r="DD85" i="9"/>
  <c r="DC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B85" i="9"/>
  <c r="CA85" i="9"/>
  <c r="C85" i="9"/>
  <c r="B85" i="9"/>
  <c r="DZ84" i="9"/>
  <c r="DY84" i="9"/>
  <c r="DX84" i="9"/>
  <c r="DW84" i="9"/>
  <c r="DV84" i="9"/>
  <c r="DU84" i="9"/>
  <c r="DT84" i="9"/>
  <c r="DS84" i="9"/>
  <c r="DR84" i="9"/>
  <c r="DQ84" i="9"/>
  <c r="DP84" i="9"/>
  <c r="DO84" i="9"/>
  <c r="DN84" i="9"/>
  <c r="DM84" i="9"/>
  <c r="DL84" i="9"/>
  <c r="DK84" i="9"/>
  <c r="DJ84" i="9"/>
  <c r="DI84" i="9"/>
  <c r="DH84" i="9"/>
  <c r="DG84" i="9"/>
  <c r="DF84" i="9"/>
  <c r="DE84" i="9"/>
  <c r="DC84" i="9"/>
  <c r="DB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A84" i="9"/>
  <c r="C84" i="9"/>
  <c r="DA84" i="9" s="1"/>
  <c r="B84" i="9"/>
  <c r="DD84" i="9" s="1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H83" i="9"/>
  <c r="DG83" i="9"/>
  <c r="DF83" i="9"/>
  <c r="DE83" i="9"/>
  <c r="DB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D83" i="9"/>
  <c r="CC83" i="9"/>
  <c r="C83" i="9"/>
  <c r="DA83" i="9" s="1"/>
  <c r="B83" i="9"/>
  <c r="DD83" i="9" s="1"/>
  <c r="DY82" i="9"/>
  <c r="DX82" i="9"/>
  <c r="DW82" i="9"/>
  <c r="DV82" i="9"/>
  <c r="DU82" i="9"/>
  <c r="DT82" i="9"/>
  <c r="DS82" i="9"/>
  <c r="DR82" i="9"/>
  <c r="DQ82" i="9"/>
  <c r="DP82" i="9"/>
  <c r="DO82" i="9"/>
  <c r="DN82" i="9"/>
  <c r="DM82" i="9"/>
  <c r="DL82" i="9"/>
  <c r="DK82" i="9"/>
  <c r="DJ82" i="9"/>
  <c r="DI82" i="9"/>
  <c r="DH82" i="9"/>
  <c r="DG82" i="9"/>
  <c r="DF82" i="9"/>
  <c r="DE82" i="9"/>
  <c r="DD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C82" i="9"/>
  <c r="CB82" i="9"/>
  <c r="C82" i="9"/>
  <c r="B82" i="9"/>
  <c r="DY81" i="9"/>
  <c r="DX81" i="9"/>
  <c r="DW81" i="9"/>
  <c r="DV81" i="9"/>
  <c r="DU81" i="9"/>
  <c r="DT81" i="9"/>
  <c r="DS81" i="9"/>
  <c r="DR81" i="9"/>
  <c r="DQ81" i="9"/>
  <c r="DP81" i="9"/>
  <c r="DO81" i="9"/>
  <c r="DN81" i="9"/>
  <c r="DM81" i="9"/>
  <c r="DL81" i="9"/>
  <c r="DK81" i="9"/>
  <c r="DJ81" i="9"/>
  <c r="DI81" i="9"/>
  <c r="DH81" i="9"/>
  <c r="DG81" i="9"/>
  <c r="DF81" i="9"/>
  <c r="DD81" i="9"/>
  <c r="DC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B81" i="9"/>
  <c r="CA81" i="9"/>
  <c r="C81" i="9"/>
  <c r="B81" i="9"/>
  <c r="DZ80" i="9"/>
  <c r="DY80" i="9"/>
  <c r="DX80" i="9"/>
  <c r="DW80" i="9"/>
  <c r="DV80" i="9"/>
  <c r="DU80" i="9"/>
  <c r="DT80" i="9"/>
  <c r="DS80" i="9"/>
  <c r="DR80" i="9"/>
  <c r="DQ80" i="9"/>
  <c r="DP80" i="9"/>
  <c r="DO80" i="9"/>
  <c r="DN80" i="9"/>
  <c r="DM80" i="9"/>
  <c r="DL80" i="9"/>
  <c r="DK80" i="9"/>
  <c r="DJ80" i="9"/>
  <c r="DI80" i="9"/>
  <c r="DH80" i="9"/>
  <c r="DG80" i="9"/>
  <c r="DF80" i="9"/>
  <c r="DE80" i="9"/>
  <c r="DC80" i="9"/>
  <c r="DB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A80" i="9"/>
  <c r="C80" i="9"/>
  <c r="DA80" i="9" s="1"/>
  <c r="B80" i="9"/>
  <c r="DD80" i="9" s="1"/>
  <c r="DY79" i="9"/>
  <c r="DX79" i="9"/>
  <c r="DW79" i="9"/>
  <c r="DV79" i="9"/>
  <c r="DU79" i="9"/>
  <c r="DT79" i="9"/>
  <c r="DS79" i="9"/>
  <c r="DR79" i="9"/>
  <c r="DQ79" i="9"/>
  <c r="DP79" i="9"/>
  <c r="DO79" i="9"/>
  <c r="DN79" i="9"/>
  <c r="DM79" i="9"/>
  <c r="DL79" i="9"/>
  <c r="DK79" i="9"/>
  <c r="DJ79" i="9"/>
  <c r="DI79" i="9"/>
  <c r="DH79" i="9"/>
  <c r="DG79" i="9"/>
  <c r="DF79" i="9"/>
  <c r="DB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B79" i="9"/>
  <c r="C79" i="9"/>
  <c r="B79" i="9"/>
  <c r="DZ79" i="9" s="1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J78" i="9"/>
  <c r="DI78" i="9"/>
  <c r="DH78" i="9"/>
  <c r="DG78" i="9"/>
  <c r="DF78" i="9"/>
  <c r="DE78" i="9"/>
  <c r="DA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B78" i="9"/>
  <c r="CA78" i="9"/>
  <c r="C78" i="9"/>
  <c r="B78" i="9"/>
  <c r="DZ73" i="9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J73" i="9"/>
  <c r="DI73" i="9"/>
  <c r="DH73" i="9"/>
  <c r="DG73" i="9"/>
  <c r="DF73" i="9"/>
  <c r="DD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A73" i="9"/>
  <c r="C73" i="9"/>
  <c r="B73" i="9"/>
  <c r="DZ72" i="9"/>
  <c r="DY72" i="9"/>
  <c r="DX72" i="9"/>
  <c r="DW72" i="9"/>
  <c r="DV72" i="9"/>
  <c r="DU72" i="9"/>
  <c r="DT72" i="9"/>
  <c r="DS72" i="9"/>
  <c r="DR72" i="9"/>
  <c r="DQ72" i="9"/>
  <c r="DP72" i="9"/>
  <c r="DO72" i="9"/>
  <c r="DN72" i="9"/>
  <c r="DM72" i="9"/>
  <c r="DL72" i="9"/>
  <c r="DK72" i="9"/>
  <c r="DJ72" i="9"/>
  <c r="DI72" i="9"/>
  <c r="DH72" i="9"/>
  <c r="DG72" i="9"/>
  <c r="DF72" i="9"/>
  <c r="DE72" i="9"/>
  <c r="DC72" i="9"/>
  <c r="DB72" i="9"/>
  <c r="DA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A72" i="9"/>
  <c r="C72" i="9"/>
  <c r="B72" i="9"/>
  <c r="DD72" i="9" s="1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B71" i="9"/>
  <c r="C71" i="9"/>
  <c r="B71" i="9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J70" i="9"/>
  <c r="DI70" i="9"/>
  <c r="DH70" i="9"/>
  <c r="DG70" i="9"/>
  <c r="DF70" i="9"/>
  <c r="DE70" i="9"/>
  <c r="DD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B70" i="9"/>
  <c r="C70" i="9"/>
  <c r="DA70" i="9" s="1"/>
  <c r="B70" i="9"/>
  <c r="DZ69" i="9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J69" i="9"/>
  <c r="DI69" i="9"/>
  <c r="DH69" i="9"/>
  <c r="DG69" i="9"/>
  <c r="DF69" i="9"/>
  <c r="DD69" i="9"/>
  <c r="DC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A69" i="9"/>
  <c r="C69" i="9"/>
  <c r="B69" i="9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J68" i="9"/>
  <c r="DI68" i="9"/>
  <c r="DH68" i="9"/>
  <c r="DG68" i="9"/>
  <c r="DF68" i="9"/>
  <c r="DE68" i="9"/>
  <c r="DC68" i="9"/>
  <c r="DB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68" i="9"/>
  <c r="DA68" i="9" s="1"/>
  <c r="B68" i="9"/>
  <c r="DD68" i="9" s="1"/>
  <c r="DZ67" i="9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J67" i="9"/>
  <c r="DI67" i="9"/>
  <c r="DH67" i="9"/>
  <c r="DG67" i="9"/>
  <c r="DF67" i="9"/>
  <c r="DE67" i="9"/>
  <c r="DD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D67" i="9"/>
  <c r="CB67" i="9"/>
  <c r="C67" i="9"/>
  <c r="DA67" i="9" s="1"/>
  <c r="B67" i="9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J66" i="9"/>
  <c r="DI66" i="9"/>
  <c r="DH66" i="9"/>
  <c r="DG66" i="9"/>
  <c r="DF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66" i="9"/>
  <c r="B66" i="9"/>
  <c r="DE66" i="9" s="1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I65" i="9"/>
  <c r="DH65" i="9"/>
  <c r="DG65" i="9"/>
  <c r="DF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65" i="9"/>
  <c r="B65" i="9"/>
  <c r="DD65" i="9" s="1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C64" i="9"/>
  <c r="DB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64" i="9"/>
  <c r="DA64" i="9" s="1"/>
  <c r="B64" i="9"/>
  <c r="DD64" i="9" s="1"/>
  <c r="DY63" i="9"/>
  <c r="DX63" i="9"/>
  <c r="DW63" i="9"/>
  <c r="DV63" i="9"/>
  <c r="DU63" i="9"/>
  <c r="DT63" i="9"/>
  <c r="DS63" i="9"/>
  <c r="DR63" i="9"/>
  <c r="DQ63" i="9"/>
  <c r="DP63" i="9"/>
  <c r="DO63" i="9"/>
  <c r="DN63" i="9"/>
  <c r="DM63" i="9"/>
  <c r="DL63" i="9"/>
  <c r="DK63" i="9"/>
  <c r="DJ63" i="9"/>
  <c r="DI63" i="9"/>
  <c r="DH63" i="9"/>
  <c r="DG63" i="9"/>
  <c r="DF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63" i="9"/>
  <c r="B63" i="9"/>
  <c r="DE63" i="9" s="1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J62" i="9"/>
  <c r="DI62" i="9"/>
  <c r="DH62" i="9"/>
  <c r="DG62" i="9"/>
  <c r="DF62" i="9"/>
  <c r="DA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B62" i="9"/>
  <c r="C62" i="9"/>
  <c r="B62" i="9"/>
  <c r="DD62" i="9" s="1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J61" i="9"/>
  <c r="DI61" i="9"/>
  <c r="DH61" i="9"/>
  <c r="DG61" i="9"/>
  <c r="DF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A61" i="9"/>
  <c r="C61" i="9"/>
  <c r="B61" i="9"/>
  <c r="DC61" i="9" s="1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J60" i="9"/>
  <c r="DI60" i="9"/>
  <c r="DH60" i="9"/>
  <c r="DG60" i="9"/>
  <c r="DF60" i="9"/>
  <c r="DE60" i="9"/>
  <c r="DC60" i="9"/>
  <c r="DB60" i="9"/>
  <c r="DA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A60" i="9"/>
  <c r="C60" i="9"/>
  <c r="B60" i="9"/>
  <c r="DD60" i="9" s="1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I59" i="9"/>
  <c r="DH59" i="9"/>
  <c r="DG59" i="9"/>
  <c r="DF59" i="9"/>
  <c r="DA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B59" i="9"/>
  <c r="C59" i="9"/>
  <c r="B59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B58" i="9"/>
  <c r="CA58" i="9"/>
  <c r="C58" i="9"/>
  <c r="B58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D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A57" i="9"/>
  <c r="C57" i="9"/>
  <c r="B57" i="9"/>
  <c r="DZ56" i="9"/>
  <c r="DY56" i="9"/>
  <c r="DX56" i="9"/>
  <c r="DW56" i="9"/>
  <c r="DV56" i="9"/>
  <c r="DU56" i="9"/>
  <c r="DT56" i="9"/>
  <c r="DS56" i="9"/>
  <c r="DR56" i="9"/>
  <c r="DQ56" i="9"/>
  <c r="DP56" i="9"/>
  <c r="DO56" i="9"/>
  <c r="DN56" i="9"/>
  <c r="DM56" i="9"/>
  <c r="DL56" i="9"/>
  <c r="DK56" i="9"/>
  <c r="DJ56" i="9"/>
  <c r="DI56" i="9"/>
  <c r="DH56" i="9"/>
  <c r="DG56" i="9"/>
  <c r="DF56" i="9"/>
  <c r="DE56" i="9"/>
  <c r="DC56" i="9"/>
  <c r="DB56" i="9"/>
  <c r="DA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A56" i="9"/>
  <c r="C56" i="9"/>
  <c r="B56" i="9"/>
  <c r="DD56" i="9" s="1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B51" i="9"/>
  <c r="C51" i="9"/>
  <c r="B51" i="9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J50" i="9"/>
  <c r="DI50" i="9"/>
  <c r="DH50" i="9"/>
  <c r="DG50" i="9"/>
  <c r="DF50" i="9"/>
  <c r="DE50" i="9"/>
  <c r="DD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B50" i="9"/>
  <c r="C50" i="9"/>
  <c r="DA50" i="9" s="1"/>
  <c r="B50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D49" i="9"/>
  <c r="DC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A49" i="9"/>
  <c r="C49" i="9"/>
  <c r="B49" i="9"/>
  <c r="DZ48" i="9"/>
  <c r="DY48" i="9"/>
  <c r="DX48" i="9"/>
  <c r="DW48" i="9"/>
  <c r="DV48" i="9"/>
  <c r="DU48" i="9"/>
  <c r="DT48" i="9"/>
  <c r="DS48" i="9"/>
  <c r="DR48" i="9"/>
  <c r="DQ48" i="9"/>
  <c r="DP48" i="9"/>
  <c r="DO48" i="9"/>
  <c r="DN48" i="9"/>
  <c r="DM48" i="9"/>
  <c r="DL48" i="9"/>
  <c r="DK48" i="9"/>
  <c r="DJ48" i="9"/>
  <c r="DI48" i="9"/>
  <c r="DH48" i="9"/>
  <c r="DG48" i="9"/>
  <c r="DF48" i="9"/>
  <c r="DE48" i="9"/>
  <c r="DC48" i="9"/>
  <c r="DB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48" i="9"/>
  <c r="DA48" i="9" s="1"/>
  <c r="B48" i="9"/>
  <c r="DD48" i="9" s="1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I47" i="9"/>
  <c r="DH47" i="9"/>
  <c r="DG47" i="9"/>
  <c r="DF47" i="9"/>
  <c r="DE47" i="9"/>
  <c r="DD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D47" i="9"/>
  <c r="CB47" i="9"/>
  <c r="C47" i="9"/>
  <c r="DA47" i="9" s="1"/>
  <c r="B47" i="9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J46" i="9"/>
  <c r="DI46" i="9"/>
  <c r="DH46" i="9"/>
  <c r="DG46" i="9"/>
  <c r="DF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46" i="9"/>
  <c r="B46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45" i="9"/>
  <c r="B45" i="9"/>
  <c r="DD45" i="9" s="1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J44" i="9"/>
  <c r="DI44" i="9"/>
  <c r="DH44" i="9"/>
  <c r="DG44" i="9"/>
  <c r="DF44" i="9"/>
  <c r="DE44" i="9"/>
  <c r="DC44" i="9"/>
  <c r="DB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44" i="9"/>
  <c r="DA44" i="9" s="1"/>
  <c r="B44" i="9"/>
  <c r="DD44" i="9" s="1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J43" i="9"/>
  <c r="DI43" i="9"/>
  <c r="DH43" i="9"/>
  <c r="DG43" i="9"/>
  <c r="DF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43" i="9"/>
  <c r="B43" i="9"/>
  <c r="DE43" i="9" s="1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42" i="9"/>
  <c r="B42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I41" i="9"/>
  <c r="DH41" i="9"/>
  <c r="DG41" i="9"/>
  <c r="DF41" i="9"/>
  <c r="DC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A41" i="9"/>
  <c r="C41" i="9"/>
  <c r="B41" i="9"/>
  <c r="DZ41" i="9" s="1"/>
  <c r="DZ40" i="9"/>
  <c r="DY40" i="9"/>
  <c r="DX40" i="9"/>
  <c r="DW40" i="9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C40" i="9"/>
  <c r="DB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A40" i="9"/>
  <c r="C40" i="9"/>
  <c r="B40" i="9"/>
  <c r="DE40" i="9" s="1"/>
  <c r="DZ39" i="9"/>
  <c r="DY39" i="9"/>
  <c r="DX39" i="9"/>
  <c r="DW39" i="9"/>
  <c r="DV39" i="9"/>
  <c r="DU39" i="9"/>
  <c r="DT39" i="9"/>
  <c r="DS39" i="9"/>
  <c r="DR39" i="9"/>
  <c r="DQ39" i="9"/>
  <c r="DP39" i="9"/>
  <c r="DO39" i="9"/>
  <c r="DN39" i="9"/>
  <c r="DM39" i="9"/>
  <c r="DL39" i="9"/>
  <c r="DK39" i="9"/>
  <c r="DJ39" i="9"/>
  <c r="DI39" i="9"/>
  <c r="DH39" i="9"/>
  <c r="DG39" i="9"/>
  <c r="DF39" i="9"/>
  <c r="DE39" i="9"/>
  <c r="DB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C39" i="9"/>
  <c r="C39" i="9"/>
  <c r="DA39" i="9" s="1"/>
  <c r="B39" i="9"/>
  <c r="DD39" i="9" s="1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J38" i="9"/>
  <c r="DI38" i="9"/>
  <c r="DH38" i="9"/>
  <c r="DG38" i="9"/>
  <c r="DF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38" i="9"/>
  <c r="B38" i="9"/>
  <c r="DC38" i="9" s="1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C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A37" i="9"/>
  <c r="C37" i="9"/>
  <c r="B37" i="9"/>
  <c r="DZ37" i="9" s="1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C36" i="9"/>
  <c r="DB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A36" i="9"/>
  <c r="C36" i="9"/>
  <c r="B36" i="9"/>
  <c r="DE36" i="9" s="1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B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35" i="9"/>
  <c r="CA35" i="9" s="1"/>
  <c r="B35" i="9"/>
  <c r="DD35" i="9" s="1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34" i="9"/>
  <c r="B34" i="9"/>
  <c r="DC34" i="9" s="1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I29" i="9"/>
  <c r="DH29" i="9"/>
  <c r="DG29" i="9"/>
  <c r="DF29" i="9"/>
  <c r="DC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A29" i="9"/>
  <c r="C29" i="9"/>
  <c r="B29" i="9"/>
  <c r="DZ29" i="9" s="1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C28" i="9"/>
  <c r="DB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A28" i="9"/>
  <c r="C28" i="9"/>
  <c r="B28" i="9"/>
  <c r="DE28" i="9" s="1"/>
  <c r="DZ27" i="9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J27" i="9"/>
  <c r="DI27" i="9"/>
  <c r="DH27" i="9"/>
  <c r="DG27" i="9"/>
  <c r="DF27" i="9"/>
  <c r="DE27" i="9"/>
  <c r="DB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D27" i="9"/>
  <c r="CC27" i="9"/>
  <c r="C27" i="9"/>
  <c r="DA27" i="9" s="1"/>
  <c r="B27" i="9"/>
  <c r="DD27" i="9" s="1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26" i="9"/>
  <c r="B26" i="9"/>
  <c r="DC26" i="9" s="1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C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A25" i="9"/>
  <c r="C25" i="9"/>
  <c r="B25" i="9"/>
  <c r="DZ25" i="9" s="1"/>
  <c r="DZ24" i="9"/>
  <c r="DY24" i="9"/>
  <c r="DX24" i="9"/>
  <c r="DW24" i="9"/>
  <c r="DV24" i="9"/>
  <c r="DU24" i="9"/>
  <c r="DT24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C24" i="9"/>
  <c r="DB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A24" i="9"/>
  <c r="C24" i="9"/>
  <c r="B24" i="9"/>
  <c r="DE24" i="9" s="1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B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23" i="9"/>
  <c r="CA23" i="9" s="1"/>
  <c r="B23" i="9"/>
  <c r="DD23" i="9" s="1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22" i="9"/>
  <c r="B22" i="9"/>
  <c r="DC22" i="9" s="1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A21" i="9"/>
  <c r="C21" i="9"/>
  <c r="B21" i="9"/>
  <c r="DZ21" i="9" s="1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C20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A20" i="9"/>
  <c r="C20" i="9"/>
  <c r="B20" i="9"/>
  <c r="DE20" i="9" s="1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19" i="9"/>
  <c r="CA19" i="9" s="1"/>
  <c r="B19" i="9"/>
  <c r="DD19" i="9" s="1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18" i="9"/>
  <c r="B18" i="9"/>
  <c r="DC18" i="9" s="1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C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A17" i="9"/>
  <c r="C17" i="9"/>
  <c r="B17" i="9"/>
  <c r="DZ17" i="9" s="1"/>
  <c r="DZ16" i="9"/>
  <c r="DY16" i="9"/>
  <c r="DX16" i="9"/>
  <c r="DW16" i="9"/>
  <c r="DV16" i="9"/>
  <c r="DU16" i="9"/>
  <c r="DT16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C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A16" i="9"/>
  <c r="C16" i="9"/>
  <c r="B16" i="9"/>
  <c r="DE16" i="9" s="1"/>
  <c r="DZ15" i="9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15" i="9"/>
  <c r="CA15" i="9" s="1"/>
  <c r="B15" i="9"/>
  <c r="DD15" i="9" s="1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14" i="9"/>
  <c r="B14" i="9"/>
  <c r="DC14" i="9" s="1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C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A13" i="9"/>
  <c r="C13" i="9"/>
  <c r="B13" i="9"/>
  <c r="DZ13" i="9" s="1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C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A12" i="9"/>
  <c r="C12" i="9"/>
  <c r="B12" i="9"/>
  <c r="A5" i="9"/>
  <c r="A4" i="9"/>
  <c r="A3" i="9"/>
  <c r="A2" i="9"/>
  <c r="AX122" i="9" l="1"/>
  <c r="AX37" i="9"/>
  <c r="CB14" i="9"/>
  <c r="DD14" i="9"/>
  <c r="DA15" i="9"/>
  <c r="CZ18" i="9"/>
  <c r="DA19" i="9"/>
  <c r="DD22" i="9"/>
  <c r="DA23" i="9"/>
  <c r="DD26" i="9"/>
  <c r="CB34" i="9"/>
  <c r="CZ34" i="9"/>
  <c r="DA35" i="9"/>
  <c r="CB38" i="9"/>
  <c r="DD38" i="9"/>
  <c r="DZ42" i="9"/>
  <c r="DB42" i="9"/>
  <c r="CD42" i="9"/>
  <c r="CB42" i="9"/>
  <c r="DA42" i="9"/>
  <c r="CB45" i="9"/>
  <c r="DZ46" i="9"/>
  <c r="DB46" i="9"/>
  <c r="CD46" i="9"/>
  <c r="CC63" i="9"/>
  <c r="DB63" i="9"/>
  <c r="CB65" i="9"/>
  <c r="CC66" i="9"/>
  <c r="DC66" i="9"/>
  <c r="DA124" i="9"/>
  <c r="DZ131" i="9"/>
  <c r="DB131" i="9"/>
  <c r="CD131" i="9"/>
  <c r="DA131" i="9"/>
  <c r="CB131" i="9"/>
  <c r="DE131" i="9"/>
  <c r="CZ131" i="9"/>
  <c r="CA131" i="9"/>
  <c r="DW166" i="9"/>
  <c r="CW166" i="9" s="1"/>
  <c r="DF166" i="9"/>
  <c r="CF166" i="9" s="1"/>
  <c r="DB166" i="9"/>
  <c r="CB166" i="9" s="1"/>
  <c r="DA166" i="9"/>
  <c r="CA166" i="9" s="1"/>
  <c r="DH166" i="9"/>
  <c r="CH166" i="9" s="1"/>
  <c r="DW170" i="9"/>
  <c r="CW170" i="9" s="1"/>
  <c r="DF170" i="9"/>
  <c r="CF170" i="9" s="1"/>
  <c r="DB170" i="9"/>
  <c r="CB170" i="9" s="1"/>
  <c r="DA170" i="9"/>
  <c r="CA170" i="9" s="1"/>
  <c r="DC252" i="9"/>
  <c r="CD252" i="9"/>
  <c r="DE252" i="9"/>
  <c r="CC252" i="9"/>
  <c r="DD252" i="9"/>
  <c r="CE252" i="9"/>
  <c r="DX252" i="9"/>
  <c r="CX252" i="9" s="1"/>
  <c r="DD13" i="9"/>
  <c r="DA14" i="9"/>
  <c r="CB17" i="9"/>
  <c r="CZ17" i="9"/>
  <c r="CC18" i="9"/>
  <c r="DA18" i="9"/>
  <c r="CB21" i="9"/>
  <c r="AX21" i="9" s="1"/>
  <c r="DD21" i="9"/>
  <c r="DA22" i="9"/>
  <c r="DD25" i="9"/>
  <c r="DE26" i="9"/>
  <c r="DD29" i="9"/>
  <c r="CC34" i="9"/>
  <c r="DA34" i="9"/>
  <c r="CZ37" i="9"/>
  <c r="DE38" i="9"/>
  <c r="CZ41" i="9"/>
  <c r="CC42" i="9"/>
  <c r="DC42" i="9"/>
  <c r="DD43" i="9"/>
  <c r="CD45" i="9"/>
  <c r="CE46" i="9"/>
  <c r="DD46" i="9"/>
  <c r="CA50" i="9"/>
  <c r="DC59" i="9"/>
  <c r="CE59" i="9"/>
  <c r="CA59" i="9"/>
  <c r="CC59" i="9"/>
  <c r="DB59" i="9"/>
  <c r="CB61" i="9"/>
  <c r="CC62" i="9"/>
  <c r="DC62" i="9"/>
  <c r="CD63" i="9"/>
  <c r="DD63" i="9"/>
  <c r="CA70" i="9"/>
  <c r="AX70" i="9" s="1"/>
  <c r="AX125" i="9"/>
  <c r="DZ127" i="9"/>
  <c r="DB127" i="9"/>
  <c r="CD127" i="9"/>
  <c r="DE127" i="9"/>
  <c r="CZ127" i="9"/>
  <c r="CA127" i="9"/>
  <c r="DD127" i="9"/>
  <c r="CE127" i="9"/>
  <c r="DA127" i="9"/>
  <c r="DX161" i="9"/>
  <c r="CX161" i="9" s="1"/>
  <c r="DG161" i="9"/>
  <c r="CG161" i="9" s="1"/>
  <c r="DC161" i="9"/>
  <c r="CC161" i="9" s="1"/>
  <c r="DA161" i="9"/>
  <c r="CA161" i="9" s="1"/>
  <c r="DE161" i="9"/>
  <c r="CE161" i="9" s="1"/>
  <c r="DI162" i="9"/>
  <c r="CI162" i="9" s="1"/>
  <c r="DA164" i="9"/>
  <c r="CA164" i="9" s="1"/>
  <c r="DG166" i="9"/>
  <c r="CG166" i="9" s="1"/>
  <c r="DX166" i="9"/>
  <c r="CX166" i="9" s="1"/>
  <c r="DE166" i="9"/>
  <c r="CE166" i="9" s="1"/>
  <c r="DH175" i="9"/>
  <c r="CH175" i="9" s="1"/>
  <c r="DI177" i="9"/>
  <c r="CI177" i="9" s="1"/>
  <c r="DA179" i="9"/>
  <c r="CA179" i="9" s="1"/>
  <c r="DW179" i="9"/>
  <c r="CW179" i="9" s="1"/>
  <c r="DD179" i="9"/>
  <c r="CD179" i="9" s="1"/>
  <c r="DF179" i="9"/>
  <c r="CF179" i="9" s="1"/>
  <c r="DB179" i="9"/>
  <c r="CB179" i="9" s="1"/>
  <c r="DH179" i="9"/>
  <c r="CH179" i="9" s="1"/>
  <c r="CE235" i="9"/>
  <c r="CA235" i="9"/>
  <c r="CD235" i="9"/>
  <c r="CC235" i="9"/>
  <c r="CB235" i="9"/>
  <c r="A283" i="9"/>
  <c r="CB12" i="9"/>
  <c r="CZ12" i="9"/>
  <c r="DD12" i="9"/>
  <c r="CC13" i="9"/>
  <c r="DA13" i="9"/>
  <c r="DE13" i="9"/>
  <c r="CD14" i="9"/>
  <c r="DB14" i="9"/>
  <c r="DZ14" i="9"/>
  <c r="DC15" i="9"/>
  <c r="CB16" i="9"/>
  <c r="CZ16" i="9"/>
  <c r="DD16" i="9"/>
  <c r="CC17" i="9"/>
  <c r="AX17" i="9" s="1"/>
  <c r="DA17" i="9"/>
  <c r="DE17" i="9"/>
  <c r="CD18" i="9"/>
  <c r="DB18" i="9"/>
  <c r="DZ18" i="9"/>
  <c r="DC19" i="9"/>
  <c r="CB20" i="9"/>
  <c r="CZ20" i="9"/>
  <c r="DD20" i="9"/>
  <c r="CC21" i="9"/>
  <c r="DA21" i="9"/>
  <c r="DE21" i="9"/>
  <c r="CD22" i="9"/>
  <c r="DB22" i="9"/>
  <c r="DZ22" i="9"/>
  <c r="DC23" i="9"/>
  <c r="CB24" i="9"/>
  <c r="CZ24" i="9"/>
  <c r="DD24" i="9"/>
  <c r="CC25" i="9"/>
  <c r="AX25" i="9" s="1"/>
  <c r="DA25" i="9"/>
  <c r="DE25" i="9"/>
  <c r="CD26" i="9"/>
  <c r="DB26" i="9"/>
  <c r="DZ26" i="9"/>
  <c r="CA27" i="9"/>
  <c r="CE27" i="9"/>
  <c r="DC27" i="9"/>
  <c r="CB28" i="9"/>
  <c r="CZ28" i="9"/>
  <c r="DD28" i="9"/>
  <c r="CC29" i="9"/>
  <c r="DA29" i="9"/>
  <c r="DE29" i="9"/>
  <c r="CD34" i="9"/>
  <c r="DB34" i="9"/>
  <c r="DZ34" i="9"/>
  <c r="DC35" i="9"/>
  <c r="CB36" i="9"/>
  <c r="CZ36" i="9"/>
  <c r="DD36" i="9"/>
  <c r="CC37" i="9"/>
  <c r="DA37" i="9"/>
  <c r="DE37" i="9"/>
  <c r="CD38" i="9"/>
  <c r="DB38" i="9"/>
  <c r="DZ38" i="9"/>
  <c r="CA39" i="9"/>
  <c r="AX39" i="9" s="1"/>
  <c r="DC39" i="9"/>
  <c r="CB40" i="9"/>
  <c r="CZ40" i="9"/>
  <c r="DD40" i="9"/>
  <c r="CC41" i="9"/>
  <c r="DA41" i="9"/>
  <c r="DE41" i="9"/>
  <c r="CE42" i="9"/>
  <c r="DD42" i="9"/>
  <c r="CZ43" i="9"/>
  <c r="CE45" i="9"/>
  <c r="CA46" i="9"/>
  <c r="CZ46" i="9"/>
  <c r="DE46" i="9"/>
  <c r="CA48" i="9"/>
  <c r="DC51" i="9"/>
  <c r="CE51" i="9"/>
  <c r="CA51" i="9"/>
  <c r="CC51" i="9"/>
  <c r="DB51" i="9"/>
  <c r="DE57" i="9"/>
  <c r="DA57" i="9"/>
  <c r="CC57" i="9"/>
  <c r="CB57" i="9"/>
  <c r="AX57" i="9" s="1"/>
  <c r="DB57" i="9"/>
  <c r="DZ58" i="9"/>
  <c r="DB58" i="9"/>
  <c r="CD58" i="9"/>
  <c r="CC58" i="9"/>
  <c r="AX58" i="9" s="1"/>
  <c r="DC58" i="9"/>
  <c r="CD59" i="9"/>
  <c r="DD59" i="9"/>
  <c r="CD61" i="9"/>
  <c r="CE62" i="9"/>
  <c r="CZ63" i="9"/>
  <c r="CE65" i="9"/>
  <c r="CA66" i="9"/>
  <c r="CZ66" i="9"/>
  <c r="CA68" i="9"/>
  <c r="DC71" i="9"/>
  <c r="CE71" i="9"/>
  <c r="CA71" i="9"/>
  <c r="CC71" i="9"/>
  <c r="DB71" i="9"/>
  <c r="DE73" i="9"/>
  <c r="DA73" i="9"/>
  <c r="CC73" i="9"/>
  <c r="CB73" i="9"/>
  <c r="AX73" i="9" s="1"/>
  <c r="DB73" i="9"/>
  <c r="DZ78" i="9"/>
  <c r="DB78" i="9"/>
  <c r="CD78" i="9"/>
  <c r="AX78" i="9" s="1"/>
  <c r="CC78" i="9"/>
  <c r="DC78" i="9"/>
  <c r="CD79" i="9"/>
  <c r="DZ81" i="9"/>
  <c r="DB81" i="9"/>
  <c r="CD81" i="9"/>
  <c r="DE81" i="9"/>
  <c r="DA81" i="9"/>
  <c r="CC81" i="9"/>
  <c r="CE81" i="9"/>
  <c r="DC82" i="9"/>
  <c r="CE82" i="9"/>
  <c r="CA82" i="9"/>
  <c r="DZ82" i="9"/>
  <c r="DB82" i="9"/>
  <c r="CD82" i="9"/>
  <c r="CZ82" i="9"/>
  <c r="DZ85" i="9"/>
  <c r="DB85" i="9"/>
  <c r="CD85" i="9"/>
  <c r="DE85" i="9"/>
  <c r="DA85" i="9"/>
  <c r="CC85" i="9"/>
  <c r="AX85" i="9" s="1"/>
  <c r="CE85" i="9"/>
  <c r="DC86" i="9"/>
  <c r="CE86" i="9"/>
  <c r="CA86" i="9"/>
  <c r="DZ86" i="9"/>
  <c r="DB86" i="9"/>
  <c r="CD86" i="9"/>
  <c r="CZ86" i="9"/>
  <c r="DZ89" i="9"/>
  <c r="DB89" i="9"/>
  <c r="CD89" i="9"/>
  <c r="DE89" i="9"/>
  <c r="DA89" i="9"/>
  <c r="CC89" i="9"/>
  <c r="CE89" i="9"/>
  <c r="DC90" i="9"/>
  <c r="CE90" i="9"/>
  <c r="CA90" i="9"/>
  <c r="DZ90" i="9"/>
  <c r="DB90" i="9"/>
  <c r="CD90" i="9"/>
  <c r="CZ90" i="9"/>
  <c r="DZ93" i="9"/>
  <c r="DB93" i="9"/>
  <c r="CD93" i="9"/>
  <c r="AX93" i="9" s="1"/>
  <c r="DE93" i="9"/>
  <c r="DA93" i="9"/>
  <c r="CC93" i="9"/>
  <c r="CE93" i="9"/>
  <c r="DC94" i="9"/>
  <c r="CE94" i="9"/>
  <c r="CA94" i="9"/>
  <c r="DZ94" i="9"/>
  <c r="DB94" i="9"/>
  <c r="CD94" i="9"/>
  <c r="CZ94" i="9"/>
  <c r="DZ101" i="9"/>
  <c r="DB101" i="9"/>
  <c r="CD101" i="9"/>
  <c r="DE101" i="9"/>
  <c r="DA101" i="9"/>
  <c r="CC101" i="9"/>
  <c r="CE101" i="9"/>
  <c r="DC102" i="9"/>
  <c r="CE102" i="9"/>
  <c r="CA102" i="9"/>
  <c r="DZ102" i="9"/>
  <c r="DB102" i="9"/>
  <c r="CD102" i="9"/>
  <c r="CZ102" i="9"/>
  <c r="DZ105" i="9"/>
  <c r="DB105" i="9"/>
  <c r="CD105" i="9"/>
  <c r="DE105" i="9"/>
  <c r="DA105" i="9"/>
  <c r="CC105" i="9"/>
  <c r="AX105" i="9" s="1"/>
  <c r="CE105" i="9"/>
  <c r="DC106" i="9"/>
  <c r="CE106" i="9"/>
  <c r="CA106" i="9"/>
  <c r="DZ106" i="9"/>
  <c r="DB106" i="9"/>
  <c r="CD106" i="9"/>
  <c r="CZ106" i="9"/>
  <c r="DZ109" i="9"/>
  <c r="DB109" i="9"/>
  <c r="CD109" i="9"/>
  <c r="DE109" i="9"/>
  <c r="DA109" i="9"/>
  <c r="CC109" i="9"/>
  <c r="AX109" i="9" s="1"/>
  <c r="CE109" i="9"/>
  <c r="DC110" i="9"/>
  <c r="CE110" i="9"/>
  <c r="CA110" i="9"/>
  <c r="DZ110" i="9"/>
  <c r="DB110" i="9"/>
  <c r="CD110" i="9"/>
  <c r="CZ110" i="9"/>
  <c r="DZ113" i="9"/>
  <c r="DB113" i="9"/>
  <c r="CD113" i="9"/>
  <c r="DE113" i="9"/>
  <c r="DA113" i="9"/>
  <c r="CC113" i="9"/>
  <c r="AX113" i="9" s="1"/>
  <c r="CE113" i="9"/>
  <c r="DC114" i="9"/>
  <c r="CE114" i="9"/>
  <c r="CA114" i="9"/>
  <c r="DZ114" i="9"/>
  <c r="DB114" i="9"/>
  <c r="CD114" i="9"/>
  <c r="CZ114" i="9"/>
  <c r="CB124" i="9"/>
  <c r="DE126" i="9"/>
  <c r="DA126" i="9"/>
  <c r="CC126" i="9"/>
  <c r="DD126" i="9"/>
  <c r="CE126" i="9"/>
  <c r="DC126" i="9"/>
  <c r="CD126" i="9"/>
  <c r="CZ126" i="9"/>
  <c r="DC127" i="9"/>
  <c r="DA129" i="9"/>
  <c r="CA129" i="9"/>
  <c r="DE130" i="9"/>
  <c r="DA130" i="9"/>
  <c r="CC130" i="9"/>
  <c r="DZ130" i="9"/>
  <c r="CZ130" i="9"/>
  <c r="CA130" i="9"/>
  <c r="DD130" i="9"/>
  <c r="CE130" i="9"/>
  <c r="DB130" i="9"/>
  <c r="CC131" i="9"/>
  <c r="DA133" i="9"/>
  <c r="CA133" i="9"/>
  <c r="DI161" i="9"/>
  <c r="CI161" i="9" s="1"/>
  <c r="DC166" i="9"/>
  <c r="CC166" i="9" s="1"/>
  <c r="DD170" i="9"/>
  <c r="CD170" i="9" s="1"/>
  <c r="DI175" i="9"/>
  <c r="CI175" i="9" s="1"/>
  <c r="DE175" i="9"/>
  <c r="CE175" i="9" s="1"/>
  <c r="DX175" i="9"/>
  <c r="CX175" i="9" s="1"/>
  <c r="DG175" i="9"/>
  <c r="CG175" i="9" s="1"/>
  <c r="DC175" i="9"/>
  <c r="CC175" i="9" s="1"/>
  <c r="AY193" i="9"/>
  <c r="DF199" i="9"/>
  <c r="CF199" i="9" s="1"/>
  <c r="DB199" i="9"/>
  <c r="CB199" i="9" s="1"/>
  <c r="DW199" i="9"/>
  <c r="CW199" i="9" s="1"/>
  <c r="DA199" i="9"/>
  <c r="CA199" i="9" s="1"/>
  <c r="DH199" i="9"/>
  <c r="CH199" i="9" s="1"/>
  <c r="DD199" i="9"/>
  <c r="CD199" i="9" s="1"/>
  <c r="CZ14" i="9"/>
  <c r="CB18" i="9"/>
  <c r="DD18" i="9"/>
  <c r="CB22" i="9"/>
  <c r="CZ22" i="9"/>
  <c r="CB26" i="9"/>
  <c r="CZ26" i="9"/>
  <c r="DD34" i="9"/>
  <c r="CZ38" i="9"/>
  <c r="DC43" i="9"/>
  <c r="CE43" i="9"/>
  <c r="CA43" i="9"/>
  <c r="CC43" i="9"/>
  <c r="DB43" i="9"/>
  <c r="DE45" i="9"/>
  <c r="DA45" i="9"/>
  <c r="CC45" i="9"/>
  <c r="DB45" i="9"/>
  <c r="CC46" i="9"/>
  <c r="DC46" i="9"/>
  <c r="DC63" i="9"/>
  <c r="CE63" i="9"/>
  <c r="CA63" i="9"/>
  <c r="DE65" i="9"/>
  <c r="DA65" i="9"/>
  <c r="CC65" i="9"/>
  <c r="DB65" i="9"/>
  <c r="DZ66" i="9"/>
  <c r="DB66" i="9"/>
  <c r="CD66" i="9"/>
  <c r="AX81" i="9"/>
  <c r="AX101" i="9"/>
  <c r="DC124" i="9"/>
  <c r="CE124" i="9"/>
  <c r="CA124" i="9"/>
  <c r="DE124" i="9"/>
  <c r="CZ124" i="9"/>
  <c r="DD124" i="9"/>
  <c r="CD124" i="9"/>
  <c r="AX126" i="9"/>
  <c r="DC131" i="9"/>
  <c r="DX177" i="9"/>
  <c r="CX177" i="9" s="1"/>
  <c r="DG177" i="9"/>
  <c r="CG177" i="9" s="1"/>
  <c r="DC177" i="9"/>
  <c r="CC177" i="9" s="1"/>
  <c r="DA177" i="9"/>
  <c r="CA177" i="9" s="1"/>
  <c r="DW206" i="9"/>
  <c r="CW206" i="9" s="1"/>
  <c r="DF206" i="9"/>
  <c r="CF206" i="9" s="1"/>
  <c r="DB206" i="9"/>
  <c r="CB206" i="9" s="1"/>
  <c r="DA206" i="9"/>
  <c r="CA206" i="9" s="1"/>
  <c r="DD206" i="9"/>
  <c r="CD206" i="9" s="1"/>
  <c r="DD242" i="9"/>
  <c r="DW242" i="9"/>
  <c r="CW242" i="9" s="1"/>
  <c r="DB242" i="9"/>
  <c r="CE242" i="9"/>
  <c r="DA242" i="9"/>
  <c r="CA242" i="9" s="1"/>
  <c r="CD242" i="9"/>
  <c r="DC242" i="9"/>
  <c r="CB242" i="9"/>
  <c r="CC242" i="9"/>
  <c r="DE242" i="9"/>
  <c r="CB13" i="9"/>
  <c r="AX13" i="9" s="1"/>
  <c r="CZ13" i="9"/>
  <c r="CC14" i="9"/>
  <c r="DE14" i="9"/>
  <c r="DD17" i="9"/>
  <c r="DE18" i="9"/>
  <c r="CZ21" i="9"/>
  <c r="CC22" i="9"/>
  <c r="DE22" i="9"/>
  <c r="CB25" i="9"/>
  <c r="CZ25" i="9"/>
  <c r="CC26" i="9"/>
  <c r="DA26" i="9"/>
  <c r="CB29" i="9"/>
  <c r="AX29" i="9" s="1"/>
  <c r="CZ29" i="9"/>
  <c r="DE34" i="9"/>
  <c r="CB37" i="9"/>
  <c r="DD37" i="9"/>
  <c r="CC38" i="9"/>
  <c r="DA38" i="9"/>
  <c r="CB41" i="9"/>
  <c r="AX41" i="9" s="1"/>
  <c r="DD41" i="9"/>
  <c r="CD43" i="9"/>
  <c r="DC45" i="9"/>
  <c r="DE61" i="9"/>
  <c r="DA61" i="9"/>
  <c r="CC61" i="9"/>
  <c r="AX61" i="9" s="1"/>
  <c r="DB61" i="9"/>
  <c r="DZ62" i="9"/>
  <c r="DB62" i="9"/>
  <c r="CD62" i="9"/>
  <c r="CD65" i="9"/>
  <c r="DC65" i="9"/>
  <c r="CE66" i="9"/>
  <c r="DD66" i="9"/>
  <c r="DD79" i="9"/>
  <c r="CZ79" i="9"/>
  <c r="DC79" i="9"/>
  <c r="CE79" i="9"/>
  <c r="CA79" i="9"/>
  <c r="CC79" i="9"/>
  <c r="DE79" i="9"/>
  <c r="DB124" i="9"/>
  <c r="DD131" i="9"/>
  <c r="DC162" i="9"/>
  <c r="CC162" i="9" s="1"/>
  <c r="DG162" i="9"/>
  <c r="CG162" i="9" s="1"/>
  <c r="DH164" i="9"/>
  <c r="CH164" i="9" s="1"/>
  <c r="DD164" i="9"/>
  <c r="CD164" i="9" s="1"/>
  <c r="DW164" i="9"/>
  <c r="CW164" i="9" s="1"/>
  <c r="DF164" i="9"/>
  <c r="CF164" i="9" s="1"/>
  <c r="DI166" i="9"/>
  <c r="CI166" i="9" s="1"/>
  <c r="DI171" i="9"/>
  <c r="CI171" i="9" s="1"/>
  <c r="DE171" i="9"/>
  <c r="CE171" i="9" s="1"/>
  <c r="DG171" i="9"/>
  <c r="CG171" i="9" s="1"/>
  <c r="DC171" i="9"/>
  <c r="CC171" i="9" s="1"/>
  <c r="DA175" i="9"/>
  <c r="CA175" i="9" s="1"/>
  <c r="DF175" i="9"/>
  <c r="CF175" i="9" s="1"/>
  <c r="DB175" i="9"/>
  <c r="CB175" i="9" s="1"/>
  <c r="DD175" i="9"/>
  <c r="CD175" i="9" s="1"/>
  <c r="DX182" i="9"/>
  <c r="CX182" i="9" s="1"/>
  <c r="DG182" i="9"/>
  <c r="CG182" i="9" s="1"/>
  <c r="DC182" i="9"/>
  <c r="CC182" i="9" s="1"/>
  <c r="DE182" i="9"/>
  <c r="CE182" i="9" s="1"/>
  <c r="DA182" i="9"/>
  <c r="CA182" i="9" s="1"/>
  <c r="CC12" i="9"/>
  <c r="DA12" i="9"/>
  <c r="DE12" i="9"/>
  <c r="CD13" i="9"/>
  <c r="DB13" i="9"/>
  <c r="CA14" i="9"/>
  <c r="AX14" i="9" s="1"/>
  <c r="CE14" i="9"/>
  <c r="CB15" i="9"/>
  <c r="AX15" i="9" s="1"/>
  <c r="CZ15" i="9"/>
  <c r="CC16" i="9"/>
  <c r="DA16" i="9"/>
  <c r="CD17" i="9"/>
  <c r="DB17" i="9"/>
  <c r="CA18" i="9"/>
  <c r="AX18" i="9" s="1"/>
  <c r="CE18" i="9"/>
  <c r="CB19" i="9"/>
  <c r="CZ19" i="9"/>
  <c r="AX19" i="9" s="1"/>
  <c r="CC20" i="9"/>
  <c r="DA20" i="9"/>
  <c r="CD21" i="9"/>
  <c r="DB21" i="9"/>
  <c r="CA22" i="9"/>
  <c r="AX22" i="9" s="1"/>
  <c r="CE22" i="9"/>
  <c r="CB23" i="9"/>
  <c r="AX23" i="9" s="1"/>
  <c r="CZ23" i="9"/>
  <c r="CC24" i="9"/>
  <c r="DA24" i="9"/>
  <c r="CD25" i="9"/>
  <c r="DB25" i="9"/>
  <c r="CA26" i="9"/>
  <c r="AX26" i="9" s="1"/>
  <c r="CE26" i="9"/>
  <c r="CB27" i="9"/>
  <c r="CZ27" i="9"/>
  <c r="CC28" i="9"/>
  <c r="DA28" i="9"/>
  <c r="CD29" i="9"/>
  <c r="DB29" i="9"/>
  <c r="CA34" i="9"/>
  <c r="AX34" i="9" s="1"/>
  <c r="CE34" i="9"/>
  <c r="CB35" i="9"/>
  <c r="AX35" i="9" s="1"/>
  <c r="CZ35" i="9"/>
  <c r="CC36" i="9"/>
  <c r="DA36" i="9"/>
  <c r="CD37" i="9"/>
  <c r="DB37" i="9"/>
  <c r="CA38" i="9"/>
  <c r="AX38" i="9" s="1"/>
  <c r="CE38" i="9"/>
  <c r="CB39" i="9"/>
  <c r="CZ39" i="9"/>
  <c r="CC40" i="9"/>
  <c r="DA40" i="9"/>
  <c r="CD41" i="9"/>
  <c r="DB41" i="9"/>
  <c r="CA42" i="9"/>
  <c r="AX42" i="9" s="1"/>
  <c r="CZ42" i="9"/>
  <c r="DE42" i="9"/>
  <c r="CB43" i="9"/>
  <c r="DA43" i="9"/>
  <c r="DZ43" i="9"/>
  <c r="CA44" i="9"/>
  <c r="CA45" i="9"/>
  <c r="CZ45" i="9"/>
  <c r="DZ45" i="9"/>
  <c r="CB46" i="9"/>
  <c r="DA46" i="9"/>
  <c r="DC47" i="9"/>
  <c r="CE47" i="9"/>
  <c r="CA47" i="9"/>
  <c r="CC47" i="9"/>
  <c r="DB47" i="9"/>
  <c r="DE49" i="9"/>
  <c r="DA49" i="9"/>
  <c r="CC49" i="9"/>
  <c r="CB49" i="9"/>
  <c r="AX49" i="9" s="1"/>
  <c r="DB49" i="9"/>
  <c r="DZ50" i="9"/>
  <c r="DB50" i="9"/>
  <c r="CD50" i="9"/>
  <c r="CC50" i="9"/>
  <c r="DC50" i="9"/>
  <c r="CD51" i="9"/>
  <c r="DD51" i="9"/>
  <c r="CD57" i="9"/>
  <c r="DC57" i="9"/>
  <c r="CE58" i="9"/>
  <c r="DD58" i="9"/>
  <c r="CZ59" i="9"/>
  <c r="DE59" i="9"/>
  <c r="CE61" i="9"/>
  <c r="DD61" i="9"/>
  <c r="CA62" i="9"/>
  <c r="CZ62" i="9"/>
  <c r="DE62" i="9"/>
  <c r="CB63" i="9"/>
  <c r="DA63" i="9"/>
  <c r="DZ63" i="9"/>
  <c r="CA64" i="9"/>
  <c r="AX64" i="9" s="1"/>
  <c r="CA65" i="9"/>
  <c r="AX65" i="9" s="1"/>
  <c r="CZ65" i="9"/>
  <c r="DZ65" i="9"/>
  <c r="CB66" i="9"/>
  <c r="DA66" i="9"/>
  <c r="DC67" i="9"/>
  <c r="CE67" i="9"/>
  <c r="CA67" i="9"/>
  <c r="CC67" i="9"/>
  <c r="DB67" i="9"/>
  <c r="DE69" i="9"/>
  <c r="DA69" i="9"/>
  <c r="CC69" i="9"/>
  <c r="CB69" i="9"/>
  <c r="DB69" i="9"/>
  <c r="DZ70" i="9"/>
  <c r="DB70" i="9"/>
  <c r="CD70" i="9"/>
  <c r="CC70" i="9"/>
  <c r="DC70" i="9"/>
  <c r="CD71" i="9"/>
  <c r="DD71" i="9"/>
  <c r="CD73" i="9"/>
  <c r="DC73" i="9"/>
  <c r="CE78" i="9"/>
  <c r="DD78" i="9"/>
  <c r="DA79" i="9"/>
  <c r="CZ81" i="9"/>
  <c r="DA82" i="9"/>
  <c r="CZ85" i="9"/>
  <c r="DA86" i="9"/>
  <c r="CZ89" i="9"/>
  <c r="AX89" i="9" s="1"/>
  <c r="DA90" i="9"/>
  <c r="CZ93" i="9"/>
  <c r="DA94" i="9"/>
  <c r="CZ101" i="9"/>
  <c r="DA102" i="9"/>
  <c r="CZ105" i="9"/>
  <c r="DA106" i="9"/>
  <c r="CZ109" i="9"/>
  <c r="DA110" i="9"/>
  <c r="CZ113" i="9"/>
  <c r="DA114" i="9"/>
  <c r="CC124" i="9"/>
  <c r="DB126" i="9"/>
  <c r="CB127" i="9"/>
  <c r="DC128" i="9"/>
  <c r="CE128" i="9"/>
  <c r="CA128" i="9"/>
  <c r="AX128" i="9" s="1"/>
  <c r="DZ128" i="9"/>
  <c r="DA128" i="9"/>
  <c r="CB128" i="9"/>
  <c r="DE128" i="9"/>
  <c r="CZ128" i="9"/>
  <c r="DB128" i="9"/>
  <c r="DC130" i="9"/>
  <c r="CE131" i="9"/>
  <c r="Q154" i="9"/>
  <c r="DH160" i="9"/>
  <c r="CH160" i="9" s="1"/>
  <c r="DD160" i="9"/>
  <c r="CD160" i="9" s="1"/>
  <c r="DF160" i="9"/>
  <c r="CF160" i="9" s="1"/>
  <c r="DA160" i="9"/>
  <c r="CA160" i="9" s="1"/>
  <c r="DW160" i="9"/>
  <c r="CW160" i="9" s="1"/>
  <c r="DD166" i="9"/>
  <c r="CD166" i="9" s="1"/>
  <c r="DI167" i="9"/>
  <c r="CI167" i="9" s="1"/>
  <c r="DE167" i="9"/>
  <c r="CE167" i="9" s="1"/>
  <c r="DC167" i="9"/>
  <c r="CC167" i="9" s="1"/>
  <c r="DG167" i="9"/>
  <c r="CG167" i="9" s="1"/>
  <c r="DH170" i="9"/>
  <c r="CH170" i="9" s="1"/>
  <c r="DX181" i="9"/>
  <c r="CX181" i="9" s="1"/>
  <c r="DG181" i="9"/>
  <c r="CG181" i="9" s="1"/>
  <c r="DC181" i="9"/>
  <c r="CC181" i="9" s="1"/>
  <c r="DE181" i="9"/>
  <c r="CE181" i="9" s="1"/>
  <c r="DA181" i="9"/>
  <c r="CA181" i="9" s="1"/>
  <c r="DI181" i="9"/>
  <c r="CI181" i="9" s="1"/>
  <c r="DA192" i="9"/>
  <c r="CA192" i="9" s="1"/>
  <c r="DH192" i="9"/>
  <c r="CH192" i="9" s="1"/>
  <c r="DD192" i="9"/>
  <c r="CD192" i="9" s="1"/>
  <c r="DW192" i="9"/>
  <c r="CW192" i="9" s="1"/>
  <c r="DB192" i="9"/>
  <c r="CB192" i="9" s="1"/>
  <c r="DF192" i="9"/>
  <c r="CF192" i="9" s="1"/>
  <c r="DA252" i="9"/>
  <c r="CA252" i="9" s="1"/>
  <c r="AY252" i="9" s="1"/>
  <c r="CB44" i="9"/>
  <c r="CZ44" i="9"/>
  <c r="CB48" i="9"/>
  <c r="CZ48" i="9"/>
  <c r="CB56" i="9"/>
  <c r="AX56" i="9" s="1"/>
  <c r="CZ56" i="9"/>
  <c r="CB60" i="9"/>
  <c r="AX60" i="9" s="1"/>
  <c r="CZ60" i="9"/>
  <c r="CB64" i="9"/>
  <c r="CZ64" i="9"/>
  <c r="CB68" i="9"/>
  <c r="CZ68" i="9"/>
  <c r="CB72" i="9"/>
  <c r="AX72" i="9" s="1"/>
  <c r="CZ72" i="9"/>
  <c r="CB80" i="9"/>
  <c r="CZ80" i="9"/>
  <c r="CA83" i="9"/>
  <c r="CE83" i="9"/>
  <c r="DC83" i="9"/>
  <c r="CB84" i="9"/>
  <c r="AX84" i="9" s="1"/>
  <c r="CZ84" i="9"/>
  <c r="CA87" i="9"/>
  <c r="CE87" i="9"/>
  <c r="DC87" i="9"/>
  <c r="CB88" i="9"/>
  <c r="AX88" i="9" s="1"/>
  <c r="CZ88" i="9"/>
  <c r="CA91" i="9"/>
  <c r="CE91" i="9"/>
  <c r="DC91" i="9"/>
  <c r="CB92" i="9"/>
  <c r="CZ92" i="9"/>
  <c r="CA95" i="9"/>
  <c r="AX95" i="9" s="1"/>
  <c r="CE95" i="9"/>
  <c r="DC95" i="9"/>
  <c r="CB100" i="9"/>
  <c r="CZ100" i="9"/>
  <c r="CA103" i="9"/>
  <c r="CE103" i="9"/>
  <c r="DC103" i="9"/>
  <c r="CB104" i="9"/>
  <c r="AX104" i="9" s="1"/>
  <c r="CZ104" i="9"/>
  <c r="CA107" i="9"/>
  <c r="CE107" i="9"/>
  <c r="DC107" i="9"/>
  <c r="CB108" i="9"/>
  <c r="AX108" i="9" s="1"/>
  <c r="CZ108" i="9"/>
  <c r="CA111" i="9"/>
  <c r="CE111" i="9"/>
  <c r="DC111" i="9"/>
  <c r="CB112" i="9"/>
  <c r="CZ112" i="9"/>
  <c r="CA115" i="9"/>
  <c r="AX115" i="9" s="1"/>
  <c r="CE115" i="9"/>
  <c r="DC115" i="9"/>
  <c r="DC116" i="9"/>
  <c r="CE116" i="9"/>
  <c r="CA116" i="9"/>
  <c r="CC116" i="9"/>
  <c r="DB116" i="9"/>
  <c r="DE122" i="9"/>
  <c r="DA122" i="9"/>
  <c r="CC122" i="9"/>
  <c r="CB122" i="9"/>
  <c r="DB122" i="9"/>
  <c r="DZ123" i="9"/>
  <c r="DB123" i="9"/>
  <c r="CD123" i="9"/>
  <c r="CC123" i="9"/>
  <c r="AX123" i="9" s="1"/>
  <c r="DC123" i="9"/>
  <c r="CB132" i="9"/>
  <c r="DA132" i="9"/>
  <c r="CA134" i="9"/>
  <c r="AX134" i="9" s="1"/>
  <c r="CZ134" i="9"/>
  <c r="CB135" i="9"/>
  <c r="AX135" i="9" s="1"/>
  <c r="DC136" i="9"/>
  <c r="CE136" i="9"/>
  <c r="CA136" i="9"/>
  <c r="CC136" i="9"/>
  <c r="DB136" i="9"/>
  <c r="DE138" i="9"/>
  <c r="DA138" i="9"/>
  <c r="CC138" i="9"/>
  <c r="CB138" i="9"/>
  <c r="AX138" i="9" s="1"/>
  <c r="DB138" i="9"/>
  <c r="DZ139" i="9"/>
  <c r="DB139" i="9"/>
  <c r="CD139" i="9"/>
  <c r="CC139" i="9"/>
  <c r="AX139" i="9" s="1"/>
  <c r="DC139" i="9"/>
  <c r="Q155" i="9"/>
  <c r="DA163" i="9"/>
  <c r="CA163" i="9" s="1"/>
  <c r="DH163" i="9"/>
  <c r="CH163" i="9" s="1"/>
  <c r="DX165" i="9"/>
  <c r="CX165" i="9" s="1"/>
  <c r="DG165" i="9"/>
  <c r="CG165" i="9" s="1"/>
  <c r="DC165" i="9"/>
  <c r="CC165" i="9" s="1"/>
  <c r="AY165" i="9" s="1"/>
  <c r="DI165" i="9"/>
  <c r="CI165" i="9" s="1"/>
  <c r="DH168" i="9"/>
  <c r="CH168" i="9" s="1"/>
  <c r="AY168" i="9" s="1"/>
  <c r="DD168" i="9"/>
  <c r="CD168" i="9" s="1"/>
  <c r="DX170" i="9"/>
  <c r="CX170" i="9" s="1"/>
  <c r="DE170" i="9"/>
  <c r="CE170" i="9" s="1"/>
  <c r="DG170" i="9"/>
  <c r="CG170" i="9" s="1"/>
  <c r="DI170" i="9"/>
  <c r="CI170" i="9" s="1"/>
  <c r="DW174" i="9"/>
  <c r="CW174" i="9" s="1"/>
  <c r="DF174" i="9"/>
  <c r="CF174" i="9" s="1"/>
  <c r="AY174" i="9" s="1"/>
  <c r="DB174" i="9"/>
  <c r="CB174" i="9" s="1"/>
  <c r="DD174" i="9"/>
  <c r="CD174" i="9" s="1"/>
  <c r="DW191" i="9"/>
  <c r="CW191" i="9" s="1"/>
  <c r="DF191" i="9"/>
  <c r="CF191" i="9" s="1"/>
  <c r="DB191" i="9"/>
  <c r="CB191" i="9" s="1"/>
  <c r="DA191" i="9"/>
  <c r="CA191" i="9" s="1"/>
  <c r="DH191" i="9"/>
  <c r="CH191" i="9" s="1"/>
  <c r="DX198" i="9"/>
  <c r="CX198" i="9" s="1"/>
  <c r="DG198" i="9"/>
  <c r="CG198" i="9" s="1"/>
  <c r="DC198" i="9"/>
  <c r="CC198" i="9" s="1"/>
  <c r="DI198" i="9"/>
  <c r="CI198" i="9" s="1"/>
  <c r="DA198" i="9"/>
  <c r="CA198" i="9" s="1"/>
  <c r="DI199" i="9"/>
  <c r="CI199" i="9" s="1"/>
  <c r="DX199" i="9"/>
  <c r="CX199" i="9" s="1"/>
  <c r="DE199" i="9"/>
  <c r="CE199" i="9" s="1"/>
  <c r="DG199" i="9"/>
  <c r="CG199" i="9" s="1"/>
  <c r="DI207" i="9"/>
  <c r="CI207" i="9" s="1"/>
  <c r="DE207" i="9"/>
  <c r="CE207" i="9" s="1"/>
  <c r="DC207" i="9"/>
  <c r="CC207" i="9" s="1"/>
  <c r="DG207" i="9"/>
  <c r="CG207" i="9" s="1"/>
  <c r="DX207" i="9"/>
  <c r="CX207" i="9" s="1"/>
  <c r="CB83" i="9"/>
  <c r="CZ83" i="9"/>
  <c r="CB87" i="9"/>
  <c r="CZ87" i="9"/>
  <c r="CB91" i="9"/>
  <c r="CZ91" i="9"/>
  <c r="CB95" i="9"/>
  <c r="CZ95" i="9"/>
  <c r="CB103" i="9"/>
  <c r="CZ103" i="9"/>
  <c r="CB107" i="9"/>
  <c r="CZ107" i="9"/>
  <c r="CB111" i="9"/>
  <c r="CZ111" i="9"/>
  <c r="CB115" i="9"/>
  <c r="CZ115" i="9"/>
  <c r="DC132" i="9"/>
  <c r="CE132" i="9"/>
  <c r="CA132" i="9"/>
  <c r="CC132" i="9"/>
  <c r="DB132" i="9"/>
  <c r="DE134" i="9"/>
  <c r="DA134" i="9"/>
  <c r="CC134" i="9"/>
  <c r="CB134" i="9"/>
  <c r="DB134" i="9"/>
  <c r="DZ135" i="9"/>
  <c r="DB135" i="9"/>
  <c r="CD135" i="9"/>
  <c r="CC135" i="9"/>
  <c r="DC135" i="9"/>
  <c r="Q151" i="9"/>
  <c r="DW162" i="9"/>
  <c r="CW162" i="9" s="1"/>
  <c r="DF162" i="9"/>
  <c r="CF162" i="9" s="1"/>
  <c r="DB162" i="9"/>
  <c r="CB162" i="9" s="1"/>
  <c r="AY162" i="9" s="1"/>
  <c r="DH162" i="9"/>
  <c r="CH162" i="9" s="1"/>
  <c r="DI163" i="9"/>
  <c r="CI163" i="9" s="1"/>
  <c r="DE163" i="9"/>
  <c r="CE163" i="9" s="1"/>
  <c r="DA167" i="9"/>
  <c r="CA167" i="9" s="1"/>
  <c r="DH167" i="9"/>
  <c r="CH167" i="9" s="1"/>
  <c r="DH180" i="9"/>
  <c r="CH180" i="9" s="1"/>
  <c r="DD180" i="9"/>
  <c r="CD180" i="9" s="1"/>
  <c r="DW180" i="9"/>
  <c r="CW180" i="9" s="1"/>
  <c r="DF180" i="9"/>
  <c r="CF180" i="9" s="1"/>
  <c r="DA180" i="9"/>
  <c r="CA180" i="9" s="1"/>
  <c r="DX190" i="9"/>
  <c r="CX190" i="9" s="1"/>
  <c r="DG190" i="9"/>
  <c r="CG190" i="9" s="1"/>
  <c r="DC190" i="9"/>
  <c r="CC190" i="9" s="1"/>
  <c r="DI190" i="9"/>
  <c r="CI190" i="9" s="1"/>
  <c r="DA190" i="9"/>
  <c r="CA190" i="9" s="1"/>
  <c r="DI191" i="9"/>
  <c r="CI191" i="9" s="1"/>
  <c r="DE191" i="9"/>
  <c r="CE191" i="9" s="1"/>
  <c r="DG191" i="9"/>
  <c r="CG191" i="9" s="1"/>
  <c r="DH200" i="9"/>
  <c r="CH200" i="9" s="1"/>
  <c r="DD200" i="9"/>
  <c r="CD200" i="9" s="1"/>
  <c r="DF200" i="9"/>
  <c r="CF200" i="9" s="1"/>
  <c r="DA200" i="9"/>
  <c r="CA200" i="9" s="1"/>
  <c r="DW200" i="9"/>
  <c r="CW200" i="9" s="1"/>
  <c r="DB200" i="9"/>
  <c r="CB200" i="9" s="1"/>
  <c r="DC223" i="9"/>
  <c r="CE223" i="9"/>
  <c r="CA223" i="9"/>
  <c r="DB223" i="9"/>
  <c r="CD223" i="9"/>
  <c r="DD223" i="9"/>
  <c r="CB223" i="9"/>
  <c r="DA223" i="9"/>
  <c r="CC223" i="9"/>
  <c r="DA171" i="9"/>
  <c r="CA171" i="9" s="1"/>
  <c r="DH171" i="9"/>
  <c r="CH171" i="9" s="1"/>
  <c r="DX173" i="9"/>
  <c r="CX173" i="9" s="1"/>
  <c r="DG173" i="9"/>
  <c r="CG173" i="9" s="1"/>
  <c r="DC173" i="9"/>
  <c r="CC173" i="9" s="1"/>
  <c r="DI173" i="9"/>
  <c r="CI173" i="9" s="1"/>
  <c r="DE174" i="9"/>
  <c r="CE174" i="9" s="1"/>
  <c r="DX174" i="9"/>
  <c r="CX174" i="9" s="1"/>
  <c r="DH176" i="9"/>
  <c r="CH176" i="9" s="1"/>
  <c r="DD176" i="9"/>
  <c r="CD176" i="9" s="1"/>
  <c r="DB176" i="9"/>
  <c r="CB176" i="9" s="1"/>
  <c r="DI178" i="9"/>
  <c r="CI178" i="9" s="1"/>
  <c r="DW182" i="9"/>
  <c r="CW182" i="9" s="1"/>
  <c r="DF182" i="9"/>
  <c r="CF182" i="9" s="1"/>
  <c r="DB182" i="9"/>
  <c r="CB182" i="9" s="1"/>
  <c r="DI187" i="9"/>
  <c r="CI187" i="9" s="1"/>
  <c r="DE187" i="9"/>
  <c r="CE187" i="9" s="1"/>
  <c r="DA188" i="9"/>
  <c r="CA188" i="9" s="1"/>
  <c r="AY188" i="9" s="1"/>
  <c r="DH188" i="9"/>
  <c r="CH188" i="9" s="1"/>
  <c r="DD188" i="9"/>
  <c r="CD188" i="9" s="1"/>
  <c r="DB188" i="9"/>
  <c r="CB188" i="9" s="1"/>
  <c r="DI195" i="9"/>
  <c r="CI195" i="9" s="1"/>
  <c r="DE195" i="9"/>
  <c r="CE195" i="9" s="1"/>
  <c r="DA196" i="9"/>
  <c r="CA196" i="9" s="1"/>
  <c r="DH196" i="9"/>
  <c r="CH196" i="9" s="1"/>
  <c r="DD196" i="9"/>
  <c r="CD196" i="9" s="1"/>
  <c r="DB196" i="9"/>
  <c r="CB196" i="9" s="1"/>
  <c r="CE231" i="9"/>
  <c r="CA231" i="9"/>
  <c r="CD231" i="9"/>
  <c r="CB231" i="9"/>
  <c r="DW249" i="9"/>
  <c r="CW249" i="9" s="1"/>
  <c r="DC249" i="9"/>
  <c r="CC249" i="9"/>
  <c r="DB249" i="9"/>
  <c r="CE249" i="9"/>
  <c r="DA249" i="9"/>
  <c r="CA249" i="9" s="1"/>
  <c r="CD249" i="9"/>
  <c r="DE249" i="9"/>
  <c r="CB249" i="9"/>
  <c r="DD249" i="9"/>
  <c r="DX169" i="9"/>
  <c r="CX169" i="9" s="1"/>
  <c r="DG169" i="9"/>
  <c r="CG169" i="9" s="1"/>
  <c r="DC169" i="9"/>
  <c r="CC169" i="9" s="1"/>
  <c r="AY169" i="9" s="1"/>
  <c r="DI169" i="9"/>
  <c r="CI169" i="9" s="1"/>
  <c r="DB171" i="9"/>
  <c r="CB171" i="9" s="1"/>
  <c r="DH172" i="9"/>
  <c r="CH172" i="9" s="1"/>
  <c r="DD172" i="9"/>
  <c r="CD172" i="9" s="1"/>
  <c r="DB172" i="9"/>
  <c r="CB172" i="9" s="1"/>
  <c r="DA176" i="9"/>
  <c r="CA176" i="9" s="1"/>
  <c r="DF176" i="9"/>
  <c r="CF176" i="9" s="1"/>
  <c r="DW178" i="9"/>
  <c r="CW178" i="9" s="1"/>
  <c r="DF178" i="9"/>
  <c r="CF178" i="9" s="1"/>
  <c r="DB178" i="9"/>
  <c r="CB178" i="9" s="1"/>
  <c r="AY178" i="9" s="1"/>
  <c r="DH178" i="9"/>
  <c r="CH178" i="9" s="1"/>
  <c r="DI179" i="9"/>
  <c r="CI179" i="9" s="1"/>
  <c r="DE179" i="9"/>
  <c r="CE179" i="9" s="1"/>
  <c r="DD182" i="9"/>
  <c r="CD182" i="9" s="1"/>
  <c r="DW187" i="9"/>
  <c r="CW187" i="9" s="1"/>
  <c r="DF187" i="9"/>
  <c r="CF187" i="9" s="1"/>
  <c r="DB187" i="9"/>
  <c r="CB187" i="9" s="1"/>
  <c r="DA187" i="9"/>
  <c r="CA187" i="9" s="1"/>
  <c r="DX187" i="9"/>
  <c r="CX187" i="9" s="1"/>
  <c r="DX194" i="9"/>
  <c r="CX194" i="9" s="1"/>
  <c r="DG194" i="9"/>
  <c r="CG194" i="9" s="1"/>
  <c r="DC194" i="9"/>
  <c r="CC194" i="9" s="1"/>
  <c r="DW195" i="9"/>
  <c r="CW195" i="9" s="1"/>
  <c r="DF195" i="9"/>
  <c r="CF195" i="9" s="1"/>
  <c r="DB195" i="9"/>
  <c r="CB195" i="9" s="1"/>
  <c r="DA195" i="9"/>
  <c r="CA195" i="9" s="1"/>
  <c r="DC195" i="9"/>
  <c r="CC195" i="9" s="1"/>
  <c r="DX195" i="9"/>
  <c r="CX195" i="9" s="1"/>
  <c r="DF196" i="9"/>
  <c r="CF196" i="9" s="1"/>
  <c r="DX201" i="9"/>
  <c r="CX201" i="9" s="1"/>
  <c r="DG201" i="9"/>
  <c r="CG201" i="9" s="1"/>
  <c r="DC201" i="9"/>
  <c r="CC201" i="9" s="1"/>
  <c r="DA201" i="9"/>
  <c r="CA201" i="9" s="1"/>
  <c r="DE201" i="9"/>
  <c r="CE201" i="9" s="1"/>
  <c r="DC202" i="9"/>
  <c r="CC202" i="9" s="1"/>
  <c r="DG202" i="9"/>
  <c r="CG202" i="9" s="1"/>
  <c r="DI202" i="9"/>
  <c r="CI202" i="9" s="1"/>
  <c r="DH204" i="9"/>
  <c r="CH204" i="9" s="1"/>
  <c r="DD204" i="9"/>
  <c r="CD204" i="9" s="1"/>
  <c r="DW204" i="9"/>
  <c r="CW204" i="9" s="1"/>
  <c r="DA204" i="9"/>
  <c r="CA204" i="9" s="1"/>
  <c r="DF204" i="9"/>
  <c r="CF204" i="9" s="1"/>
  <c r="DG206" i="9"/>
  <c r="CG206" i="9" s="1"/>
  <c r="DX206" i="9"/>
  <c r="CX206" i="9" s="1"/>
  <c r="DE206" i="9"/>
  <c r="CE206" i="9" s="1"/>
  <c r="DI206" i="9"/>
  <c r="CI206" i="9" s="1"/>
  <c r="DE220" i="9"/>
  <c r="DA220" i="9"/>
  <c r="DD220" i="9"/>
  <c r="CB220" i="9"/>
  <c r="CA220" i="9"/>
  <c r="CE220" i="9"/>
  <c r="DX244" i="9"/>
  <c r="CX244" i="9" s="1"/>
  <c r="DD244" i="9"/>
  <c r="CC244" i="9"/>
  <c r="DC244" i="9"/>
  <c r="DA244" i="9"/>
  <c r="CA244" i="9" s="1"/>
  <c r="CE244" i="9"/>
  <c r="CD244" i="9"/>
  <c r="DE244" i="9"/>
  <c r="DC248" i="9"/>
  <c r="DA248" i="9"/>
  <c r="CA248" i="9" s="1"/>
  <c r="CE248" i="9"/>
  <c r="DX248" i="9"/>
  <c r="CX248" i="9" s="1"/>
  <c r="DD248" i="9"/>
  <c r="CD248" i="9"/>
  <c r="CC248" i="9"/>
  <c r="CB117" i="9"/>
  <c r="AX117" i="9" s="1"/>
  <c r="CZ117" i="9"/>
  <c r="CB125" i="9"/>
  <c r="CZ125" i="9"/>
  <c r="CB129" i="9"/>
  <c r="CZ129" i="9"/>
  <c r="CB133" i="9"/>
  <c r="CZ133" i="9"/>
  <c r="CB137" i="9"/>
  <c r="CZ137" i="9"/>
  <c r="DC189" i="9"/>
  <c r="CC189" i="9" s="1"/>
  <c r="AY189" i="9" s="1"/>
  <c r="DG189" i="9"/>
  <c r="CG189" i="9" s="1"/>
  <c r="DB190" i="9"/>
  <c r="CB190" i="9" s="1"/>
  <c r="DF190" i="9"/>
  <c r="CF190" i="9" s="1"/>
  <c r="DC193" i="9"/>
  <c r="CC193" i="9" s="1"/>
  <c r="DG193" i="9"/>
  <c r="CG193" i="9" s="1"/>
  <c r="DB194" i="9"/>
  <c r="CB194" i="9" s="1"/>
  <c r="AY194" i="9" s="1"/>
  <c r="DF194" i="9"/>
  <c r="CF194" i="9" s="1"/>
  <c r="DC197" i="9"/>
  <c r="CC197" i="9" s="1"/>
  <c r="AY197" i="9" s="1"/>
  <c r="DG197" i="9"/>
  <c r="CG197" i="9" s="1"/>
  <c r="DB198" i="9"/>
  <c r="CB198" i="9" s="1"/>
  <c r="DF198" i="9"/>
  <c r="CF198" i="9" s="1"/>
  <c r="DA203" i="9"/>
  <c r="CA203" i="9" s="1"/>
  <c r="DH203" i="9"/>
  <c r="CH203" i="9" s="1"/>
  <c r="DX205" i="9"/>
  <c r="CX205" i="9" s="1"/>
  <c r="DG205" i="9"/>
  <c r="CG205" i="9" s="1"/>
  <c r="AY205" i="9" s="1"/>
  <c r="DC205" i="9"/>
  <c r="CC205" i="9" s="1"/>
  <c r="DI205" i="9"/>
  <c r="CI205" i="9" s="1"/>
  <c r="DH208" i="9"/>
  <c r="CH208" i="9" s="1"/>
  <c r="DD208" i="9"/>
  <c r="CD208" i="9" s="1"/>
  <c r="DB208" i="9"/>
  <c r="CB208" i="9" s="1"/>
  <c r="CC221" i="9"/>
  <c r="CC225" i="9"/>
  <c r="CB234" i="9"/>
  <c r="CE234" i="9"/>
  <c r="CA234" i="9"/>
  <c r="DA243" i="9"/>
  <c r="CA243" i="9" s="1"/>
  <c r="CE243" i="9"/>
  <c r="DD243" i="9"/>
  <c r="CB243" i="9"/>
  <c r="DC243" i="9"/>
  <c r="DW243" i="9"/>
  <c r="CW243" i="9" s="1"/>
  <c r="CD245" i="9"/>
  <c r="DX246" i="9"/>
  <c r="CX246" i="9" s="1"/>
  <c r="DE246" i="9"/>
  <c r="DB246" i="9"/>
  <c r="DA247" i="9"/>
  <c r="CA247" i="9" s="1"/>
  <c r="CE247" i="9"/>
  <c r="DC247" i="9"/>
  <c r="DW247" i="9"/>
  <c r="CW247" i="9" s="1"/>
  <c r="DB247" i="9"/>
  <c r="CD247" i="9"/>
  <c r="DD250" i="9"/>
  <c r="CD250" i="9"/>
  <c r="CB250" i="9"/>
  <c r="DC250" i="9"/>
  <c r="DW250" i="9"/>
  <c r="CW250" i="9" s="1"/>
  <c r="DA255" i="9"/>
  <c r="CA255" i="9" s="1"/>
  <c r="CE255" i="9"/>
  <c r="DW255" i="9"/>
  <c r="CW255" i="9" s="1"/>
  <c r="DB255" i="9"/>
  <c r="CD255" i="9"/>
  <c r="DD255" i="9"/>
  <c r="DD258" i="9"/>
  <c r="CD258" i="9"/>
  <c r="DC258" i="9"/>
  <c r="DW258" i="9"/>
  <c r="CW258" i="9" s="1"/>
  <c r="DA258" i="9"/>
  <c r="CA258" i="9" s="1"/>
  <c r="CC258" i="9"/>
  <c r="CB258" i="9"/>
  <c r="DW202" i="9"/>
  <c r="CW202" i="9" s="1"/>
  <c r="DF202" i="9"/>
  <c r="CF202" i="9" s="1"/>
  <c r="DB202" i="9"/>
  <c r="CB202" i="9" s="1"/>
  <c r="AY202" i="9" s="1"/>
  <c r="DH202" i="9"/>
  <c r="CH202" i="9" s="1"/>
  <c r="DI203" i="9"/>
  <c r="CI203" i="9" s="1"/>
  <c r="DE203" i="9"/>
  <c r="CE203" i="9" s="1"/>
  <c r="DA207" i="9"/>
  <c r="CA207" i="9" s="1"/>
  <c r="DH207" i="9"/>
  <c r="CH207" i="9" s="1"/>
  <c r="DX209" i="9"/>
  <c r="CX209" i="9" s="1"/>
  <c r="DG209" i="9"/>
  <c r="CG209" i="9" s="1"/>
  <c r="DC209" i="9"/>
  <c r="CC209" i="9" s="1"/>
  <c r="DI209" i="9"/>
  <c r="CI209" i="9" s="1"/>
  <c r="AY209" i="9" s="1"/>
  <c r="DC221" i="9"/>
  <c r="CE221" i="9"/>
  <c r="CA221" i="9"/>
  <c r="DB221" i="9"/>
  <c r="CD221" i="9"/>
  <c r="DC225" i="9"/>
  <c r="CE225" i="9"/>
  <c r="CA225" i="9"/>
  <c r="DB225" i="9"/>
  <c r="CD225" i="9"/>
  <c r="DE243" i="9"/>
  <c r="DX243" i="9"/>
  <c r="CX243" i="9" s="1"/>
  <c r="DW245" i="9"/>
  <c r="CW245" i="9" s="1"/>
  <c r="DC245" i="9"/>
  <c r="CC245" i="9"/>
  <c r="AY245" i="9" s="1"/>
  <c r="DD245" i="9"/>
  <c r="DB245" i="9"/>
  <c r="CE245" i="9"/>
  <c r="DX250" i="9"/>
  <c r="CX250" i="9" s="1"/>
  <c r="DE250" i="9"/>
  <c r="DA250" i="9"/>
  <c r="CA250" i="9" s="1"/>
  <c r="DB258" i="9"/>
  <c r="DE259" i="9"/>
  <c r="DB259" i="9"/>
  <c r="CB259" i="9"/>
  <c r="CB222" i="9"/>
  <c r="DD222" i="9"/>
  <c r="CB224" i="9"/>
  <c r="DD224" i="9"/>
  <c r="CB226" i="9"/>
  <c r="DD226" i="9"/>
  <c r="CB233" i="9"/>
  <c r="CB237" i="9"/>
  <c r="DE247" i="9"/>
  <c r="DA251" i="9"/>
  <c r="CA251" i="9" s="1"/>
  <c r="CE251" i="9"/>
  <c r="DC251" i="9"/>
  <c r="CC251" i="9"/>
  <c r="DW251" i="9"/>
  <c r="CW251" i="9" s="1"/>
  <c r="DW253" i="9"/>
  <c r="CW253" i="9" s="1"/>
  <c r="DC253" i="9"/>
  <c r="CC253" i="9"/>
  <c r="DB253" i="9"/>
  <c r="CE253" i="9"/>
  <c r="AY253" i="9" s="1"/>
  <c r="CD253" i="9"/>
  <c r="DD253" i="9"/>
  <c r="DD254" i="9"/>
  <c r="CD254" i="9"/>
  <c r="CB254" i="9"/>
  <c r="AY254" i="9" s="1"/>
  <c r="CE254" i="9"/>
  <c r="DC254" i="9"/>
  <c r="DA256" i="9"/>
  <c r="CA256" i="9" s="1"/>
  <c r="AY256" i="9" s="1"/>
  <c r="CE256" i="9"/>
  <c r="DD256" i="9"/>
  <c r="DX256" i="9"/>
  <c r="CX256" i="9" s="1"/>
  <c r="CB262" i="9"/>
  <c r="AY262" i="9" s="1"/>
  <c r="DA263" i="9"/>
  <c r="CA263" i="9" s="1"/>
  <c r="CE263" i="9"/>
  <c r="DD263" i="9"/>
  <c r="CB263" i="9"/>
  <c r="CD263" i="9"/>
  <c r="DC263" i="9"/>
  <c r="CD264" i="9"/>
  <c r="CC222" i="9"/>
  <c r="DA222" i="9"/>
  <c r="CC224" i="9"/>
  <c r="DA224" i="9"/>
  <c r="CC226" i="9"/>
  <c r="DA226" i="9"/>
  <c r="DB244" i="9"/>
  <c r="DD246" i="9"/>
  <c r="CD246" i="9"/>
  <c r="CC246" i="9"/>
  <c r="DA246" i="9"/>
  <c r="CA246" i="9" s="1"/>
  <c r="DE251" i="9"/>
  <c r="DX251" i="9"/>
  <c r="CX251" i="9" s="1"/>
  <c r="CD251" i="9"/>
  <c r="DB251" i="9"/>
  <c r="DB252" i="9"/>
  <c r="DX254" i="9"/>
  <c r="CX254" i="9" s="1"/>
  <c r="DE254" i="9"/>
  <c r="DW257" i="9"/>
  <c r="CW257" i="9" s="1"/>
  <c r="DC257" i="9"/>
  <c r="CC257" i="9"/>
  <c r="DA257" i="9"/>
  <c r="CA257" i="9" s="1"/>
  <c r="CD257" i="9"/>
  <c r="CB257" i="9"/>
  <c r="DB257" i="9"/>
  <c r="DD262" i="9"/>
  <c r="CD262" i="9"/>
  <c r="DW262" i="9"/>
  <c r="CW262" i="9" s="1"/>
  <c r="DB262" i="9"/>
  <c r="CE262" i="9"/>
  <c r="CC262" i="9"/>
  <c r="DC262" i="9"/>
  <c r="DX264" i="9"/>
  <c r="CX264" i="9" s="1"/>
  <c r="DD264" i="9"/>
  <c r="CC264" i="9"/>
  <c r="CE264" i="9"/>
  <c r="DC264" i="9"/>
  <c r="DE255" i="9"/>
  <c r="DA259" i="9"/>
  <c r="CA259" i="9" s="1"/>
  <c r="CE259" i="9"/>
  <c r="CC259" i="9"/>
  <c r="CD260" i="9"/>
  <c r="DW261" i="9"/>
  <c r="CW261" i="9" s="1"/>
  <c r="DC261" i="9"/>
  <c r="CC261" i="9"/>
  <c r="CB261" i="9"/>
  <c r="DE261" i="9"/>
  <c r="DB264" i="9"/>
  <c r="CB244" i="9"/>
  <c r="CB248" i="9"/>
  <c r="CB252" i="9"/>
  <c r="CB256" i="9"/>
  <c r="CB260" i="9"/>
  <c r="AY260" i="9" s="1"/>
  <c r="CB264" i="9"/>
  <c r="AY264" i="9" s="1"/>
  <c r="AY255" i="9" l="1"/>
  <c r="AY242" i="9"/>
  <c r="AX63" i="9"/>
  <c r="AX46" i="9"/>
  <c r="AY164" i="9"/>
  <c r="AX50" i="9"/>
  <c r="AY166" i="9"/>
  <c r="AX131" i="9"/>
  <c r="AX137" i="9"/>
  <c r="AY176" i="9"/>
  <c r="AY171" i="9"/>
  <c r="AY180" i="9"/>
  <c r="AY163" i="9"/>
  <c r="AX111" i="9"/>
  <c r="AX100" i="9"/>
  <c r="AX91" i="9"/>
  <c r="AX80" i="9"/>
  <c r="AY181" i="9"/>
  <c r="AX67" i="9"/>
  <c r="AX45" i="9"/>
  <c r="AX124" i="9"/>
  <c r="AX133" i="9"/>
  <c r="AX129" i="9"/>
  <c r="AX114" i="9"/>
  <c r="AX106" i="9"/>
  <c r="AX94" i="9"/>
  <c r="AX86" i="9"/>
  <c r="AX68" i="9"/>
  <c r="AX48" i="9"/>
  <c r="AX36" i="9"/>
  <c r="AX20" i="9"/>
  <c r="AX12" i="9"/>
  <c r="AY179" i="9"/>
  <c r="AX59" i="9"/>
  <c r="AY259" i="9"/>
  <c r="AY246" i="9"/>
  <c r="AY258" i="9"/>
  <c r="AY244" i="9"/>
  <c r="AY204" i="9"/>
  <c r="AY201" i="9"/>
  <c r="AY172" i="9"/>
  <c r="AY196" i="9"/>
  <c r="AY191" i="9"/>
  <c r="AX112" i="9"/>
  <c r="AX107" i="9"/>
  <c r="AX92" i="9"/>
  <c r="AX87" i="9"/>
  <c r="AY160" i="9"/>
  <c r="AX47" i="9"/>
  <c r="AX44" i="9"/>
  <c r="AY182" i="9"/>
  <c r="AY175" i="9"/>
  <c r="AY206" i="9"/>
  <c r="AY177" i="9"/>
  <c r="AX71" i="9"/>
  <c r="AX51" i="9"/>
  <c r="AX40" i="9"/>
  <c r="AX27" i="9"/>
  <c r="AX127" i="9"/>
  <c r="AY248" i="9"/>
  <c r="AY190" i="9"/>
  <c r="AY198" i="9"/>
  <c r="B283" i="9"/>
  <c r="AY251" i="9"/>
  <c r="AY207" i="9"/>
  <c r="AY243" i="9"/>
  <c r="AY195" i="9"/>
  <c r="AY187" i="9"/>
  <c r="AY249" i="9"/>
  <c r="AY173" i="9"/>
  <c r="AY200" i="9"/>
  <c r="AY261" i="9"/>
  <c r="AY257" i="9"/>
  <c r="AY263" i="9"/>
  <c r="AY250" i="9"/>
  <c r="AY247" i="9"/>
  <c r="AY208" i="9"/>
  <c r="AY203" i="9"/>
  <c r="AY167" i="9"/>
  <c r="AX132" i="9"/>
  <c r="AX136" i="9"/>
  <c r="AX116" i="9"/>
  <c r="AX103" i="9"/>
  <c r="AX83" i="9"/>
  <c r="AY192" i="9"/>
  <c r="AX69" i="9"/>
  <c r="AX62" i="9"/>
  <c r="AX79" i="9"/>
  <c r="AX43" i="9"/>
  <c r="AY199" i="9"/>
  <c r="AX130" i="9"/>
  <c r="AX110" i="9"/>
  <c r="AX102" i="9"/>
  <c r="AX90" i="9"/>
  <c r="AX82" i="9"/>
  <c r="AX66" i="9"/>
  <c r="AX28" i="9"/>
  <c r="AX24" i="9"/>
  <c r="AX16" i="9"/>
  <c r="AY161" i="9"/>
  <c r="AY170" i="9"/>
  <c r="DW264" i="10" l="1"/>
  <c r="DV264" i="10"/>
  <c r="CV264" i="10" s="1"/>
  <c r="DU264" i="10"/>
  <c r="DT264" i="10"/>
  <c r="DS264" i="10"/>
  <c r="DR264" i="10"/>
  <c r="CR264" i="10" s="1"/>
  <c r="DQ264" i="10"/>
  <c r="DP264" i="10"/>
  <c r="DO264" i="10"/>
  <c r="CO264" i="10" s="1"/>
  <c r="DN264" i="10"/>
  <c r="CN264" i="10" s="1"/>
  <c r="DM264" i="10"/>
  <c r="DL264" i="10"/>
  <c r="DK264" i="10"/>
  <c r="DJ264" i="10"/>
  <c r="CJ264" i="10" s="1"/>
  <c r="DI264" i="10"/>
  <c r="DH264" i="10"/>
  <c r="DG264" i="10"/>
  <c r="DF264" i="10"/>
  <c r="CW264" i="10"/>
  <c r="CU264" i="10"/>
  <c r="CT264" i="10"/>
  <c r="CS264" i="10"/>
  <c r="CQ264" i="10"/>
  <c r="CP264" i="10"/>
  <c r="CM264" i="10"/>
  <c r="CL264" i="10"/>
  <c r="CK264" i="10"/>
  <c r="CI264" i="10"/>
  <c r="CH264" i="10"/>
  <c r="CG264" i="10"/>
  <c r="CF264" i="10"/>
  <c r="D264" i="10"/>
  <c r="C264" i="10"/>
  <c r="DW263" i="10"/>
  <c r="DV263" i="10"/>
  <c r="DU263" i="10"/>
  <c r="CU263" i="10" s="1"/>
  <c r="DT263" i="10"/>
  <c r="DS263" i="10"/>
  <c r="CS263" i="10" s="1"/>
  <c r="DR263" i="10"/>
  <c r="DQ263" i="10"/>
  <c r="CQ263" i="10" s="1"/>
  <c r="DP263" i="10"/>
  <c r="DO263" i="10"/>
  <c r="DN263" i="10"/>
  <c r="DM263" i="10"/>
  <c r="CM263" i="10" s="1"/>
  <c r="DL263" i="10"/>
  <c r="DK263" i="10"/>
  <c r="DJ263" i="10"/>
  <c r="DI263" i="10"/>
  <c r="CI263" i="10" s="1"/>
  <c r="DH263" i="10"/>
  <c r="DG263" i="10"/>
  <c r="DF263" i="10"/>
  <c r="DE263" i="10"/>
  <c r="CW263" i="10"/>
  <c r="CV263" i="10"/>
  <c r="CT263" i="10"/>
  <c r="CR263" i="10"/>
  <c r="CP263" i="10"/>
  <c r="CO263" i="10"/>
  <c r="CN263" i="10"/>
  <c r="CL263" i="10"/>
  <c r="CK263" i="10"/>
  <c r="CJ263" i="10"/>
  <c r="CH263" i="10"/>
  <c r="CG263" i="10"/>
  <c r="CF263" i="10"/>
  <c r="D263" i="10"/>
  <c r="C263" i="10"/>
  <c r="DX262" i="10"/>
  <c r="DV262" i="10"/>
  <c r="CV262" i="10" s="1"/>
  <c r="DU262" i="10"/>
  <c r="CU262" i="10" s="1"/>
  <c r="DT262" i="10"/>
  <c r="DS262" i="10"/>
  <c r="DR262" i="10"/>
  <c r="CR262" i="10" s="1"/>
  <c r="DQ262" i="10"/>
  <c r="CQ262" i="10" s="1"/>
  <c r="DP262" i="10"/>
  <c r="DO262" i="10"/>
  <c r="DN262" i="10"/>
  <c r="CN262" i="10" s="1"/>
  <c r="DM262" i="10"/>
  <c r="DL262" i="10"/>
  <c r="DK262" i="10"/>
  <c r="DJ262" i="10"/>
  <c r="CJ262" i="10" s="1"/>
  <c r="DI262" i="10"/>
  <c r="CI262" i="10" s="1"/>
  <c r="DH262" i="10"/>
  <c r="DG262" i="10"/>
  <c r="DF262" i="10"/>
  <c r="DE262" i="10"/>
  <c r="DA262" i="10"/>
  <c r="CA262" i="10" s="1"/>
  <c r="CX262" i="10"/>
  <c r="CT262" i="10"/>
  <c r="CS262" i="10"/>
  <c r="CP262" i="10"/>
  <c r="CO262" i="10"/>
  <c r="CM262" i="10"/>
  <c r="CL262" i="10"/>
  <c r="CK262" i="10"/>
  <c r="CH262" i="10"/>
  <c r="CG262" i="10"/>
  <c r="CF262" i="10"/>
  <c r="CB262" i="10"/>
  <c r="D262" i="10"/>
  <c r="C262" i="10"/>
  <c r="DW261" i="10"/>
  <c r="CW261" i="10" s="1"/>
  <c r="DV261" i="10"/>
  <c r="DU261" i="10"/>
  <c r="DT261" i="10"/>
  <c r="DS261" i="10"/>
  <c r="CS261" i="10" s="1"/>
  <c r="DR261" i="10"/>
  <c r="DQ261" i="10"/>
  <c r="DP261" i="10"/>
  <c r="DO261" i="10"/>
  <c r="CO261" i="10" s="1"/>
  <c r="DN261" i="10"/>
  <c r="DM261" i="10"/>
  <c r="DL261" i="10"/>
  <c r="DK261" i="10"/>
  <c r="CK261" i="10" s="1"/>
  <c r="DJ261" i="10"/>
  <c r="DI261" i="10"/>
  <c r="DH261" i="10"/>
  <c r="DG261" i="10"/>
  <c r="CG261" i="10" s="1"/>
  <c r="DF261" i="10"/>
  <c r="CV261" i="10"/>
  <c r="CU261" i="10"/>
  <c r="CT261" i="10"/>
  <c r="CR261" i="10"/>
  <c r="CQ261" i="10"/>
  <c r="CP261" i="10"/>
  <c r="CN261" i="10"/>
  <c r="CM261" i="10"/>
  <c r="CL261" i="10"/>
  <c r="CJ261" i="10"/>
  <c r="CI261" i="10"/>
  <c r="CH261" i="10"/>
  <c r="CF261" i="10"/>
  <c r="D261" i="10"/>
  <c r="C261" i="10"/>
  <c r="DV260" i="10"/>
  <c r="CV260" i="10" s="1"/>
  <c r="DU260" i="10"/>
  <c r="DT260" i="10"/>
  <c r="CT260" i="10" s="1"/>
  <c r="DS260" i="10"/>
  <c r="CS260" i="10" s="1"/>
  <c r="DR260" i="10"/>
  <c r="CR260" i="10" s="1"/>
  <c r="DQ260" i="10"/>
  <c r="DP260" i="10"/>
  <c r="CP260" i="10" s="1"/>
  <c r="DO260" i="10"/>
  <c r="CO260" i="10" s="1"/>
  <c r="DN260" i="10"/>
  <c r="DM260" i="10"/>
  <c r="DL260" i="10"/>
  <c r="CL260" i="10" s="1"/>
  <c r="DK260" i="10"/>
  <c r="CK260" i="10" s="1"/>
  <c r="DJ260" i="10"/>
  <c r="CJ260" i="10" s="1"/>
  <c r="DI260" i="10"/>
  <c r="DH260" i="10"/>
  <c r="CH260" i="10" s="1"/>
  <c r="DG260" i="10"/>
  <c r="CG260" i="10" s="1"/>
  <c r="DF260" i="10"/>
  <c r="DC260" i="10"/>
  <c r="DB260" i="10"/>
  <c r="CU260" i="10"/>
  <c r="CQ260" i="10"/>
  <c r="CN260" i="10"/>
  <c r="CM260" i="10"/>
  <c r="CI260" i="10"/>
  <c r="CF260" i="10"/>
  <c r="CD260" i="10"/>
  <c r="D260" i="10"/>
  <c r="C260" i="10"/>
  <c r="DV259" i="10"/>
  <c r="CV259" i="10" s="1"/>
  <c r="DU259" i="10"/>
  <c r="CU259" i="10" s="1"/>
  <c r="DT259" i="10"/>
  <c r="DS259" i="10"/>
  <c r="DR259" i="10"/>
  <c r="DQ259" i="10"/>
  <c r="CQ259" i="10" s="1"/>
  <c r="DP259" i="10"/>
  <c r="DO259" i="10"/>
  <c r="DN259" i="10"/>
  <c r="CN259" i="10" s="1"/>
  <c r="DM259" i="10"/>
  <c r="CM259" i="10" s="1"/>
  <c r="DL259" i="10"/>
  <c r="DK259" i="10"/>
  <c r="DJ259" i="10"/>
  <c r="CJ259" i="10" s="1"/>
  <c r="DI259" i="10"/>
  <c r="CI259" i="10" s="1"/>
  <c r="DH259" i="10"/>
  <c r="DG259" i="10"/>
  <c r="DF259" i="10"/>
  <c r="CT259" i="10"/>
  <c r="CS259" i="10"/>
  <c r="CR259" i="10"/>
  <c r="CP259" i="10"/>
  <c r="CO259" i="10"/>
  <c r="CL259" i="10"/>
  <c r="CK259" i="10"/>
  <c r="CH259" i="10"/>
  <c r="CG259" i="10"/>
  <c r="CF259" i="10"/>
  <c r="D259" i="10"/>
  <c r="DX259" i="10" s="1"/>
  <c r="CX259" i="10" s="1"/>
  <c r="C259" i="10"/>
  <c r="DX258" i="10"/>
  <c r="CX258" i="10" s="1"/>
  <c r="DV258" i="10"/>
  <c r="DU258" i="10"/>
  <c r="DT258" i="10"/>
  <c r="DS258" i="10"/>
  <c r="DR258" i="10"/>
  <c r="DQ258" i="10"/>
  <c r="DP258" i="10"/>
  <c r="DO258" i="10"/>
  <c r="DN258" i="10"/>
  <c r="DM258" i="10"/>
  <c r="DL258" i="10"/>
  <c r="DK258" i="10"/>
  <c r="DJ258" i="10"/>
  <c r="DI258" i="10"/>
  <c r="DH258" i="10"/>
  <c r="DG258" i="10"/>
  <c r="DF258" i="10"/>
  <c r="DD258" i="10"/>
  <c r="DB258" i="10"/>
  <c r="DA258" i="10"/>
  <c r="CV258" i="10"/>
  <c r="CU258" i="10"/>
  <c r="CT258" i="10"/>
  <c r="CS258" i="10"/>
  <c r="CR258" i="10"/>
  <c r="CQ258" i="10"/>
  <c r="CP258" i="10"/>
  <c r="CO258" i="10"/>
  <c r="CN258" i="10"/>
  <c r="CM258" i="10"/>
  <c r="CL258" i="10"/>
  <c r="CK258" i="10"/>
  <c r="CJ258" i="10"/>
  <c r="CI258" i="10"/>
  <c r="CH258" i="10"/>
  <c r="CG258" i="10"/>
  <c r="CF258" i="10"/>
  <c r="CE258" i="10"/>
  <c r="CD258" i="10"/>
  <c r="CA258" i="10"/>
  <c r="D258" i="10"/>
  <c r="C258" i="10"/>
  <c r="DX257" i="10"/>
  <c r="CX257" i="10" s="1"/>
  <c r="DW257" i="10"/>
  <c r="CW257" i="10" s="1"/>
  <c r="DV257" i="10"/>
  <c r="DU257" i="10"/>
  <c r="DT257" i="10"/>
  <c r="CT257" i="10" s="1"/>
  <c r="DS257" i="10"/>
  <c r="CS257" i="10" s="1"/>
  <c r="DR257" i="10"/>
  <c r="DQ257" i="10"/>
  <c r="DP257" i="10"/>
  <c r="CP257" i="10" s="1"/>
  <c r="DO257" i="10"/>
  <c r="DN257" i="10"/>
  <c r="DM257" i="10"/>
  <c r="DL257" i="10"/>
  <c r="CL257" i="10" s="1"/>
  <c r="DK257" i="10"/>
  <c r="DJ257" i="10"/>
  <c r="DI257" i="10"/>
  <c r="DH257" i="10"/>
  <c r="CH257" i="10" s="1"/>
  <c r="DG257" i="10"/>
  <c r="CG257" i="10" s="1"/>
  <c r="DF257" i="10"/>
  <c r="DD257" i="10"/>
  <c r="DC257" i="10"/>
  <c r="DA257" i="10"/>
  <c r="CA257" i="10" s="1"/>
  <c r="CV257" i="10"/>
  <c r="CU257" i="10"/>
  <c r="CR257" i="10"/>
  <c r="CQ257" i="10"/>
  <c r="CO257" i="10"/>
  <c r="CN257" i="10"/>
  <c r="CM257" i="10"/>
  <c r="CK257" i="10"/>
  <c r="CJ257" i="10"/>
  <c r="CI257" i="10"/>
  <c r="CF257" i="10"/>
  <c r="CE257" i="10"/>
  <c r="CC257" i="10"/>
  <c r="D257" i="10"/>
  <c r="DE257" i="10" s="1"/>
  <c r="C257" i="10"/>
  <c r="DB257" i="10" s="1"/>
  <c r="DW256" i="10"/>
  <c r="DV256" i="10"/>
  <c r="DU256" i="10"/>
  <c r="DT256" i="10"/>
  <c r="CT256" i="10" s="1"/>
  <c r="DS256" i="10"/>
  <c r="CS256" i="10" s="1"/>
  <c r="DR256" i="10"/>
  <c r="DQ256" i="10"/>
  <c r="DP256" i="10"/>
  <c r="CP256" i="10" s="1"/>
  <c r="DO256" i="10"/>
  <c r="CO256" i="10" s="1"/>
  <c r="DN256" i="10"/>
  <c r="DM256" i="10"/>
  <c r="DL256" i="10"/>
  <c r="CL256" i="10" s="1"/>
  <c r="DK256" i="10"/>
  <c r="DJ256" i="10"/>
  <c r="DI256" i="10"/>
  <c r="DH256" i="10"/>
  <c r="CH256" i="10" s="1"/>
  <c r="DG256" i="10"/>
  <c r="CG256" i="10" s="1"/>
  <c r="DF256" i="10"/>
  <c r="DD256" i="10"/>
  <c r="CW256" i="10"/>
  <c r="CV256" i="10"/>
  <c r="CU256" i="10"/>
  <c r="CR256" i="10"/>
  <c r="CQ256" i="10"/>
  <c r="CN256" i="10"/>
  <c r="CM256" i="10"/>
  <c r="CK256" i="10"/>
  <c r="CJ256" i="10"/>
  <c r="CI256" i="10"/>
  <c r="CF256" i="10"/>
  <c r="D256" i="10"/>
  <c r="C256" i="10"/>
  <c r="DW255" i="10"/>
  <c r="DV255" i="10"/>
  <c r="CV255" i="10" s="1"/>
  <c r="DU255" i="10"/>
  <c r="DT255" i="10"/>
  <c r="DS255" i="10"/>
  <c r="DR255" i="10"/>
  <c r="CR255" i="10" s="1"/>
  <c r="DQ255" i="10"/>
  <c r="CQ255" i="10" s="1"/>
  <c r="DP255" i="10"/>
  <c r="DO255" i="10"/>
  <c r="CO255" i="10" s="1"/>
  <c r="DN255" i="10"/>
  <c r="CN255" i="10" s="1"/>
  <c r="DM255" i="10"/>
  <c r="DL255" i="10"/>
  <c r="DK255" i="10"/>
  <c r="DJ255" i="10"/>
  <c r="CJ255" i="10" s="1"/>
  <c r="DI255" i="10"/>
  <c r="CI255" i="10" s="1"/>
  <c r="DH255" i="10"/>
  <c r="DG255" i="10"/>
  <c r="DF255" i="10"/>
  <c r="CW255" i="10"/>
  <c r="CU255" i="10"/>
  <c r="CT255" i="10"/>
  <c r="CS255" i="10"/>
  <c r="CP255" i="10"/>
  <c r="CM255" i="10"/>
  <c r="CL255" i="10"/>
  <c r="CK255" i="10"/>
  <c r="CH255" i="10"/>
  <c r="CG255" i="10"/>
  <c r="CF255" i="10"/>
  <c r="D255" i="10"/>
  <c r="C255" i="10"/>
  <c r="DX254" i="10"/>
  <c r="DV254" i="10"/>
  <c r="DU254" i="10"/>
  <c r="CU254" i="10" s="1"/>
  <c r="DT254" i="10"/>
  <c r="CT254" i="10" s="1"/>
  <c r="DS254" i="10"/>
  <c r="DR254" i="10"/>
  <c r="DQ254" i="10"/>
  <c r="CQ254" i="10" s="1"/>
  <c r="DP254" i="10"/>
  <c r="CP254" i="10" s="1"/>
  <c r="DO254" i="10"/>
  <c r="DN254" i="10"/>
  <c r="DM254" i="10"/>
  <c r="DL254" i="10"/>
  <c r="CL254" i="10" s="1"/>
  <c r="DK254" i="10"/>
  <c r="DJ254" i="10"/>
  <c r="DI254" i="10"/>
  <c r="CI254" i="10" s="1"/>
  <c r="DH254" i="10"/>
  <c r="CH254" i="10" s="1"/>
  <c r="DG254" i="10"/>
  <c r="DF254" i="10"/>
  <c r="CX254" i="10"/>
  <c r="CV254" i="10"/>
  <c r="CS254" i="10"/>
  <c r="CR254" i="10"/>
  <c r="CO254" i="10"/>
  <c r="CN254" i="10"/>
  <c r="CM254" i="10"/>
  <c r="CK254" i="10"/>
  <c r="CJ254" i="10"/>
  <c r="CG254" i="10"/>
  <c r="CF254" i="10"/>
  <c r="D254" i="10"/>
  <c r="C254" i="10"/>
  <c r="DB254" i="10" s="1"/>
  <c r="DW253" i="10"/>
  <c r="CW253" i="10" s="1"/>
  <c r="DV253" i="10"/>
  <c r="DU253" i="10"/>
  <c r="CU253" i="10" s="1"/>
  <c r="DT253" i="10"/>
  <c r="DS253" i="10"/>
  <c r="CS253" i="10" s="1"/>
  <c r="DR253" i="10"/>
  <c r="DQ253" i="10"/>
  <c r="CQ253" i="10" s="1"/>
  <c r="DP253" i="10"/>
  <c r="CP253" i="10" s="1"/>
  <c r="DO253" i="10"/>
  <c r="DN253" i="10"/>
  <c r="DM253" i="10"/>
  <c r="CM253" i="10" s="1"/>
  <c r="DL253" i="10"/>
  <c r="DK253" i="10"/>
  <c r="CK253" i="10" s="1"/>
  <c r="DJ253" i="10"/>
  <c r="DI253" i="10"/>
  <c r="CI253" i="10" s="1"/>
  <c r="DH253" i="10"/>
  <c r="CH253" i="10" s="1"/>
  <c r="DG253" i="10"/>
  <c r="DF253" i="10"/>
  <c r="DE253" i="10"/>
  <c r="DC253" i="10"/>
  <c r="CV253" i="10"/>
  <c r="CT253" i="10"/>
  <c r="CR253" i="10"/>
  <c r="CO253" i="10"/>
  <c r="CN253" i="10"/>
  <c r="CL253" i="10"/>
  <c r="CJ253" i="10"/>
  <c r="CG253" i="10"/>
  <c r="CF253" i="10"/>
  <c r="D253" i="10"/>
  <c r="C253" i="10"/>
  <c r="DB253" i="10" s="1"/>
  <c r="DX252" i="10"/>
  <c r="DV252" i="10"/>
  <c r="CV252" i="10" s="1"/>
  <c r="DU252" i="10"/>
  <c r="DT252" i="10"/>
  <c r="CT252" i="10" s="1"/>
  <c r="DS252" i="10"/>
  <c r="DR252" i="10"/>
  <c r="CR252" i="10" s="1"/>
  <c r="DQ252" i="10"/>
  <c r="DP252" i="10"/>
  <c r="CP252" i="10" s="1"/>
  <c r="DO252" i="10"/>
  <c r="DN252" i="10"/>
  <c r="CN252" i="10" s="1"/>
  <c r="DM252" i="10"/>
  <c r="DL252" i="10"/>
  <c r="CL252" i="10" s="1"/>
  <c r="DK252" i="10"/>
  <c r="DJ252" i="10"/>
  <c r="CJ252" i="10" s="1"/>
  <c r="DI252" i="10"/>
  <c r="DH252" i="10"/>
  <c r="CH252" i="10" s="1"/>
  <c r="DG252" i="10"/>
  <c r="DF252" i="10"/>
  <c r="DC252" i="10"/>
  <c r="CX252" i="10"/>
  <c r="CU252" i="10"/>
  <c r="CS252" i="10"/>
  <c r="CQ252" i="10"/>
  <c r="CO252" i="10"/>
  <c r="CM252" i="10"/>
  <c r="CK252" i="10"/>
  <c r="CI252" i="10"/>
  <c r="CG252" i="10"/>
  <c r="CF252" i="10"/>
  <c r="D252" i="10"/>
  <c r="C252" i="10"/>
  <c r="DV251" i="10"/>
  <c r="DU251" i="10"/>
  <c r="DT251" i="10"/>
  <c r="DS251" i="10"/>
  <c r="CS251" i="10" s="1"/>
  <c r="DR251" i="10"/>
  <c r="CR251" i="10" s="1"/>
  <c r="DQ251" i="10"/>
  <c r="DP251" i="10"/>
  <c r="DO251" i="10"/>
  <c r="CO251" i="10" s="1"/>
  <c r="DN251" i="10"/>
  <c r="CN251" i="10" s="1"/>
  <c r="DM251" i="10"/>
  <c r="DL251" i="10"/>
  <c r="DK251" i="10"/>
  <c r="CK251" i="10" s="1"/>
  <c r="DJ251" i="10"/>
  <c r="DI251" i="10"/>
  <c r="DH251" i="10"/>
  <c r="DG251" i="10"/>
  <c r="CG251" i="10" s="1"/>
  <c r="DF251" i="10"/>
  <c r="CV251" i="10"/>
  <c r="CU251" i="10"/>
  <c r="CT251" i="10"/>
  <c r="CQ251" i="10"/>
  <c r="CP251" i="10"/>
  <c r="CM251" i="10"/>
  <c r="CL251" i="10"/>
  <c r="CJ251" i="10"/>
  <c r="CI251" i="10"/>
  <c r="CH251" i="10"/>
  <c r="CF251" i="10"/>
  <c r="CE251" i="10"/>
  <c r="CC251" i="10"/>
  <c r="D251" i="10"/>
  <c r="C251" i="10"/>
  <c r="DX250" i="10"/>
  <c r="DV250" i="10"/>
  <c r="DU250" i="10"/>
  <c r="CU250" i="10" s="1"/>
  <c r="DT250" i="10"/>
  <c r="DS250" i="10"/>
  <c r="DR250" i="10"/>
  <c r="DQ250" i="10"/>
  <c r="CQ250" i="10" s="1"/>
  <c r="DP250" i="10"/>
  <c r="CP250" i="10" s="1"/>
  <c r="DO250" i="10"/>
  <c r="DN250" i="10"/>
  <c r="DM250" i="10"/>
  <c r="CM250" i="10" s="1"/>
  <c r="DL250" i="10"/>
  <c r="CL250" i="10" s="1"/>
  <c r="DK250" i="10"/>
  <c r="DJ250" i="10"/>
  <c r="DI250" i="10"/>
  <c r="CI250" i="10" s="1"/>
  <c r="DH250" i="10"/>
  <c r="DG250" i="10"/>
  <c r="DF250" i="10"/>
  <c r="CX250" i="10"/>
  <c r="CV250" i="10"/>
  <c r="CT250" i="10"/>
  <c r="CS250" i="10"/>
  <c r="CR250" i="10"/>
  <c r="CO250" i="10"/>
  <c r="CN250" i="10"/>
  <c r="CK250" i="10"/>
  <c r="CJ250" i="10"/>
  <c r="CH250" i="10"/>
  <c r="CG250" i="10"/>
  <c r="CF250" i="10"/>
  <c r="CB250" i="10"/>
  <c r="D250" i="10"/>
  <c r="C250" i="10"/>
  <c r="DD250" i="10" s="1"/>
  <c r="DX249" i="10"/>
  <c r="DW249" i="10"/>
  <c r="DV249" i="10"/>
  <c r="DU249" i="10"/>
  <c r="CU249" i="10" s="1"/>
  <c r="DT249" i="10"/>
  <c r="DS249" i="10"/>
  <c r="DR249" i="10"/>
  <c r="DQ249" i="10"/>
  <c r="CQ249" i="10" s="1"/>
  <c r="DP249" i="10"/>
  <c r="DO249" i="10"/>
  <c r="DN249" i="10"/>
  <c r="DM249" i="10"/>
  <c r="CM249" i="10" s="1"/>
  <c r="DL249" i="10"/>
  <c r="DK249" i="10"/>
  <c r="DJ249" i="10"/>
  <c r="DI249" i="10"/>
  <c r="CI249" i="10" s="1"/>
  <c r="DH249" i="10"/>
  <c r="DG249" i="10"/>
  <c r="DF249" i="10"/>
  <c r="DE249" i="10"/>
  <c r="DD249" i="10"/>
  <c r="CX249" i="10"/>
  <c r="CW249" i="10"/>
  <c r="CV249" i="10"/>
  <c r="CT249" i="10"/>
  <c r="CS249" i="10"/>
  <c r="CR249" i="10"/>
  <c r="CP249" i="10"/>
  <c r="CO249" i="10"/>
  <c r="CN249" i="10"/>
  <c r="CL249" i="10"/>
  <c r="CK249" i="10"/>
  <c r="CJ249" i="10"/>
  <c r="CH249" i="10"/>
  <c r="CG249" i="10"/>
  <c r="CF249" i="10"/>
  <c r="CD249" i="10"/>
  <c r="CC249" i="10"/>
  <c r="D249" i="10"/>
  <c r="DC249" i="10" s="1"/>
  <c r="C249" i="10"/>
  <c r="DB249" i="10" s="1"/>
  <c r="DW248" i="10"/>
  <c r="CW248" i="10" s="1"/>
  <c r="DV248" i="10"/>
  <c r="CV248" i="10" s="1"/>
  <c r="DU248" i="10"/>
  <c r="DT248" i="10"/>
  <c r="DS248" i="10"/>
  <c r="CS248" i="10" s="1"/>
  <c r="DR248" i="10"/>
  <c r="CR248" i="10" s="1"/>
  <c r="DQ248" i="10"/>
  <c r="DP248" i="10"/>
  <c r="DO248" i="10"/>
  <c r="CO248" i="10" s="1"/>
  <c r="DN248" i="10"/>
  <c r="CN248" i="10" s="1"/>
  <c r="DM248" i="10"/>
  <c r="DL248" i="10"/>
  <c r="DK248" i="10"/>
  <c r="CK248" i="10" s="1"/>
  <c r="DJ248" i="10"/>
  <c r="CJ248" i="10" s="1"/>
  <c r="DI248" i="10"/>
  <c r="DH248" i="10"/>
  <c r="DG248" i="10"/>
  <c r="CG248" i="10" s="1"/>
  <c r="DF248" i="10"/>
  <c r="DB248" i="10"/>
  <c r="CU248" i="10"/>
  <c r="CT248" i="10"/>
  <c r="CQ248" i="10"/>
  <c r="CP248" i="10"/>
  <c r="CM248" i="10"/>
  <c r="CL248" i="10"/>
  <c r="CI248" i="10"/>
  <c r="CH248" i="10"/>
  <c r="CF248" i="10"/>
  <c r="CD248" i="10"/>
  <c r="D248" i="10"/>
  <c r="C248" i="10"/>
  <c r="DW247" i="10"/>
  <c r="DV247" i="10"/>
  <c r="DU247" i="10"/>
  <c r="DT247" i="10"/>
  <c r="DS247" i="10"/>
  <c r="DR247" i="10"/>
  <c r="DQ247" i="10"/>
  <c r="DP247" i="10"/>
  <c r="DO247" i="10"/>
  <c r="DN247" i="10"/>
  <c r="DM247" i="10"/>
  <c r="DL247" i="10"/>
  <c r="DK247" i="10"/>
  <c r="DJ247" i="10"/>
  <c r="DI247" i="10"/>
  <c r="DH247" i="10"/>
  <c r="DG247" i="10"/>
  <c r="DF247" i="10"/>
  <c r="DC247" i="10"/>
  <c r="DB247" i="10"/>
  <c r="CW247" i="10"/>
  <c r="CV247" i="10"/>
  <c r="CU247" i="10"/>
  <c r="CT247" i="10"/>
  <c r="CS247" i="10"/>
  <c r="CR247" i="10"/>
  <c r="CQ247" i="10"/>
  <c r="CP247" i="10"/>
  <c r="CO247" i="10"/>
  <c r="CN247" i="10"/>
  <c r="CM247" i="10"/>
  <c r="CL247" i="10"/>
  <c r="CK247" i="10"/>
  <c r="CJ247" i="10"/>
  <c r="CI247" i="10"/>
  <c r="CH247" i="10"/>
  <c r="CG247" i="10"/>
  <c r="CF247" i="10"/>
  <c r="CE247" i="10"/>
  <c r="CB247" i="10"/>
  <c r="D247" i="10"/>
  <c r="DX247" i="10" s="1"/>
  <c r="CX247" i="10" s="1"/>
  <c r="C247" i="10"/>
  <c r="DX246" i="10"/>
  <c r="DV246" i="10"/>
  <c r="CV246" i="10" s="1"/>
  <c r="DU246" i="10"/>
  <c r="DT246" i="10"/>
  <c r="DS246" i="10"/>
  <c r="DR246" i="10"/>
  <c r="CR246" i="10" s="1"/>
  <c r="DQ246" i="10"/>
  <c r="DP246" i="10"/>
  <c r="DO246" i="10"/>
  <c r="DN246" i="10"/>
  <c r="CN246" i="10" s="1"/>
  <c r="DM246" i="10"/>
  <c r="DL246" i="10"/>
  <c r="DK246" i="10"/>
  <c r="DJ246" i="10"/>
  <c r="CJ246" i="10" s="1"/>
  <c r="DI246" i="10"/>
  <c r="DH246" i="10"/>
  <c r="DG246" i="10"/>
  <c r="DF246" i="10"/>
  <c r="DA246" i="10"/>
  <c r="CA246" i="10" s="1"/>
  <c r="CX246" i="10"/>
  <c r="CU246" i="10"/>
  <c r="CT246" i="10"/>
  <c r="CS246" i="10"/>
  <c r="CQ246" i="10"/>
  <c r="CP246" i="10"/>
  <c r="CO246" i="10"/>
  <c r="CM246" i="10"/>
  <c r="CL246" i="10"/>
  <c r="CK246" i="10"/>
  <c r="CI246" i="10"/>
  <c r="CH246" i="10"/>
  <c r="CG246" i="10"/>
  <c r="CF246" i="10"/>
  <c r="CD246" i="10"/>
  <c r="CB246" i="10"/>
  <c r="D246" i="10"/>
  <c r="C246" i="10"/>
  <c r="DW245" i="10"/>
  <c r="CW245" i="10" s="1"/>
  <c r="DV245" i="10"/>
  <c r="DU245" i="10"/>
  <c r="CU245" i="10" s="1"/>
  <c r="DT245" i="10"/>
  <c r="DS245" i="10"/>
  <c r="CS245" i="10" s="1"/>
  <c r="DR245" i="10"/>
  <c r="DQ245" i="10"/>
  <c r="CQ245" i="10" s="1"/>
  <c r="DP245" i="10"/>
  <c r="DO245" i="10"/>
  <c r="CO245" i="10" s="1"/>
  <c r="DN245" i="10"/>
  <c r="DM245" i="10"/>
  <c r="CM245" i="10" s="1"/>
  <c r="DL245" i="10"/>
  <c r="DK245" i="10"/>
  <c r="CK245" i="10" s="1"/>
  <c r="DJ245" i="10"/>
  <c r="DI245" i="10"/>
  <c r="CI245" i="10" s="1"/>
  <c r="DH245" i="10"/>
  <c r="DG245" i="10"/>
  <c r="CG245" i="10" s="1"/>
  <c r="DF245" i="10"/>
  <c r="DE245" i="10"/>
  <c r="CV245" i="10"/>
  <c r="CT245" i="10"/>
  <c r="CR245" i="10"/>
  <c r="CP245" i="10"/>
  <c r="CN245" i="10"/>
  <c r="CL245" i="10"/>
  <c r="CJ245" i="10"/>
  <c r="CH245" i="10"/>
  <c r="CF245" i="10"/>
  <c r="CE245" i="10"/>
  <c r="D245" i="10"/>
  <c r="C245" i="10"/>
  <c r="DW244" i="10"/>
  <c r="CW244" i="10" s="1"/>
  <c r="DV244" i="10"/>
  <c r="DU244" i="10"/>
  <c r="DT244" i="10"/>
  <c r="DS244" i="10"/>
  <c r="CS244" i="10" s="1"/>
  <c r="DR244" i="10"/>
  <c r="DQ244" i="10"/>
  <c r="DP244" i="10"/>
  <c r="DO244" i="10"/>
  <c r="CO244" i="10" s="1"/>
  <c r="DN244" i="10"/>
  <c r="CN244" i="10" s="1"/>
  <c r="DM244" i="10"/>
  <c r="DL244" i="10"/>
  <c r="DK244" i="10"/>
  <c r="CK244" i="10" s="1"/>
  <c r="DJ244" i="10"/>
  <c r="DI244" i="10"/>
  <c r="DH244" i="10"/>
  <c r="DG244" i="10"/>
  <c r="CG244" i="10" s="1"/>
  <c r="DF244" i="10"/>
  <c r="CV244" i="10"/>
  <c r="CU244" i="10"/>
  <c r="CT244" i="10"/>
  <c r="CR244" i="10"/>
  <c r="CQ244" i="10"/>
  <c r="CP244" i="10"/>
  <c r="CM244" i="10"/>
  <c r="CL244" i="10"/>
  <c r="CJ244" i="10"/>
  <c r="CI244" i="10"/>
  <c r="CH244" i="10"/>
  <c r="CF244" i="10"/>
  <c r="CD244" i="10"/>
  <c r="D244" i="10"/>
  <c r="C244" i="10"/>
  <c r="DV243" i="10"/>
  <c r="DU243" i="10"/>
  <c r="CU243" i="10" s="1"/>
  <c r="DT243" i="10"/>
  <c r="DS243" i="10"/>
  <c r="DR243" i="10"/>
  <c r="DQ243" i="10"/>
  <c r="CQ243" i="10" s="1"/>
  <c r="DP243" i="10"/>
  <c r="DO243" i="10"/>
  <c r="DN243" i="10"/>
  <c r="DM243" i="10"/>
  <c r="CM243" i="10" s="1"/>
  <c r="DL243" i="10"/>
  <c r="DK243" i="10"/>
  <c r="DJ243" i="10"/>
  <c r="DI243" i="10"/>
  <c r="CI243" i="10" s="1"/>
  <c r="DH243" i="10"/>
  <c r="DG243" i="10"/>
  <c r="DF243" i="10"/>
  <c r="DC243" i="10"/>
  <c r="CV243" i="10"/>
  <c r="CT243" i="10"/>
  <c r="CS243" i="10"/>
  <c r="CR243" i="10"/>
  <c r="CP243" i="10"/>
  <c r="CO243" i="10"/>
  <c r="CN243" i="10"/>
  <c r="CL243" i="10"/>
  <c r="CK243" i="10"/>
  <c r="CJ243" i="10"/>
  <c r="CH243" i="10"/>
  <c r="CG243" i="10"/>
  <c r="CF243" i="10"/>
  <c r="CB243" i="10"/>
  <c r="D243" i="10"/>
  <c r="DX243" i="10" s="1"/>
  <c r="CX243" i="10" s="1"/>
  <c r="C243" i="10"/>
  <c r="DW242" i="10"/>
  <c r="DV242" i="10"/>
  <c r="DU242" i="10"/>
  <c r="CU242" i="10" s="1"/>
  <c r="DT242" i="10"/>
  <c r="DS242" i="10"/>
  <c r="DR242" i="10"/>
  <c r="DQ242" i="10"/>
  <c r="CQ242" i="10" s="1"/>
  <c r="DP242" i="10"/>
  <c r="DO242" i="10"/>
  <c r="DN242" i="10"/>
  <c r="DM242" i="10"/>
  <c r="CM242" i="10" s="1"/>
  <c r="DL242" i="10"/>
  <c r="DK242" i="10"/>
  <c r="DJ242" i="10"/>
  <c r="DI242" i="10"/>
  <c r="CI242" i="10" s="1"/>
  <c r="DH242" i="10"/>
  <c r="DG242" i="10"/>
  <c r="DF242" i="10"/>
  <c r="DE242" i="10"/>
  <c r="CW242" i="10"/>
  <c r="CV242" i="10"/>
  <c r="CT242" i="10"/>
  <c r="CS242" i="10"/>
  <c r="CR242" i="10"/>
  <c r="CP242" i="10"/>
  <c r="CO242" i="10"/>
  <c r="CN242" i="10"/>
  <c r="CL242" i="10"/>
  <c r="CK242" i="10"/>
  <c r="CJ242" i="10"/>
  <c r="CH242" i="10"/>
  <c r="CG242" i="10"/>
  <c r="CF242" i="10"/>
  <c r="CD242" i="10"/>
  <c r="CC242" i="10"/>
  <c r="D242" i="10"/>
  <c r="C242" i="10"/>
  <c r="DV237" i="10"/>
  <c r="DU237" i="10"/>
  <c r="DT237" i="10"/>
  <c r="DS237" i="10"/>
  <c r="DR237" i="10"/>
  <c r="DQ237" i="10"/>
  <c r="DP237" i="10"/>
  <c r="DO237" i="10"/>
  <c r="DN237" i="10"/>
  <c r="DM237" i="10"/>
  <c r="DL237" i="10"/>
  <c r="DK237" i="10"/>
  <c r="DJ237" i="10"/>
  <c r="DI237" i="10"/>
  <c r="DH237" i="10"/>
  <c r="DG237" i="10"/>
  <c r="DF237" i="10"/>
  <c r="CV237" i="10"/>
  <c r="CU237" i="10"/>
  <c r="CT237" i="10"/>
  <c r="CS237" i="10"/>
  <c r="CR237" i="10"/>
  <c r="CQ237" i="10"/>
  <c r="CP237" i="10"/>
  <c r="CO237" i="10"/>
  <c r="CN237" i="10"/>
  <c r="CM237" i="10"/>
  <c r="CL237" i="10"/>
  <c r="CK237" i="10"/>
  <c r="CJ237" i="10"/>
  <c r="CI237" i="10"/>
  <c r="CH237" i="10"/>
  <c r="CG237" i="10"/>
  <c r="CF237" i="10"/>
  <c r="C237" i="10"/>
  <c r="B237" i="10"/>
  <c r="DV236" i="10"/>
  <c r="DU236" i="10"/>
  <c r="DT236" i="10"/>
  <c r="DS236" i="10"/>
  <c r="DR236" i="10"/>
  <c r="DQ236" i="10"/>
  <c r="DP236" i="10"/>
  <c r="DO236" i="10"/>
  <c r="DN236" i="10"/>
  <c r="DM236" i="10"/>
  <c r="DL236" i="10"/>
  <c r="DK236" i="10"/>
  <c r="DJ236" i="10"/>
  <c r="DI236" i="10"/>
  <c r="DH236" i="10"/>
  <c r="DG236" i="10"/>
  <c r="DF236" i="10"/>
  <c r="CV236" i="10"/>
  <c r="CU236" i="10"/>
  <c r="CT236" i="10"/>
  <c r="CS236" i="10"/>
  <c r="CR236" i="10"/>
  <c r="CQ236" i="10"/>
  <c r="CP236" i="10"/>
  <c r="CO236" i="10"/>
  <c r="CN236" i="10"/>
  <c r="CM236" i="10"/>
  <c r="CL236" i="10"/>
  <c r="CK236" i="10"/>
  <c r="CJ236" i="10"/>
  <c r="CI236" i="10"/>
  <c r="CH236" i="10"/>
  <c r="CG236" i="10"/>
  <c r="CF236" i="10"/>
  <c r="CC236" i="10"/>
  <c r="C236" i="10"/>
  <c r="B236" i="10"/>
  <c r="DV235" i="10"/>
  <c r="DU235" i="10"/>
  <c r="DT235" i="10"/>
  <c r="DS235" i="10"/>
  <c r="DR235" i="10"/>
  <c r="DQ235" i="10"/>
  <c r="DP235" i="10"/>
  <c r="DO235" i="10"/>
  <c r="DN235" i="10"/>
  <c r="DM235" i="10"/>
  <c r="DL235" i="10"/>
  <c r="DK235" i="10"/>
  <c r="DJ235" i="10"/>
  <c r="DI235" i="10"/>
  <c r="DH235" i="10"/>
  <c r="DG235" i="10"/>
  <c r="DF235" i="10"/>
  <c r="CV235" i="10"/>
  <c r="CU235" i="10"/>
  <c r="CT235" i="10"/>
  <c r="CS235" i="10"/>
  <c r="CR235" i="10"/>
  <c r="CQ235" i="10"/>
  <c r="CP235" i="10"/>
  <c r="CO235" i="10"/>
  <c r="CN235" i="10"/>
  <c r="CM235" i="10"/>
  <c r="CL235" i="10"/>
  <c r="CK235" i="10"/>
  <c r="CJ235" i="10"/>
  <c r="CI235" i="10"/>
  <c r="CH235" i="10"/>
  <c r="CG235" i="10"/>
  <c r="CF235" i="10"/>
  <c r="CE235" i="10"/>
  <c r="C235" i="10"/>
  <c r="B235" i="10"/>
  <c r="DV234" i="10"/>
  <c r="DU234" i="10"/>
  <c r="DT234" i="10"/>
  <c r="DS234" i="10"/>
  <c r="DR234" i="10"/>
  <c r="DQ234" i="10"/>
  <c r="DP234" i="10"/>
  <c r="DO234" i="10"/>
  <c r="DN234" i="10"/>
  <c r="DM234" i="10"/>
  <c r="DL234" i="10"/>
  <c r="DK234" i="10"/>
  <c r="DJ234" i="10"/>
  <c r="DI234" i="10"/>
  <c r="DH234" i="10"/>
  <c r="DG234" i="10"/>
  <c r="DF234" i="10"/>
  <c r="CV234" i="10"/>
  <c r="CU234" i="10"/>
  <c r="CT234" i="10"/>
  <c r="CS234" i="10"/>
  <c r="CR234" i="10"/>
  <c r="CQ234" i="10"/>
  <c r="CP234" i="10"/>
  <c r="CO234" i="10"/>
  <c r="CN234" i="10"/>
  <c r="CM234" i="10"/>
  <c r="CL234" i="10"/>
  <c r="CK234" i="10"/>
  <c r="CJ234" i="10"/>
  <c r="CI234" i="10"/>
  <c r="CH234" i="10"/>
  <c r="CG234" i="10"/>
  <c r="CF234" i="10"/>
  <c r="CE234" i="10"/>
  <c r="CD234" i="10"/>
  <c r="CB234" i="10"/>
  <c r="C234" i="10"/>
  <c r="CA234" i="10" s="1"/>
  <c r="B234" i="10"/>
  <c r="CC234" i="10" s="1"/>
  <c r="DV233" i="10"/>
  <c r="DU233" i="10"/>
  <c r="DT233" i="10"/>
  <c r="DS233" i="10"/>
  <c r="DR233" i="10"/>
  <c r="DQ233" i="10"/>
  <c r="DP233" i="10"/>
  <c r="DO233" i="10"/>
  <c r="DN233" i="10"/>
  <c r="DM233" i="10"/>
  <c r="DL233" i="10"/>
  <c r="DK233" i="10"/>
  <c r="DJ233" i="10"/>
  <c r="DI233" i="10"/>
  <c r="DH233" i="10"/>
  <c r="DG233" i="10"/>
  <c r="DF233" i="10"/>
  <c r="CV233" i="10"/>
  <c r="CU233" i="10"/>
  <c r="CT233" i="10"/>
  <c r="CS233" i="10"/>
  <c r="CR233" i="10"/>
  <c r="CQ233" i="10"/>
  <c r="CP233" i="10"/>
  <c r="CO233" i="10"/>
  <c r="CN233" i="10"/>
  <c r="CM233" i="10"/>
  <c r="CL233" i="10"/>
  <c r="CK233" i="10"/>
  <c r="CJ233" i="10"/>
  <c r="CI233" i="10"/>
  <c r="CH233" i="10"/>
  <c r="CG233" i="10"/>
  <c r="CF233" i="10"/>
  <c r="CC233" i="10"/>
  <c r="CB233" i="10"/>
  <c r="C233" i="10"/>
  <c r="B233" i="10"/>
  <c r="DV232" i="10"/>
  <c r="DU232" i="10"/>
  <c r="DT232" i="10"/>
  <c r="DS232" i="10"/>
  <c r="DR232" i="10"/>
  <c r="DQ232" i="10"/>
  <c r="DP232" i="10"/>
  <c r="DO232" i="10"/>
  <c r="DN232" i="10"/>
  <c r="DM232" i="10"/>
  <c r="DL232" i="10"/>
  <c r="DK232" i="10"/>
  <c r="DJ232" i="10"/>
  <c r="DI232" i="10"/>
  <c r="DH232" i="10"/>
  <c r="DG232" i="10"/>
  <c r="DF232" i="10"/>
  <c r="CV232" i="10"/>
  <c r="CU232" i="10"/>
  <c r="CT232" i="10"/>
  <c r="CS232" i="10"/>
  <c r="CR232" i="10"/>
  <c r="CQ232" i="10"/>
  <c r="CP232" i="10"/>
  <c r="CO232" i="10"/>
  <c r="CN232" i="10"/>
  <c r="CM232" i="10"/>
  <c r="CL232" i="10"/>
  <c r="CK232" i="10"/>
  <c r="CJ232" i="10"/>
  <c r="CI232" i="10"/>
  <c r="CH232" i="10"/>
  <c r="CG232" i="10"/>
  <c r="CF232" i="10"/>
  <c r="CB232" i="10"/>
  <c r="C232" i="10"/>
  <c r="B232" i="10"/>
  <c r="CD232" i="10" s="1"/>
  <c r="DV231" i="10"/>
  <c r="DU231" i="10"/>
  <c r="DT231" i="10"/>
  <c r="DS231" i="10"/>
  <c r="DR231" i="10"/>
  <c r="DQ231" i="10"/>
  <c r="DP231" i="10"/>
  <c r="DO231" i="10"/>
  <c r="DN231" i="10"/>
  <c r="DM231" i="10"/>
  <c r="DL231" i="10"/>
  <c r="DK231" i="10"/>
  <c r="DJ231" i="10"/>
  <c r="DI231" i="10"/>
  <c r="DH231" i="10"/>
  <c r="DG231" i="10"/>
  <c r="DF231" i="10"/>
  <c r="CV231" i="10"/>
  <c r="CU231" i="10"/>
  <c r="CT231" i="10"/>
  <c r="CS231" i="10"/>
  <c r="CR231" i="10"/>
  <c r="CQ231" i="10"/>
  <c r="CP231" i="10"/>
  <c r="CO231" i="10"/>
  <c r="CN231" i="10"/>
  <c r="CM231" i="10"/>
  <c r="CL231" i="10"/>
  <c r="CK231" i="10"/>
  <c r="CJ231" i="10"/>
  <c r="CI231" i="10"/>
  <c r="CH231" i="10"/>
  <c r="CG231" i="10"/>
  <c r="CF231" i="10"/>
  <c r="CC231" i="10"/>
  <c r="C231" i="10"/>
  <c r="B231" i="10"/>
  <c r="DV226" i="10"/>
  <c r="DU226" i="10"/>
  <c r="DT226" i="10"/>
  <c r="DS226" i="10"/>
  <c r="DR226" i="10"/>
  <c r="DQ226" i="10"/>
  <c r="DP226" i="10"/>
  <c r="DO226" i="10"/>
  <c r="DN226" i="10"/>
  <c r="DM226" i="10"/>
  <c r="DL226" i="10"/>
  <c r="DK226" i="10"/>
  <c r="DJ226" i="10"/>
  <c r="DI226" i="10"/>
  <c r="DH226" i="10"/>
  <c r="DG226" i="10"/>
  <c r="DF226" i="10"/>
  <c r="DC226" i="10"/>
  <c r="DA226" i="10"/>
  <c r="CV226" i="10"/>
  <c r="CU226" i="10"/>
  <c r="CT226" i="10"/>
  <c r="CS226" i="10"/>
  <c r="CR226" i="10"/>
  <c r="CQ226" i="10"/>
  <c r="CP226" i="10"/>
  <c r="CO226" i="10"/>
  <c r="CN226" i="10"/>
  <c r="CM226" i="10"/>
  <c r="CL226" i="10"/>
  <c r="CK226" i="10"/>
  <c r="CJ226" i="10"/>
  <c r="CI226" i="10"/>
  <c r="CH226" i="10"/>
  <c r="CG226" i="10"/>
  <c r="CF226" i="10"/>
  <c r="CB226" i="10"/>
  <c r="CA226" i="10"/>
  <c r="C226" i="10"/>
  <c r="B226" i="10"/>
  <c r="DV225" i="10"/>
  <c r="DU225" i="10"/>
  <c r="DT225" i="10"/>
  <c r="DS225" i="10"/>
  <c r="DR225" i="10"/>
  <c r="DQ225" i="10"/>
  <c r="DP225" i="10"/>
  <c r="DO225" i="10"/>
  <c r="DN225" i="10"/>
  <c r="DM225" i="10"/>
  <c r="DL225" i="10"/>
  <c r="DK225" i="10"/>
  <c r="DJ225" i="10"/>
  <c r="DI225" i="10"/>
  <c r="DH225" i="10"/>
  <c r="DG225" i="10"/>
  <c r="DF225" i="10"/>
  <c r="DE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CC225" i="10"/>
  <c r="C225" i="10"/>
  <c r="B225" i="10"/>
  <c r="DV224" i="10"/>
  <c r="DU224" i="10"/>
  <c r="DT224" i="10"/>
  <c r="DS224" i="10"/>
  <c r="DR224" i="10"/>
  <c r="DQ224" i="10"/>
  <c r="DP224" i="10"/>
  <c r="DO224" i="10"/>
  <c r="DN224" i="10"/>
  <c r="DM224" i="10"/>
  <c r="DL224" i="10"/>
  <c r="DK224" i="10"/>
  <c r="DJ224" i="10"/>
  <c r="DI224" i="10"/>
  <c r="DH224" i="10"/>
  <c r="DG224" i="10"/>
  <c r="DF224" i="10"/>
  <c r="DC224" i="10"/>
  <c r="DA224" i="10"/>
  <c r="CV224" i="10"/>
  <c r="CU224" i="10"/>
  <c r="CT224" i="10"/>
  <c r="CS224" i="10"/>
  <c r="CR224" i="10"/>
  <c r="CQ224" i="10"/>
  <c r="CP224" i="10"/>
  <c r="CO224" i="10"/>
  <c r="CN224" i="10"/>
  <c r="CM224" i="10"/>
  <c r="CL224" i="10"/>
  <c r="CK224" i="10"/>
  <c r="CJ224" i="10"/>
  <c r="CI224" i="10"/>
  <c r="CH224" i="10"/>
  <c r="CG224" i="10"/>
  <c r="CF224" i="10"/>
  <c r="CB224" i="10"/>
  <c r="CA224" i="10"/>
  <c r="C224" i="10"/>
  <c r="B224" i="10"/>
  <c r="DV223" i="10"/>
  <c r="DU223" i="10"/>
  <c r="DT223" i="10"/>
  <c r="DS223" i="10"/>
  <c r="DR223" i="10"/>
  <c r="DQ223" i="10"/>
  <c r="DP223" i="10"/>
  <c r="DO223" i="10"/>
  <c r="DN223" i="10"/>
  <c r="DM223" i="10"/>
  <c r="DL223" i="10"/>
  <c r="DK223" i="10"/>
  <c r="DJ223" i="10"/>
  <c r="DI223" i="10"/>
  <c r="DH223" i="10"/>
  <c r="DG223" i="10"/>
  <c r="DF223" i="10"/>
  <c r="DE223" i="10"/>
  <c r="DB223" i="10"/>
  <c r="CV223" i="10"/>
  <c r="CU223" i="10"/>
  <c r="CT223" i="10"/>
  <c r="CS223" i="10"/>
  <c r="CR223" i="10"/>
  <c r="CQ223" i="10"/>
  <c r="CP223" i="10"/>
  <c r="CO223" i="10"/>
  <c r="CN223" i="10"/>
  <c r="CM223" i="10"/>
  <c r="CL223" i="10"/>
  <c r="CK223" i="10"/>
  <c r="CJ223" i="10"/>
  <c r="CI223" i="10"/>
  <c r="CH223" i="10"/>
  <c r="CG223" i="10"/>
  <c r="CF223" i="10"/>
  <c r="CC223" i="10"/>
  <c r="C223" i="10"/>
  <c r="B223" i="10"/>
  <c r="CD223" i="10" s="1"/>
  <c r="DV222" i="10"/>
  <c r="DU222" i="10"/>
  <c r="DT222" i="10"/>
  <c r="DS222" i="10"/>
  <c r="DR222" i="10"/>
  <c r="DQ222" i="10"/>
  <c r="DP222" i="10"/>
  <c r="DO222" i="10"/>
  <c r="DN222" i="10"/>
  <c r="DM222" i="10"/>
  <c r="DL222" i="10"/>
  <c r="DK222" i="10"/>
  <c r="DJ222" i="10"/>
  <c r="DI222" i="10"/>
  <c r="DH222" i="10"/>
  <c r="DG222" i="10"/>
  <c r="DF222" i="10"/>
  <c r="DC222" i="10"/>
  <c r="DA222" i="10"/>
  <c r="CV222" i="10"/>
  <c r="CU222" i="10"/>
  <c r="CT222" i="10"/>
  <c r="CS222" i="10"/>
  <c r="CR222" i="10"/>
  <c r="CQ222" i="10"/>
  <c r="CP222" i="10"/>
  <c r="CO222" i="10"/>
  <c r="CN222" i="10"/>
  <c r="CM222" i="10"/>
  <c r="CL222" i="10"/>
  <c r="CK222" i="10"/>
  <c r="CJ222" i="10"/>
  <c r="CI222" i="10"/>
  <c r="CH222" i="10"/>
  <c r="CG222" i="10"/>
  <c r="CF222" i="10"/>
  <c r="CB222" i="10"/>
  <c r="CA222" i="10"/>
  <c r="C222" i="10"/>
  <c r="B222" i="10"/>
  <c r="DV221" i="10"/>
  <c r="DU221" i="10"/>
  <c r="DT221" i="10"/>
  <c r="DS221" i="10"/>
  <c r="DR221" i="10"/>
  <c r="DQ221" i="10"/>
  <c r="DP221" i="10"/>
  <c r="DO221" i="10"/>
  <c r="DN221" i="10"/>
  <c r="DM221" i="10"/>
  <c r="DL221" i="10"/>
  <c r="DK221" i="10"/>
  <c r="DJ221" i="10"/>
  <c r="DI221" i="10"/>
  <c r="DH221" i="10"/>
  <c r="DG221" i="10"/>
  <c r="DF221" i="10"/>
  <c r="DE221" i="10"/>
  <c r="DB221" i="10"/>
  <c r="CV221" i="10"/>
  <c r="CU221" i="10"/>
  <c r="CT221" i="10"/>
  <c r="CS221" i="10"/>
  <c r="CR221" i="10"/>
  <c r="CQ221" i="10"/>
  <c r="CP221" i="10"/>
  <c r="CO221" i="10"/>
  <c r="CN221" i="10"/>
  <c r="CM221" i="10"/>
  <c r="CL221" i="10"/>
  <c r="CK221" i="10"/>
  <c r="CJ221" i="10"/>
  <c r="CI221" i="10"/>
  <c r="CH221" i="10"/>
  <c r="CG221" i="10"/>
  <c r="CF221" i="10"/>
  <c r="CC221" i="10"/>
  <c r="C221" i="10"/>
  <c r="B221" i="10"/>
  <c r="CD221" i="10" s="1"/>
  <c r="DV220" i="10"/>
  <c r="DU220" i="10"/>
  <c r="DT220" i="10"/>
  <c r="DS220" i="10"/>
  <c r="DR220" i="10"/>
  <c r="DQ220" i="10"/>
  <c r="DP220" i="10"/>
  <c r="DO220" i="10"/>
  <c r="DN220" i="10"/>
  <c r="DM220" i="10"/>
  <c r="DL220" i="10"/>
  <c r="DK220" i="10"/>
  <c r="DJ220" i="10"/>
  <c r="DI220" i="10"/>
  <c r="DH220" i="10"/>
  <c r="DG220" i="10"/>
  <c r="DF220" i="10"/>
  <c r="DC220" i="10"/>
  <c r="DA220" i="10"/>
  <c r="CV220" i="10"/>
  <c r="CU220" i="10"/>
  <c r="CT220" i="10"/>
  <c r="CS220" i="10"/>
  <c r="CR220" i="10"/>
  <c r="CQ220" i="10"/>
  <c r="CP220" i="10"/>
  <c r="CO220" i="10"/>
  <c r="CN220" i="10"/>
  <c r="CM220" i="10"/>
  <c r="CL220" i="10"/>
  <c r="CK220" i="10"/>
  <c r="CJ220" i="10"/>
  <c r="CI220" i="10"/>
  <c r="CH220" i="10"/>
  <c r="CG220" i="10"/>
  <c r="CF220" i="10"/>
  <c r="CB220" i="10"/>
  <c r="CA220" i="10"/>
  <c r="C220" i="10"/>
  <c r="B220" i="10"/>
  <c r="DW209" i="10"/>
  <c r="CW209" i="10" s="1"/>
  <c r="DG209" i="10"/>
  <c r="CG209" i="10" s="1"/>
  <c r="DF209" i="10"/>
  <c r="DD209" i="10"/>
  <c r="CD209" i="10" s="1"/>
  <c r="DB209" i="10"/>
  <c r="CB209" i="10" s="1"/>
  <c r="CF209" i="10"/>
  <c r="D209" i="10"/>
  <c r="DX209" i="10" s="1"/>
  <c r="CX209" i="10" s="1"/>
  <c r="C209" i="10"/>
  <c r="DH208" i="10"/>
  <c r="CH208" i="10" s="1"/>
  <c r="D208" i="10"/>
  <c r="C208" i="10"/>
  <c r="DG207" i="10"/>
  <c r="CG207" i="10" s="1"/>
  <c r="DE207" i="10"/>
  <c r="CE207" i="10" s="1"/>
  <c r="DD207" i="10"/>
  <c r="CD207" i="10"/>
  <c r="D207" i="10"/>
  <c r="C207" i="10"/>
  <c r="DW206" i="10"/>
  <c r="CW206" i="10" s="1"/>
  <c r="DI206" i="10"/>
  <c r="DH206" i="10"/>
  <c r="DF206" i="10"/>
  <c r="CF206" i="10" s="1"/>
  <c r="DE206" i="10"/>
  <c r="CE206" i="10" s="1"/>
  <c r="DD206" i="10"/>
  <c r="DB206" i="10"/>
  <c r="CB206" i="10" s="1"/>
  <c r="CI206" i="10"/>
  <c r="CH206" i="10"/>
  <c r="CD206" i="10"/>
  <c r="D206" i="10"/>
  <c r="C206" i="10"/>
  <c r="DX205" i="10"/>
  <c r="CX205" i="10" s="1"/>
  <c r="DI205" i="10"/>
  <c r="DG205" i="10"/>
  <c r="CG205" i="10" s="1"/>
  <c r="DE205" i="10"/>
  <c r="CE205" i="10" s="1"/>
  <c r="DC205" i="10"/>
  <c r="CC205" i="10" s="1"/>
  <c r="CI205" i="10"/>
  <c r="D205" i="10"/>
  <c r="C205" i="10"/>
  <c r="DW204" i="10"/>
  <c r="CW204" i="10" s="1"/>
  <c r="DD204" i="10"/>
  <c r="CD204" i="10" s="1"/>
  <c r="D204" i="10"/>
  <c r="C204" i="10"/>
  <c r="DX203" i="10"/>
  <c r="DG203" i="10"/>
  <c r="CG203" i="10" s="1"/>
  <c r="DE203" i="10"/>
  <c r="CE203" i="10" s="1"/>
  <c r="DC203" i="10"/>
  <c r="CX203" i="10"/>
  <c r="CC203" i="10"/>
  <c r="D203" i="10"/>
  <c r="DI203" i="10" s="1"/>
  <c r="CI203" i="10" s="1"/>
  <c r="C203" i="10"/>
  <c r="DW202" i="10"/>
  <c r="CW202" i="10" s="1"/>
  <c r="DH202" i="10"/>
  <c r="DF202" i="10"/>
  <c r="CF202" i="10" s="1"/>
  <c r="DD202" i="10"/>
  <c r="DB202" i="10"/>
  <c r="CB202" i="10" s="1"/>
  <c r="DA202" i="10"/>
  <c r="CA202" i="10" s="1"/>
  <c r="CH202" i="10"/>
  <c r="CD202" i="10"/>
  <c r="D202" i="10"/>
  <c r="DI202" i="10" s="1"/>
  <c r="CI202" i="10" s="1"/>
  <c r="C202" i="10"/>
  <c r="DX201" i="10"/>
  <c r="CX201" i="10" s="1"/>
  <c r="DW201" i="10"/>
  <c r="CW201" i="10" s="1"/>
  <c r="DI201" i="10"/>
  <c r="DG201" i="10"/>
  <c r="CG201" i="10" s="1"/>
  <c r="DF201" i="10"/>
  <c r="CF201" i="10" s="1"/>
  <c r="DE201" i="10"/>
  <c r="CE201" i="10" s="1"/>
  <c r="DC201" i="10"/>
  <c r="CC201" i="10" s="1"/>
  <c r="DA201" i="10"/>
  <c r="CI201" i="10"/>
  <c r="CA201" i="10"/>
  <c r="D201" i="10"/>
  <c r="C201" i="10"/>
  <c r="DX200" i="10"/>
  <c r="CX200" i="10" s="1"/>
  <c r="DW200" i="10"/>
  <c r="DF200" i="10"/>
  <c r="CF200" i="10" s="1"/>
  <c r="DD200" i="10"/>
  <c r="CD200" i="10" s="1"/>
  <c r="CW200" i="10"/>
  <c r="D200" i="10"/>
  <c r="C200" i="10"/>
  <c r="DA199" i="10"/>
  <c r="CA199" i="10" s="1"/>
  <c r="D199" i="10"/>
  <c r="C199" i="10"/>
  <c r="DW198" i="10"/>
  <c r="CW198" i="10" s="1"/>
  <c r="DH198" i="10"/>
  <c r="DF198" i="10"/>
  <c r="CF198" i="10" s="1"/>
  <c r="DE198" i="10"/>
  <c r="CE198" i="10" s="1"/>
  <c r="DD198" i="10"/>
  <c r="DB198" i="10"/>
  <c r="CB198" i="10" s="1"/>
  <c r="DA198" i="10"/>
  <c r="CA198" i="10" s="1"/>
  <c r="CH198" i="10"/>
  <c r="CD198" i="10"/>
  <c r="D198" i="10"/>
  <c r="C198" i="10"/>
  <c r="DX197" i="10"/>
  <c r="CX197" i="10" s="1"/>
  <c r="DI197" i="10"/>
  <c r="DG197" i="10"/>
  <c r="CG197" i="10" s="1"/>
  <c r="DE197" i="10"/>
  <c r="DC197" i="10"/>
  <c r="CC197" i="10" s="1"/>
  <c r="CI197" i="10"/>
  <c r="CE197" i="10"/>
  <c r="D197" i="10"/>
  <c r="C197" i="10"/>
  <c r="DX196" i="10"/>
  <c r="DW196" i="10"/>
  <c r="DG196" i="10"/>
  <c r="CG196" i="10" s="1"/>
  <c r="DF196" i="10"/>
  <c r="CF196" i="10" s="1"/>
  <c r="DD196" i="10"/>
  <c r="CD196" i="10" s="1"/>
  <c r="DB196" i="10"/>
  <c r="CX196" i="10"/>
  <c r="CW196" i="10"/>
  <c r="CB196" i="10"/>
  <c r="D196" i="10"/>
  <c r="C196" i="10"/>
  <c r="DX195" i="10"/>
  <c r="CX195" i="10" s="1"/>
  <c r="DE195" i="10"/>
  <c r="CE195" i="10" s="1"/>
  <c r="DD195" i="10"/>
  <c r="CD195" i="10" s="1"/>
  <c r="D195" i="10"/>
  <c r="DG195" i="10" s="1"/>
  <c r="CG195" i="10" s="1"/>
  <c r="C195" i="10"/>
  <c r="DW194" i="10"/>
  <c r="CW194" i="10" s="1"/>
  <c r="DH194" i="10"/>
  <c r="DF194" i="10"/>
  <c r="CF194" i="10" s="1"/>
  <c r="DD194" i="10"/>
  <c r="CD194" i="10" s="1"/>
  <c r="DB194" i="10"/>
  <c r="CB194" i="10" s="1"/>
  <c r="CH194" i="10"/>
  <c r="D194" i="10"/>
  <c r="C194" i="10"/>
  <c r="DX193" i="10"/>
  <c r="CX193" i="10" s="1"/>
  <c r="DI193" i="10"/>
  <c r="CI193" i="10" s="1"/>
  <c r="DG193" i="10"/>
  <c r="CG193" i="10" s="1"/>
  <c r="DF193" i="10"/>
  <c r="DE193" i="10"/>
  <c r="DC193" i="10"/>
  <c r="CC193" i="10" s="1"/>
  <c r="DB193" i="10"/>
  <c r="CB193" i="10" s="1"/>
  <c r="DA193" i="10"/>
  <c r="CF193" i="10"/>
  <c r="CE193" i="10"/>
  <c r="CA193" i="10"/>
  <c r="D193" i="10"/>
  <c r="C193" i="10"/>
  <c r="DX192" i="10"/>
  <c r="CX192" i="10" s="1"/>
  <c r="DH192" i="10"/>
  <c r="CH192" i="10" s="1"/>
  <c r="DG192" i="10"/>
  <c r="DC192" i="10"/>
  <c r="CC192" i="10" s="1"/>
  <c r="DB192" i="10"/>
  <c r="CB192" i="10" s="1"/>
  <c r="CG192" i="10"/>
  <c r="D192" i="10"/>
  <c r="C192" i="10"/>
  <c r="DF192" i="10" s="1"/>
  <c r="CF192" i="10" s="1"/>
  <c r="DG191" i="10"/>
  <c r="CG191" i="10" s="1"/>
  <c r="D191" i="10"/>
  <c r="C191" i="10"/>
  <c r="DD191" i="10" s="1"/>
  <c r="CD191" i="10" s="1"/>
  <c r="DC190" i="10"/>
  <c r="CC190" i="10"/>
  <c r="D190" i="10"/>
  <c r="DG190" i="10" s="1"/>
  <c r="CG190" i="10" s="1"/>
  <c r="C190" i="10"/>
  <c r="DW189" i="10"/>
  <c r="CW189" i="10" s="1"/>
  <c r="DH189" i="10"/>
  <c r="DF189" i="10"/>
  <c r="CF189" i="10" s="1"/>
  <c r="DE189" i="10"/>
  <c r="DD189" i="10"/>
  <c r="DB189" i="10"/>
  <c r="CB189" i="10" s="1"/>
  <c r="DA189" i="10"/>
  <c r="CH189" i="10"/>
  <c r="CE189" i="10"/>
  <c r="CD189" i="10"/>
  <c r="CA189" i="10"/>
  <c r="D189" i="10"/>
  <c r="C189" i="10"/>
  <c r="DX188" i="10"/>
  <c r="CX188" i="10" s="1"/>
  <c r="DI188" i="10"/>
  <c r="DG188" i="10"/>
  <c r="CG188" i="10" s="1"/>
  <c r="DF188" i="10"/>
  <c r="CF188" i="10" s="1"/>
  <c r="DE188" i="10"/>
  <c r="DC188" i="10"/>
  <c r="CC188" i="10" s="1"/>
  <c r="DA188" i="10"/>
  <c r="CI188" i="10"/>
  <c r="CE188" i="10"/>
  <c r="CA188" i="10"/>
  <c r="D188" i="10"/>
  <c r="C188" i="10"/>
  <c r="DX187" i="10"/>
  <c r="DW187" i="10"/>
  <c r="DG187" i="10"/>
  <c r="DF187" i="10"/>
  <c r="DD187" i="10"/>
  <c r="CD187" i="10" s="1"/>
  <c r="DB187" i="10"/>
  <c r="CX187" i="10"/>
  <c r="CW187" i="10"/>
  <c r="CG187" i="10"/>
  <c r="CF187" i="10"/>
  <c r="CB187" i="10"/>
  <c r="D187" i="10"/>
  <c r="DC187" i="10" s="1"/>
  <c r="CC187" i="10" s="1"/>
  <c r="C187" i="10"/>
  <c r="DD182" i="10"/>
  <c r="CD182" i="10"/>
  <c r="D182" i="10"/>
  <c r="C182" i="10"/>
  <c r="DW181" i="10"/>
  <c r="CW181" i="10" s="1"/>
  <c r="DH181" i="10"/>
  <c r="DF181" i="10"/>
  <c r="CF181" i="10" s="1"/>
  <c r="DD181" i="10"/>
  <c r="DB181" i="10"/>
  <c r="CB181" i="10" s="1"/>
  <c r="CH181" i="10"/>
  <c r="CD181" i="10"/>
  <c r="D181" i="10"/>
  <c r="C181" i="10"/>
  <c r="DX180" i="10"/>
  <c r="CX180" i="10" s="1"/>
  <c r="DI180" i="10"/>
  <c r="DG180" i="10"/>
  <c r="CG180" i="10" s="1"/>
  <c r="DE180" i="10"/>
  <c r="DC180" i="10"/>
  <c r="CC180" i="10" s="1"/>
  <c r="CI180" i="10"/>
  <c r="CE180" i="10"/>
  <c r="D180" i="10"/>
  <c r="C180" i="10"/>
  <c r="DX179" i="10"/>
  <c r="DG179" i="10"/>
  <c r="DC179" i="10"/>
  <c r="DB179" i="10"/>
  <c r="CX179" i="10"/>
  <c r="CG179" i="10"/>
  <c r="CC179" i="10"/>
  <c r="CB179" i="10"/>
  <c r="D179" i="10"/>
  <c r="C179" i="10"/>
  <c r="DA179" i="10" s="1"/>
  <c r="CA179" i="10" s="1"/>
  <c r="DX178" i="10"/>
  <c r="DG178" i="10"/>
  <c r="DE178" i="10"/>
  <c r="CE178" i="10" s="1"/>
  <c r="DD178" i="10"/>
  <c r="DA178" i="10"/>
  <c r="CA178" i="10" s="1"/>
  <c r="CX178" i="10"/>
  <c r="CG178" i="10"/>
  <c r="CD178" i="10"/>
  <c r="D178" i="10"/>
  <c r="DI178" i="10" s="1"/>
  <c r="CI178" i="10" s="1"/>
  <c r="C178" i="10"/>
  <c r="DW177" i="10"/>
  <c r="CW177" i="10" s="1"/>
  <c r="DH177" i="10"/>
  <c r="DF177" i="10"/>
  <c r="CF177" i="10" s="1"/>
  <c r="DD177" i="10"/>
  <c r="DB177" i="10"/>
  <c r="CB177" i="10" s="1"/>
  <c r="CH177" i="10"/>
  <c r="CD177" i="10"/>
  <c r="D177" i="10"/>
  <c r="C177" i="10"/>
  <c r="DX176" i="10"/>
  <c r="CX176" i="10" s="1"/>
  <c r="DW176" i="10"/>
  <c r="DI176" i="10"/>
  <c r="DG176" i="10"/>
  <c r="CG176" i="10" s="1"/>
  <c r="DE176" i="10"/>
  <c r="DC176" i="10"/>
  <c r="CC176" i="10" s="1"/>
  <c r="CW176" i="10"/>
  <c r="CI176" i="10"/>
  <c r="CE176" i="10"/>
  <c r="D176" i="10"/>
  <c r="C176" i="10"/>
  <c r="DF176" i="10" s="1"/>
  <c r="CF176" i="10" s="1"/>
  <c r="DC175" i="10"/>
  <c r="CC175" i="10"/>
  <c r="D175" i="10"/>
  <c r="C175" i="10"/>
  <c r="DX174" i="10"/>
  <c r="DG174" i="10"/>
  <c r="CG174" i="10" s="1"/>
  <c r="DE174" i="10"/>
  <c r="CE174" i="10" s="1"/>
  <c r="DC174" i="10"/>
  <c r="DA174" i="10"/>
  <c r="CA174" i="10" s="1"/>
  <c r="CX174" i="10"/>
  <c r="CC174" i="10"/>
  <c r="D174" i="10"/>
  <c r="DI174" i="10" s="1"/>
  <c r="CI174" i="10" s="1"/>
  <c r="C174" i="10"/>
  <c r="DW173" i="10"/>
  <c r="CW173" i="10" s="1"/>
  <c r="DH173" i="10"/>
  <c r="DF173" i="10"/>
  <c r="CF173" i="10" s="1"/>
  <c r="DE173" i="10"/>
  <c r="DD173" i="10"/>
  <c r="DB173" i="10"/>
  <c r="CB173" i="10" s="1"/>
  <c r="DA173" i="10"/>
  <c r="CH173" i="10"/>
  <c r="CE173" i="10"/>
  <c r="CD173" i="10"/>
  <c r="CA173" i="10"/>
  <c r="D173" i="10"/>
  <c r="C173" i="10"/>
  <c r="DX172" i="10"/>
  <c r="CX172" i="10" s="1"/>
  <c r="DW172" i="10"/>
  <c r="CW172" i="10" s="1"/>
  <c r="DI172" i="10"/>
  <c r="DG172" i="10"/>
  <c r="CG172" i="10" s="1"/>
  <c r="DF172" i="10"/>
  <c r="DE172" i="10"/>
  <c r="DC172" i="10"/>
  <c r="CC172" i="10" s="1"/>
  <c r="DA172" i="10"/>
  <c r="CI172" i="10"/>
  <c r="CF172" i="10"/>
  <c r="CE172" i="10"/>
  <c r="CA172" i="10"/>
  <c r="D172" i="10"/>
  <c r="C172" i="10"/>
  <c r="DW171" i="10"/>
  <c r="DF171" i="10"/>
  <c r="DD171" i="10"/>
  <c r="CD171" i="10" s="1"/>
  <c r="CW171" i="10"/>
  <c r="CF171" i="10"/>
  <c r="D171" i="10"/>
  <c r="C171" i="10"/>
  <c r="DB171" i="10" s="1"/>
  <c r="CB171" i="10" s="1"/>
  <c r="DC170" i="10"/>
  <c r="CC170" i="10"/>
  <c r="D170" i="10"/>
  <c r="DG170" i="10" s="1"/>
  <c r="CG170" i="10" s="1"/>
  <c r="C170" i="10"/>
  <c r="DW169" i="10"/>
  <c r="CW169" i="10" s="1"/>
  <c r="DH169" i="10"/>
  <c r="DF169" i="10"/>
  <c r="CF169" i="10" s="1"/>
  <c r="DE169" i="10"/>
  <c r="DD169" i="10"/>
  <c r="DB169" i="10"/>
  <c r="CB169" i="10" s="1"/>
  <c r="DA169" i="10"/>
  <c r="CH169" i="10"/>
  <c r="CE169" i="10"/>
  <c r="CD169" i="10"/>
  <c r="CA169" i="10"/>
  <c r="D169" i="10"/>
  <c r="C169" i="10"/>
  <c r="DX168" i="10"/>
  <c r="CX168" i="10" s="1"/>
  <c r="DI168" i="10"/>
  <c r="DG168" i="10"/>
  <c r="CG168" i="10" s="1"/>
  <c r="DF168" i="10"/>
  <c r="CF168" i="10" s="1"/>
  <c r="DE168" i="10"/>
  <c r="DC168" i="10"/>
  <c r="CC168" i="10" s="1"/>
  <c r="DA168" i="10"/>
  <c r="CI168" i="10"/>
  <c r="CE168" i="10"/>
  <c r="CA168" i="10"/>
  <c r="D168" i="10"/>
  <c r="C168" i="10"/>
  <c r="DX167" i="10"/>
  <c r="DW167" i="10"/>
  <c r="DG167" i="10"/>
  <c r="DF167" i="10"/>
  <c r="DD167" i="10"/>
  <c r="CD167" i="10" s="1"/>
  <c r="DB167" i="10"/>
  <c r="CX167" i="10"/>
  <c r="CW167" i="10"/>
  <c r="CG167" i="10"/>
  <c r="CF167" i="10"/>
  <c r="CB167" i="10"/>
  <c r="D167" i="10"/>
  <c r="DC167" i="10" s="1"/>
  <c r="CC167" i="10" s="1"/>
  <c r="C167" i="10"/>
  <c r="DD166" i="10"/>
  <c r="CD166" i="10"/>
  <c r="D166" i="10"/>
  <c r="DI166" i="10" s="1"/>
  <c r="CI166" i="10" s="1"/>
  <c r="C166" i="10"/>
  <c r="DW165" i="10"/>
  <c r="CW165" i="10" s="1"/>
  <c r="DH165" i="10"/>
  <c r="DF165" i="10"/>
  <c r="CF165" i="10" s="1"/>
  <c r="DD165" i="10"/>
  <c r="DB165" i="10"/>
  <c r="CB165" i="10" s="1"/>
  <c r="CH165" i="10"/>
  <c r="CD165" i="10"/>
  <c r="D165" i="10"/>
  <c r="C165" i="10"/>
  <c r="DX164" i="10"/>
  <c r="CX164" i="10" s="1"/>
  <c r="DI164" i="10"/>
  <c r="DG164" i="10"/>
  <c r="CG164" i="10" s="1"/>
  <c r="DE164" i="10"/>
  <c r="DC164" i="10"/>
  <c r="CC164" i="10" s="1"/>
  <c r="CI164" i="10"/>
  <c r="CE164" i="10"/>
  <c r="D164" i="10"/>
  <c r="C164" i="10"/>
  <c r="DX163" i="10"/>
  <c r="DG163" i="10"/>
  <c r="DC163" i="10"/>
  <c r="DB163" i="10"/>
  <c r="CX163" i="10"/>
  <c r="CG163" i="10"/>
  <c r="CC163" i="10"/>
  <c r="CB163" i="10"/>
  <c r="D163" i="10"/>
  <c r="C163" i="10"/>
  <c r="DA163" i="10" s="1"/>
  <c r="CA163" i="10" s="1"/>
  <c r="DX162" i="10"/>
  <c r="DG162" i="10"/>
  <c r="DE162" i="10"/>
  <c r="CE162" i="10" s="1"/>
  <c r="DD162" i="10"/>
  <c r="DA162" i="10"/>
  <c r="CA162" i="10" s="1"/>
  <c r="CX162" i="10"/>
  <c r="CG162" i="10"/>
  <c r="CD162" i="10"/>
  <c r="D162" i="10"/>
  <c r="DI162" i="10" s="1"/>
  <c r="CI162" i="10" s="1"/>
  <c r="C162" i="10"/>
  <c r="DW161" i="10"/>
  <c r="CW161" i="10" s="1"/>
  <c r="DH161" i="10"/>
  <c r="DF161" i="10"/>
  <c r="CF161" i="10" s="1"/>
  <c r="DD161" i="10"/>
  <c r="DB161" i="10"/>
  <c r="CB161" i="10" s="1"/>
  <c r="CH161" i="10"/>
  <c r="CD161" i="10"/>
  <c r="D161" i="10"/>
  <c r="C161" i="10"/>
  <c r="DX160" i="10"/>
  <c r="CX160" i="10" s="1"/>
  <c r="DW160" i="10"/>
  <c r="DI160" i="10"/>
  <c r="DG160" i="10"/>
  <c r="CG160" i="10" s="1"/>
  <c r="DE160" i="10"/>
  <c r="DC160" i="10"/>
  <c r="CC160" i="10" s="1"/>
  <c r="CW160" i="10"/>
  <c r="CI160" i="10"/>
  <c r="CE160" i="10"/>
  <c r="D160" i="10"/>
  <c r="C160" i="10"/>
  <c r="DF160" i="10" s="1"/>
  <c r="CF160" i="10" s="1"/>
  <c r="DE155" i="10"/>
  <c r="DD155" i="10"/>
  <c r="DC155" i="10"/>
  <c r="DB155" i="10"/>
  <c r="DA155" i="10"/>
  <c r="CE155" i="10"/>
  <c r="CD155" i="10"/>
  <c r="CC155" i="10"/>
  <c r="CB155" i="10"/>
  <c r="CA155" i="10"/>
  <c r="Q155" i="10" s="1"/>
  <c r="DE154" i="10"/>
  <c r="DD154" i="10"/>
  <c r="DC154" i="10"/>
  <c r="DB154" i="10"/>
  <c r="DA154" i="10"/>
  <c r="CE154" i="10"/>
  <c r="CD154" i="10"/>
  <c r="CC154" i="10"/>
  <c r="CB154" i="10"/>
  <c r="CA154" i="10"/>
  <c r="Q154" i="10" s="1"/>
  <c r="DE153" i="10"/>
  <c r="DD153" i="10"/>
  <c r="DC153" i="10"/>
  <c r="DB153" i="10"/>
  <c r="DA153" i="10"/>
  <c r="CE153" i="10"/>
  <c r="CD153" i="10"/>
  <c r="CC153" i="10"/>
  <c r="CB153" i="10"/>
  <c r="CA153" i="10"/>
  <c r="Q153" i="10" s="1"/>
  <c r="DE152" i="10"/>
  <c r="DD152" i="10"/>
  <c r="DC152" i="10"/>
  <c r="DB152" i="10"/>
  <c r="DA152" i="10"/>
  <c r="CE152" i="10"/>
  <c r="CD152" i="10"/>
  <c r="CC152" i="10"/>
  <c r="CB152" i="10"/>
  <c r="CA152" i="10"/>
  <c r="Q152" i="10"/>
  <c r="DE151" i="10"/>
  <c r="DD151" i="10"/>
  <c r="DC151" i="10"/>
  <c r="DB151" i="10"/>
  <c r="DA151" i="10"/>
  <c r="CE151" i="10"/>
  <c r="CD151" i="10"/>
  <c r="CC151" i="10"/>
  <c r="CB151" i="10"/>
  <c r="CA151" i="10"/>
  <c r="DE147" i="10"/>
  <c r="DD147" i="10"/>
  <c r="DC147" i="10"/>
  <c r="DB147" i="10"/>
  <c r="DA147" i="10"/>
  <c r="CE147" i="10"/>
  <c r="CD147" i="10"/>
  <c r="CC147" i="10"/>
  <c r="CB147" i="10"/>
  <c r="CA147" i="10"/>
  <c r="Q147" i="10" s="1"/>
  <c r="DE146" i="10"/>
  <c r="DD146" i="10"/>
  <c r="DC146" i="10"/>
  <c r="DB146" i="10"/>
  <c r="DA146" i="10"/>
  <c r="CE146" i="10"/>
  <c r="CD146" i="10"/>
  <c r="Q146" i="10" s="1"/>
  <c r="CC146" i="10"/>
  <c r="CB146" i="10"/>
  <c r="CA146" i="10"/>
  <c r="DE145" i="10"/>
  <c r="DD145" i="10"/>
  <c r="DC145" i="10"/>
  <c r="DB145" i="10"/>
  <c r="DA145" i="10"/>
  <c r="CE145" i="10"/>
  <c r="CD145" i="10"/>
  <c r="CC145" i="10"/>
  <c r="Q145" i="10" s="1"/>
  <c r="CB145" i="10"/>
  <c r="CA145" i="10"/>
  <c r="DE144" i="10"/>
  <c r="DD144" i="10"/>
  <c r="DC144" i="10"/>
  <c r="DB144" i="10"/>
  <c r="DA144" i="10"/>
  <c r="CE144" i="10"/>
  <c r="CD144" i="10"/>
  <c r="CC144" i="10"/>
  <c r="CB144" i="10"/>
  <c r="CA144" i="10"/>
  <c r="DE143" i="10"/>
  <c r="DD143" i="10"/>
  <c r="DC143" i="10"/>
  <c r="DB143" i="10"/>
  <c r="DA143" i="10"/>
  <c r="CE143" i="10"/>
  <c r="CD143" i="10"/>
  <c r="CC143" i="10"/>
  <c r="CB143" i="10"/>
  <c r="CA143" i="10"/>
  <c r="Q143" i="10"/>
  <c r="DY139" i="10"/>
  <c r="DX139" i="10"/>
  <c r="DW139" i="10"/>
  <c r="DV139" i="10"/>
  <c r="DU139" i="10"/>
  <c r="DT139" i="10"/>
  <c r="DS139" i="10"/>
  <c r="DR139" i="10"/>
  <c r="DQ139" i="10"/>
  <c r="DP139" i="10"/>
  <c r="DO139" i="10"/>
  <c r="DN139" i="10"/>
  <c r="DM139" i="10"/>
  <c r="DL139" i="10"/>
  <c r="DK139" i="10"/>
  <c r="DJ139" i="10"/>
  <c r="DI139" i="10"/>
  <c r="DH139" i="10"/>
  <c r="DG139" i="10"/>
  <c r="DF139" i="10"/>
  <c r="DA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B139" i="10"/>
  <c r="C139" i="10"/>
  <c r="B139" i="10"/>
  <c r="DZ138" i="10"/>
  <c r="DY138" i="10"/>
  <c r="DX138" i="10"/>
  <c r="DW138" i="10"/>
  <c r="DV138" i="10"/>
  <c r="DU138" i="10"/>
  <c r="DT138" i="10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CZ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CA138" i="10"/>
  <c r="C138" i="10"/>
  <c r="B138" i="10"/>
  <c r="DZ137" i="10"/>
  <c r="DY137" i="10"/>
  <c r="DX137" i="10"/>
  <c r="DW137" i="10"/>
  <c r="DV137" i="10"/>
  <c r="DU137" i="10"/>
  <c r="DT137" i="10"/>
  <c r="DS137" i="10"/>
  <c r="DR137" i="10"/>
  <c r="DQ137" i="10"/>
  <c r="DP137" i="10"/>
  <c r="DO137" i="10"/>
  <c r="DN137" i="10"/>
  <c r="DM137" i="10"/>
  <c r="DL137" i="10"/>
  <c r="DK137" i="10"/>
  <c r="DJ137" i="10"/>
  <c r="DI137" i="10"/>
  <c r="DH137" i="10"/>
  <c r="DG137" i="10"/>
  <c r="DF137" i="10"/>
  <c r="DE137" i="10"/>
  <c r="DC137" i="10"/>
  <c r="DB137" i="10"/>
  <c r="DA137" i="10"/>
  <c r="CY137" i="10"/>
  <c r="CX137" i="10"/>
  <c r="CW137" i="10"/>
  <c r="CV137" i="10"/>
  <c r="CU137" i="10"/>
  <c r="CT137" i="10"/>
  <c r="CS137" i="10"/>
  <c r="CR137" i="10"/>
  <c r="CQ137" i="10"/>
  <c r="CP137" i="10"/>
  <c r="CO137" i="10"/>
  <c r="CN137" i="10"/>
  <c r="CM137" i="10"/>
  <c r="CL137" i="10"/>
  <c r="CK137" i="10"/>
  <c r="CJ137" i="10"/>
  <c r="CI137" i="10"/>
  <c r="CH137" i="10"/>
  <c r="CG137" i="10"/>
  <c r="CF137" i="10"/>
  <c r="CE137" i="10"/>
  <c r="CD137" i="10"/>
  <c r="CC137" i="10"/>
  <c r="CA137" i="10"/>
  <c r="C137" i="10"/>
  <c r="B137" i="10"/>
  <c r="DD137" i="10" s="1"/>
  <c r="DZ136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A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CB136" i="10"/>
  <c r="C136" i="10"/>
  <c r="B136" i="10"/>
  <c r="DY135" i="10"/>
  <c r="DX135" i="10"/>
  <c r="DW135" i="10"/>
  <c r="DV135" i="10"/>
  <c r="DU135" i="10"/>
  <c r="DT135" i="10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E135" i="10"/>
  <c r="DD135" i="10"/>
  <c r="DA135" i="10"/>
  <c r="CZ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CE135" i="10"/>
  <c r="CB135" i="10"/>
  <c r="CA135" i="10"/>
  <c r="C135" i="10"/>
  <c r="B135" i="10"/>
  <c r="DZ134" i="10"/>
  <c r="DY134" i="10"/>
  <c r="DX134" i="10"/>
  <c r="DW134" i="10"/>
  <c r="DV134" i="10"/>
  <c r="DU134" i="10"/>
  <c r="DT134" i="10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DD134" i="10"/>
  <c r="DC134" i="10"/>
  <c r="CZ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CE134" i="10"/>
  <c r="CD134" i="10"/>
  <c r="CA134" i="10"/>
  <c r="C134" i="10"/>
  <c r="B134" i="10"/>
  <c r="DZ133" i="10"/>
  <c r="DY133" i="10"/>
  <c r="DX133" i="10"/>
  <c r="DW133" i="10"/>
  <c r="DV133" i="10"/>
  <c r="DU133" i="10"/>
  <c r="DT133" i="10"/>
  <c r="DS133" i="10"/>
  <c r="DR133" i="10"/>
  <c r="DQ133" i="10"/>
  <c r="DP133" i="10"/>
  <c r="DO133" i="10"/>
  <c r="DN133" i="10"/>
  <c r="DM133" i="10"/>
  <c r="DL133" i="10"/>
  <c r="DK133" i="10"/>
  <c r="DJ133" i="10"/>
  <c r="DI133" i="10"/>
  <c r="DH133" i="10"/>
  <c r="DG133" i="10"/>
  <c r="DF133" i="10"/>
  <c r="DE133" i="10"/>
  <c r="DC133" i="10"/>
  <c r="DB133" i="10"/>
  <c r="DA133" i="10"/>
  <c r="CY133" i="10"/>
  <c r="CX133" i="10"/>
  <c r="CW133" i="10"/>
  <c r="CV133" i="10"/>
  <c r="CU133" i="10"/>
  <c r="CT133" i="10"/>
  <c r="CS133" i="10"/>
  <c r="CR133" i="10"/>
  <c r="CQ133" i="10"/>
  <c r="CP133" i="10"/>
  <c r="CO133" i="10"/>
  <c r="CN133" i="10"/>
  <c r="CM133" i="10"/>
  <c r="CL133" i="10"/>
  <c r="CK133" i="10"/>
  <c r="CJ133" i="10"/>
  <c r="CI133" i="10"/>
  <c r="CH133" i="10"/>
  <c r="CG133" i="10"/>
  <c r="CF133" i="10"/>
  <c r="CE133" i="10"/>
  <c r="CD133" i="10"/>
  <c r="CC133" i="10"/>
  <c r="CA133" i="10"/>
  <c r="C133" i="10"/>
  <c r="B133" i="10"/>
  <c r="DD133" i="10" s="1"/>
  <c r="DZ132" i="10"/>
  <c r="DY132" i="10"/>
  <c r="DX132" i="10"/>
  <c r="DW132" i="10"/>
  <c r="DV132" i="10"/>
  <c r="DU132" i="10"/>
  <c r="DT132" i="10"/>
  <c r="DS132" i="10"/>
  <c r="DR132" i="10"/>
  <c r="DQ132" i="10"/>
  <c r="DP132" i="10"/>
  <c r="DO132" i="10"/>
  <c r="DN132" i="10"/>
  <c r="DM132" i="10"/>
  <c r="DL132" i="10"/>
  <c r="DK132" i="10"/>
  <c r="DJ132" i="10"/>
  <c r="DI132" i="10"/>
  <c r="DH132" i="10"/>
  <c r="DG132" i="10"/>
  <c r="DF132" i="10"/>
  <c r="DE132" i="10"/>
  <c r="DD132" i="10"/>
  <c r="DA132" i="10"/>
  <c r="CZ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CD132" i="10"/>
  <c r="CB132" i="10"/>
  <c r="C132" i="10"/>
  <c r="B132" i="10"/>
  <c r="DY131" i="10"/>
  <c r="DX131" i="10"/>
  <c r="DW131" i="10"/>
  <c r="DV131" i="10"/>
  <c r="DU131" i="10"/>
  <c r="DT131" i="10"/>
  <c r="DS131" i="10"/>
  <c r="DR131" i="10"/>
  <c r="DQ131" i="10"/>
  <c r="DP131" i="10"/>
  <c r="DO131" i="10"/>
  <c r="DN131" i="10"/>
  <c r="DM131" i="10"/>
  <c r="DL131" i="10"/>
  <c r="DK131" i="10"/>
  <c r="DJ131" i="10"/>
  <c r="DI131" i="10"/>
  <c r="DH131" i="10"/>
  <c r="DG131" i="10"/>
  <c r="DF131" i="10"/>
  <c r="DE131" i="10"/>
  <c r="DD131" i="10"/>
  <c r="CZ131" i="10"/>
  <c r="CY131" i="10"/>
  <c r="CX131" i="10"/>
  <c r="CW131" i="10"/>
  <c r="CV131" i="10"/>
  <c r="CU131" i="10"/>
  <c r="CT131" i="10"/>
  <c r="CS131" i="10"/>
  <c r="CR131" i="10"/>
  <c r="CQ131" i="10"/>
  <c r="CP131" i="10"/>
  <c r="CO131" i="10"/>
  <c r="CN131" i="10"/>
  <c r="CM131" i="10"/>
  <c r="CL131" i="10"/>
  <c r="CK131" i="10"/>
  <c r="CJ131" i="10"/>
  <c r="CI131" i="10"/>
  <c r="CH131" i="10"/>
  <c r="CG131" i="10"/>
  <c r="CF131" i="10"/>
  <c r="CE131" i="10"/>
  <c r="C131" i="10"/>
  <c r="CA131" i="10" s="1"/>
  <c r="B131" i="10"/>
  <c r="DA131" i="10" s="1"/>
  <c r="DY130" i="10"/>
  <c r="DX130" i="10"/>
  <c r="DW130" i="10"/>
  <c r="DV130" i="10"/>
  <c r="DU130" i="10"/>
  <c r="DT130" i="10"/>
  <c r="DS130" i="10"/>
  <c r="DR130" i="10"/>
  <c r="DQ130" i="10"/>
  <c r="DP130" i="10"/>
  <c r="DO130" i="10"/>
  <c r="DN130" i="10"/>
  <c r="DM130" i="10"/>
  <c r="DL130" i="10"/>
  <c r="DK130" i="10"/>
  <c r="DJ130" i="10"/>
  <c r="DI130" i="10"/>
  <c r="DH130" i="10"/>
  <c r="DG130" i="10"/>
  <c r="DF130" i="10"/>
  <c r="DD130" i="10"/>
  <c r="DC130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CE130" i="10"/>
  <c r="CD130" i="10"/>
  <c r="C130" i="10"/>
  <c r="B130" i="10"/>
  <c r="DZ130" i="10" s="1"/>
  <c r="DZ129" i="10"/>
  <c r="DY129" i="10"/>
  <c r="DX129" i="10"/>
  <c r="DW129" i="10"/>
  <c r="DV129" i="10"/>
  <c r="DU129" i="10"/>
  <c r="DT129" i="10"/>
  <c r="DS129" i="10"/>
  <c r="DR129" i="10"/>
  <c r="DQ129" i="10"/>
  <c r="DP129" i="10"/>
  <c r="DO129" i="10"/>
  <c r="DN129" i="10"/>
  <c r="DM129" i="10"/>
  <c r="DL129" i="10"/>
  <c r="DK129" i="10"/>
  <c r="DJ129" i="10"/>
  <c r="DI129" i="10"/>
  <c r="DH129" i="10"/>
  <c r="DG129" i="10"/>
  <c r="DF129" i="10"/>
  <c r="DE129" i="10"/>
  <c r="DC129" i="10"/>
  <c r="DB129" i="10"/>
  <c r="CY129" i="10"/>
  <c r="CX129" i="10"/>
  <c r="CW129" i="10"/>
  <c r="CV129" i="10"/>
  <c r="CU129" i="10"/>
  <c r="CT129" i="10"/>
  <c r="CS129" i="10"/>
  <c r="CR129" i="10"/>
  <c r="CQ129" i="10"/>
  <c r="CP129" i="10"/>
  <c r="CO129" i="10"/>
  <c r="CN129" i="10"/>
  <c r="CM129" i="10"/>
  <c r="CL129" i="10"/>
  <c r="CK129" i="10"/>
  <c r="CJ129" i="10"/>
  <c r="CI129" i="10"/>
  <c r="CH129" i="10"/>
  <c r="CG129" i="10"/>
  <c r="CF129" i="10"/>
  <c r="CE129" i="10"/>
  <c r="CD129" i="10"/>
  <c r="CC129" i="10"/>
  <c r="C129" i="10"/>
  <c r="B129" i="10"/>
  <c r="DD129" i="10" s="1"/>
  <c r="DY128" i="10"/>
  <c r="DX128" i="10"/>
  <c r="DW128" i="10"/>
  <c r="DV128" i="10"/>
  <c r="DU128" i="10"/>
  <c r="DT128" i="10"/>
  <c r="DS128" i="10"/>
  <c r="DR128" i="10"/>
  <c r="DQ128" i="10"/>
  <c r="DP128" i="10"/>
  <c r="DO128" i="10"/>
  <c r="DN128" i="10"/>
  <c r="DM128" i="10"/>
  <c r="DL128" i="10"/>
  <c r="DK128" i="10"/>
  <c r="DJ128" i="10"/>
  <c r="DI128" i="10"/>
  <c r="DH128" i="10"/>
  <c r="DG128" i="10"/>
  <c r="DF128" i="10"/>
  <c r="DE128" i="10"/>
  <c r="DD128" i="10"/>
  <c r="CZ128" i="10"/>
  <c r="CY128" i="10"/>
  <c r="CX128" i="10"/>
  <c r="CW128" i="10"/>
  <c r="CV128" i="10"/>
  <c r="CU128" i="10"/>
  <c r="CT128" i="10"/>
  <c r="CS128" i="10"/>
  <c r="CR128" i="10"/>
  <c r="CQ128" i="10"/>
  <c r="CP128" i="10"/>
  <c r="CO128" i="10"/>
  <c r="CN128" i="10"/>
  <c r="CM128" i="10"/>
  <c r="CL128" i="10"/>
  <c r="CK128" i="10"/>
  <c r="CJ128" i="10"/>
  <c r="CI128" i="10"/>
  <c r="CH128" i="10"/>
  <c r="CG128" i="10"/>
  <c r="CF128" i="10"/>
  <c r="CD128" i="10"/>
  <c r="C128" i="10"/>
  <c r="B128" i="10"/>
  <c r="DZ128" i="10" s="1"/>
  <c r="DY127" i="10"/>
  <c r="DX127" i="10"/>
  <c r="DW127" i="10"/>
  <c r="DV127" i="10"/>
  <c r="DU127" i="10"/>
  <c r="DT127" i="10"/>
  <c r="DS127" i="10"/>
  <c r="DR127" i="10"/>
  <c r="DQ127" i="10"/>
  <c r="DP127" i="10"/>
  <c r="DO127" i="10"/>
  <c r="DN127" i="10"/>
  <c r="DM127" i="10"/>
  <c r="DL127" i="10"/>
  <c r="DK127" i="10"/>
  <c r="DJ127" i="10"/>
  <c r="DI127" i="10"/>
  <c r="DH127" i="10"/>
  <c r="DG127" i="10"/>
  <c r="DF127" i="10"/>
  <c r="CY127" i="10"/>
  <c r="CX127" i="10"/>
  <c r="CW127" i="10"/>
  <c r="CV127" i="10"/>
  <c r="CU127" i="10"/>
  <c r="CT127" i="10"/>
  <c r="CS127" i="10"/>
  <c r="CR127" i="10"/>
  <c r="CQ127" i="10"/>
  <c r="CP127" i="10"/>
  <c r="CO127" i="10"/>
  <c r="CN127" i="10"/>
  <c r="CM127" i="10"/>
  <c r="CL127" i="10"/>
  <c r="CK127" i="10"/>
  <c r="CJ127" i="10"/>
  <c r="CI127" i="10"/>
  <c r="CH127" i="10"/>
  <c r="CG127" i="10"/>
  <c r="CF127" i="10"/>
  <c r="C127" i="10"/>
  <c r="B127" i="10"/>
  <c r="DY126" i="10"/>
  <c r="DX126" i="10"/>
  <c r="DW126" i="10"/>
  <c r="DV126" i="10"/>
  <c r="DU126" i="10"/>
  <c r="DT126" i="10"/>
  <c r="DS126" i="10"/>
  <c r="DR126" i="10"/>
  <c r="DQ126" i="10"/>
  <c r="DP126" i="10"/>
  <c r="DO126" i="10"/>
  <c r="DN126" i="10"/>
  <c r="DM126" i="10"/>
  <c r="DL126" i="10"/>
  <c r="DK126" i="10"/>
  <c r="DJ126" i="10"/>
  <c r="DI126" i="10"/>
  <c r="DH126" i="10"/>
  <c r="DG126" i="10"/>
  <c r="DF126" i="10"/>
  <c r="CY126" i="10"/>
  <c r="CX126" i="10"/>
  <c r="CW126" i="10"/>
  <c r="CV126" i="10"/>
  <c r="CU126" i="10"/>
  <c r="CT126" i="10"/>
  <c r="CS126" i="10"/>
  <c r="CR126" i="10"/>
  <c r="CQ126" i="10"/>
  <c r="CP126" i="10"/>
  <c r="CO126" i="10"/>
  <c r="CN126" i="10"/>
  <c r="CM126" i="10"/>
  <c r="CL126" i="10"/>
  <c r="CK126" i="10"/>
  <c r="CJ126" i="10"/>
  <c r="CI126" i="10"/>
  <c r="CH126" i="10"/>
  <c r="CG126" i="10"/>
  <c r="CF126" i="10"/>
  <c r="C126" i="10"/>
  <c r="B126" i="10"/>
  <c r="CB126" i="10" s="1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H125" i="10"/>
  <c r="DG125" i="10"/>
  <c r="DF125" i="10"/>
  <c r="DE125" i="10"/>
  <c r="DC125" i="10"/>
  <c r="DB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H125" i="10"/>
  <c r="CG125" i="10"/>
  <c r="CF125" i="10"/>
  <c r="CE125" i="10"/>
  <c r="CD125" i="10"/>
  <c r="CC125" i="10"/>
  <c r="C125" i="10"/>
  <c r="DA125" i="10" s="1"/>
  <c r="B125" i="10"/>
  <c r="DD125" i="10" s="1"/>
  <c r="DY124" i="10"/>
  <c r="DX124" i="10"/>
  <c r="DW124" i="10"/>
  <c r="DV124" i="10"/>
  <c r="DU124" i="10"/>
  <c r="DT124" i="10"/>
  <c r="DS124" i="10"/>
  <c r="DR124" i="10"/>
  <c r="DQ124" i="10"/>
  <c r="DP124" i="10"/>
  <c r="DO124" i="10"/>
  <c r="DN124" i="10"/>
  <c r="DM124" i="10"/>
  <c r="DL124" i="10"/>
  <c r="DK124" i="10"/>
  <c r="DJ124" i="10"/>
  <c r="DI124" i="10"/>
  <c r="DH124" i="10"/>
  <c r="DG124" i="10"/>
  <c r="DF124" i="10"/>
  <c r="CY124" i="10"/>
  <c r="CX124" i="10"/>
  <c r="CW124" i="10"/>
  <c r="CV124" i="10"/>
  <c r="CU124" i="10"/>
  <c r="CT124" i="10"/>
  <c r="CS124" i="10"/>
  <c r="CR124" i="10"/>
  <c r="CQ124" i="10"/>
  <c r="CP124" i="10"/>
  <c r="CO124" i="10"/>
  <c r="CN124" i="10"/>
  <c r="CM124" i="10"/>
  <c r="CL124" i="10"/>
  <c r="CK124" i="10"/>
  <c r="CJ124" i="10"/>
  <c r="CI124" i="10"/>
  <c r="CH124" i="10"/>
  <c r="CG124" i="10"/>
  <c r="CF124" i="10"/>
  <c r="CC124" i="10"/>
  <c r="C124" i="10"/>
  <c r="B124" i="10"/>
  <c r="DB124" i="10" s="1"/>
  <c r="DY123" i="10"/>
  <c r="DX123" i="10"/>
  <c r="DW123" i="10"/>
  <c r="DV123" i="10"/>
  <c r="DU123" i="10"/>
  <c r="DT123" i="10"/>
  <c r="DS123" i="10"/>
  <c r="DR123" i="10"/>
  <c r="DQ123" i="10"/>
  <c r="DP123" i="10"/>
  <c r="DO123" i="10"/>
  <c r="DN123" i="10"/>
  <c r="DM123" i="10"/>
  <c r="DL123" i="10"/>
  <c r="DK123" i="10"/>
  <c r="DJ123" i="10"/>
  <c r="DI123" i="10"/>
  <c r="DH123" i="10"/>
  <c r="DG123" i="10"/>
  <c r="DF123" i="10"/>
  <c r="DA123" i="10"/>
  <c r="CY123" i="10"/>
  <c r="CX123" i="10"/>
  <c r="CW123" i="10"/>
  <c r="CV123" i="10"/>
  <c r="CU123" i="10"/>
  <c r="CT123" i="10"/>
  <c r="CS123" i="10"/>
  <c r="CR123" i="10"/>
  <c r="CQ123" i="10"/>
  <c r="CP123" i="10"/>
  <c r="CO123" i="10"/>
  <c r="CN123" i="10"/>
  <c r="CM123" i="10"/>
  <c r="CL123" i="10"/>
  <c r="CK123" i="10"/>
  <c r="CJ123" i="10"/>
  <c r="CI123" i="10"/>
  <c r="CH123" i="10"/>
  <c r="CG123" i="10"/>
  <c r="CF123" i="10"/>
  <c r="CB123" i="10"/>
  <c r="C123" i="10"/>
  <c r="B123" i="10"/>
  <c r="DZ122" i="10"/>
  <c r="DY122" i="10"/>
  <c r="DX122" i="10"/>
  <c r="DW122" i="10"/>
  <c r="DV122" i="10"/>
  <c r="DU122" i="10"/>
  <c r="DT122" i="10"/>
  <c r="DS122" i="10"/>
  <c r="DR122" i="10"/>
  <c r="DQ122" i="10"/>
  <c r="DP122" i="10"/>
  <c r="DO122" i="10"/>
  <c r="DN122" i="10"/>
  <c r="DM122" i="10"/>
  <c r="DL122" i="10"/>
  <c r="DK122" i="10"/>
  <c r="DJ122" i="10"/>
  <c r="DI122" i="10"/>
  <c r="DH122" i="10"/>
  <c r="DG122" i="10"/>
  <c r="DF122" i="10"/>
  <c r="CZ122" i="10"/>
  <c r="CY122" i="10"/>
  <c r="CX122" i="10"/>
  <c r="CW122" i="10"/>
  <c r="CV122" i="10"/>
  <c r="CU122" i="10"/>
  <c r="CT122" i="10"/>
  <c r="CS122" i="10"/>
  <c r="CR122" i="10"/>
  <c r="CQ122" i="10"/>
  <c r="CP122" i="10"/>
  <c r="CO122" i="10"/>
  <c r="CN122" i="10"/>
  <c r="CM122" i="10"/>
  <c r="CL122" i="10"/>
  <c r="CK122" i="10"/>
  <c r="CJ122" i="10"/>
  <c r="CI122" i="10"/>
  <c r="CH122" i="10"/>
  <c r="CG122" i="10"/>
  <c r="CF122" i="10"/>
  <c r="CA122" i="10"/>
  <c r="C122" i="10"/>
  <c r="B122" i="10"/>
  <c r="DY117" i="10"/>
  <c r="DX117" i="10"/>
  <c r="DW117" i="10"/>
  <c r="DV117" i="10"/>
  <c r="DU117" i="10"/>
  <c r="DT117" i="10"/>
  <c r="DS117" i="10"/>
  <c r="DR117" i="10"/>
  <c r="DQ117" i="10"/>
  <c r="DP117" i="10"/>
  <c r="DO117" i="10"/>
  <c r="DN117" i="10"/>
  <c r="DM117" i="10"/>
  <c r="DL117" i="10"/>
  <c r="DK117" i="10"/>
  <c r="DJ117" i="10"/>
  <c r="DI117" i="10"/>
  <c r="DH117" i="10"/>
  <c r="DG117" i="10"/>
  <c r="DF117" i="10"/>
  <c r="DA117" i="10"/>
  <c r="CY117" i="10"/>
  <c r="CX117" i="10"/>
  <c r="CW117" i="10"/>
  <c r="CV117" i="10"/>
  <c r="CU117" i="10"/>
  <c r="CT117" i="10"/>
  <c r="CS117" i="10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117" i="10"/>
  <c r="B117" i="10"/>
  <c r="DY116" i="10"/>
  <c r="DX116" i="10"/>
  <c r="DW116" i="10"/>
  <c r="DV116" i="10"/>
  <c r="DU116" i="10"/>
  <c r="DT116" i="10"/>
  <c r="DS116" i="10"/>
  <c r="DR116" i="10"/>
  <c r="DQ116" i="10"/>
  <c r="DP116" i="10"/>
  <c r="DO116" i="10"/>
  <c r="DN116" i="10"/>
  <c r="DM116" i="10"/>
  <c r="DL116" i="10"/>
  <c r="DK116" i="10"/>
  <c r="DJ116" i="10"/>
  <c r="DI116" i="10"/>
  <c r="DH116" i="10"/>
  <c r="DG116" i="10"/>
  <c r="DF116" i="10"/>
  <c r="DC116" i="10"/>
  <c r="CY116" i="10"/>
  <c r="CX116" i="10"/>
  <c r="CW116" i="10"/>
  <c r="CV116" i="10"/>
  <c r="CU116" i="10"/>
  <c r="CT116" i="10"/>
  <c r="CS116" i="10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A116" i="10"/>
  <c r="C116" i="10"/>
  <c r="B116" i="10"/>
  <c r="DZ116" i="10" s="1"/>
  <c r="DZ115" i="10"/>
  <c r="DY115" i="10"/>
  <c r="DX115" i="10"/>
  <c r="DW115" i="10"/>
  <c r="DV115" i="10"/>
  <c r="DU115" i="10"/>
  <c r="DT115" i="10"/>
  <c r="DS115" i="10"/>
  <c r="DR115" i="10"/>
  <c r="DQ115" i="10"/>
  <c r="DP115" i="10"/>
  <c r="DO115" i="10"/>
  <c r="DN115" i="10"/>
  <c r="DM115" i="10"/>
  <c r="DL115" i="10"/>
  <c r="DK115" i="10"/>
  <c r="DJ115" i="10"/>
  <c r="DI115" i="10"/>
  <c r="DH115" i="10"/>
  <c r="DG115" i="10"/>
  <c r="DF115" i="10"/>
  <c r="DE115" i="10"/>
  <c r="DC115" i="10"/>
  <c r="DB115" i="10"/>
  <c r="CY115" i="10"/>
  <c r="CX115" i="10"/>
  <c r="CW115" i="10"/>
  <c r="CV115" i="10"/>
  <c r="CU115" i="10"/>
  <c r="CT115" i="10"/>
  <c r="CS115" i="10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A115" i="10"/>
  <c r="C115" i="10"/>
  <c r="DA115" i="10" s="1"/>
  <c r="B115" i="10"/>
  <c r="DD115" i="10" s="1"/>
  <c r="DZ114" i="10"/>
  <c r="DY114" i="10"/>
  <c r="DX114" i="10"/>
  <c r="DW114" i="10"/>
  <c r="DV114" i="10"/>
  <c r="DU114" i="10"/>
  <c r="DT114" i="10"/>
  <c r="DS114" i="10"/>
  <c r="DR114" i="10"/>
  <c r="DQ114" i="10"/>
  <c r="DP114" i="10"/>
  <c r="DO114" i="10"/>
  <c r="DN114" i="10"/>
  <c r="DM114" i="10"/>
  <c r="DL114" i="10"/>
  <c r="DK114" i="10"/>
  <c r="DJ114" i="10"/>
  <c r="DI114" i="10"/>
  <c r="DH114" i="10"/>
  <c r="DG114" i="10"/>
  <c r="DF114" i="10"/>
  <c r="DE114" i="10"/>
  <c r="DB114" i="10"/>
  <c r="DA114" i="10"/>
  <c r="CY114" i="10"/>
  <c r="CX114" i="10"/>
  <c r="CW114" i="10"/>
  <c r="CV114" i="10"/>
  <c r="CU114" i="10"/>
  <c r="CT114" i="10"/>
  <c r="CS114" i="10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D114" i="10"/>
  <c r="CC114" i="10"/>
  <c r="C114" i="10"/>
  <c r="B114" i="10"/>
  <c r="DD114" i="10" s="1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113" i="10"/>
  <c r="B113" i="10"/>
  <c r="CB113" i="10" s="1"/>
  <c r="DY112" i="10"/>
  <c r="DX112" i="10"/>
  <c r="DW112" i="10"/>
  <c r="DV112" i="10"/>
  <c r="DU112" i="10"/>
  <c r="DT112" i="10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C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A112" i="10"/>
  <c r="C112" i="10"/>
  <c r="B112" i="10"/>
  <c r="DZ112" i="10" s="1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C111" i="10"/>
  <c r="DB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A111" i="10"/>
  <c r="C111" i="10"/>
  <c r="DA111" i="10" s="1"/>
  <c r="B111" i="10"/>
  <c r="DD111" i="10" s="1"/>
  <c r="DZ110" i="10"/>
  <c r="DY110" i="10"/>
  <c r="DX110" i="10"/>
  <c r="DW110" i="10"/>
  <c r="DV110" i="10"/>
  <c r="DU110" i="10"/>
  <c r="DT110" i="10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E110" i="10"/>
  <c r="DB110" i="10"/>
  <c r="DA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D110" i="10"/>
  <c r="CC110" i="10"/>
  <c r="C110" i="10"/>
  <c r="B110" i="10"/>
  <c r="DD110" i="10" s="1"/>
  <c r="DY109" i="10"/>
  <c r="DX109" i="10"/>
  <c r="DW109" i="10"/>
  <c r="DV109" i="10"/>
  <c r="DU109" i="10"/>
  <c r="DT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B109" i="10"/>
  <c r="C109" i="10"/>
  <c r="B109" i="10"/>
  <c r="CZ109" i="10" s="1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C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A108" i="10"/>
  <c r="C108" i="10"/>
  <c r="B108" i="10"/>
  <c r="DZ108" i="10" s="1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DE107" i="10"/>
  <c r="DC107" i="10"/>
  <c r="DB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A107" i="10"/>
  <c r="C107" i="10"/>
  <c r="DA107" i="10" s="1"/>
  <c r="B107" i="10"/>
  <c r="DD107" i="10" s="1"/>
  <c r="DZ106" i="10"/>
  <c r="DY106" i="10"/>
  <c r="DX106" i="10"/>
  <c r="DW106" i="10"/>
  <c r="DV106" i="10"/>
  <c r="DU106" i="10"/>
  <c r="DT106" i="10"/>
  <c r="DS106" i="10"/>
  <c r="DR106" i="10"/>
  <c r="DQ106" i="10"/>
  <c r="DP106" i="10"/>
  <c r="DO106" i="10"/>
  <c r="DN106" i="10"/>
  <c r="DM106" i="10"/>
  <c r="DL106" i="10"/>
  <c r="DK106" i="10"/>
  <c r="DJ106" i="10"/>
  <c r="DI106" i="10"/>
  <c r="DH106" i="10"/>
  <c r="DG106" i="10"/>
  <c r="DF106" i="10"/>
  <c r="DE106" i="10"/>
  <c r="DB106" i="10"/>
  <c r="CY106" i="10"/>
  <c r="CX106" i="10"/>
  <c r="CW106" i="10"/>
  <c r="CV106" i="10"/>
  <c r="CU106" i="10"/>
  <c r="CT106" i="10"/>
  <c r="CS106" i="10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D106" i="10"/>
  <c r="CC106" i="10"/>
  <c r="C106" i="10"/>
  <c r="DA106" i="10" s="1"/>
  <c r="B106" i="10"/>
  <c r="DD106" i="10" s="1"/>
  <c r="DY105" i="10"/>
  <c r="DX105" i="10"/>
  <c r="DW105" i="10"/>
  <c r="DV105" i="10"/>
  <c r="DU105" i="10"/>
  <c r="DT105" i="10"/>
  <c r="DS105" i="10"/>
  <c r="DR105" i="10"/>
  <c r="DQ105" i="10"/>
  <c r="DP105" i="10"/>
  <c r="DO105" i="10"/>
  <c r="DN105" i="10"/>
  <c r="DM105" i="10"/>
  <c r="DL105" i="10"/>
  <c r="DK105" i="10"/>
  <c r="DJ105" i="10"/>
  <c r="DI105" i="10"/>
  <c r="DH105" i="10"/>
  <c r="DG105" i="10"/>
  <c r="DF105" i="10"/>
  <c r="CZ105" i="10"/>
  <c r="CY105" i="10"/>
  <c r="CX105" i="10"/>
  <c r="CW105" i="10"/>
  <c r="CV105" i="10"/>
  <c r="CU105" i="10"/>
  <c r="CT105" i="10"/>
  <c r="CS105" i="10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B105" i="10"/>
  <c r="C105" i="10"/>
  <c r="B105" i="10"/>
  <c r="DY104" i="10"/>
  <c r="DX104" i="10"/>
  <c r="DW104" i="10"/>
  <c r="DV104" i="10"/>
  <c r="DU104" i="10"/>
  <c r="DT104" i="10"/>
  <c r="DS104" i="10"/>
  <c r="DR104" i="10"/>
  <c r="DQ104" i="10"/>
  <c r="DP104" i="10"/>
  <c r="DO104" i="10"/>
  <c r="DN104" i="10"/>
  <c r="DM104" i="10"/>
  <c r="DL104" i="10"/>
  <c r="DK104" i="10"/>
  <c r="DJ104" i="10"/>
  <c r="DI104" i="10"/>
  <c r="DH104" i="10"/>
  <c r="DG104" i="10"/>
  <c r="DF104" i="10"/>
  <c r="DC104" i="10"/>
  <c r="CY104" i="10"/>
  <c r="CX104" i="10"/>
  <c r="CW104" i="10"/>
  <c r="CV104" i="10"/>
  <c r="CU104" i="10"/>
  <c r="CT104" i="10"/>
  <c r="CS104" i="10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A104" i="10"/>
  <c r="C104" i="10"/>
  <c r="B104" i="10"/>
  <c r="DZ104" i="10" s="1"/>
  <c r="DZ103" i="10"/>
  <c r="DY103" i="10"/>
  <c r="DX103" i="10"/>
  <c r="DW103" i="10"/>
  <c r="DV103" i="10"/>
  <c r="DU103" i="10"/>
  <c r="DT103" i="10"/>
  <c r="DS103" i="10"/>
  <c r="DR103" i="10"/>
  <c r="DQ103" i="10"/>
  <c r="DP103" i="10"/>
  <c r="DO103" i="10"/>
  <c r="DN103" i="10"/>
  <c r="DM103" i="10"/>
  <c r="DL103" i="10"/>
  <c r="DK103" i="10"/>
  <c r="DJ103" i="10"/>
  <c r="DI103" i="10"/>
  <c r="DH103" i="10"/>
  <c r="DG103" i="10"/>
  <c r="DF103" i="10"/>
  <c r="DE103" i="10"/>
  <c r="DC103" i="10"/>
  <c r="DB103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A103" i="10"/>
  <c r="C103" i="10"/>
  <c r="DA103" i="10" s="1"/>
  <c r="B103" i="10"/>
  <c r="DD103" i="10" s="1"/>
  <c r="DZ102" i="10"/>
  <c r="DY102" i="10"/>
  <c r="DX102" i="10"/>
  <c r="DW102" i="10"/>
  <c r="DV102" i="10"/>
  <c r="DU102" i="10"/>
  <c r="DT102" i="10"/>
  <c r="DS102" i="10"/>
  <c r="DR102" i="10"/>
  <c r="DQ102" i="10"/>
  <c r="DP102" i="10"/>
  <c r="DO102" i="10"/>
  <c r="DN102" i="10"/>
  <c r="DM102" i="10"/>
  <c r="DL102" i="10"/>
  <c r="DK102" i="10"/>
  <c r="DJ102" i="10"/>
  <c r="DI102" i="10"/>
  <c r="DH102" i="10"/>
  <c r="DG102" i="10"/>
  <c r="DF102" i="10"/>
  <c r="DE102" i="10"/>
  <c r="DB102" i="10"/>
  <c r="CY102" i="10"/>
  <c r="CX102" i="10"/>
  <c r="CW102" i="10"/>
  <c r="CV102" i="10"/>
  <c r="CU102" i="10"/>
  <c r="CT102" i="10"/>
  <c r="CS102" i="10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D102" i="10"/>
  <c r="CC102" i="10"/>
  <c r="C102" i="10"/>
  <c r="DA102" i="10" s="1"/>
  <c r="B102" i="10"/>
  <c r="DD102" i="10" s="1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H101" i="10"/>
  <c r="DG101" i="10"/>
  <c r="DF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101" i="10"/>
  <c r="B101" i="10"/>
  <c r="DY100" i="10"/>
  <c r="DX100" i="10"/>
  <c r="DW100" i="10"/>
  <c r="DV100" i="10"/>
  <c r="DU100" i="10"/>
  <c r="DT100" i="10"/>
  <c r="DS100" i="10"/>
  <c r="DR100" i="10"/>
  <c r="DQ100" i="10"/>
  <c r="DP100" i="10"/>
  <c r="DO100" i="10"/>
  <c r="DN100" i="10"/>
  <c r="DM100" i="10"/>
  <c r="DL100" i="10"/>
  <c r="DK100" i="10"/>
  <c r="DJ100" i="10"/>
  <c r="DI100" i="10"/>
  <c r="DH100" i="10"/>
  <c r="DG100" i="10"/>
  <c r="DF100" i="10"/>
  <c r="DC100" i="10"/>
  <c r="CY100" i="10"/>
  <c r="CX100" i="10"/>
  <c r="CW100" i="10"/>
  <c r="CV100" i="10"/>
  <c r="CU100" i="10"/>
  <c r="CT100" i="10"/>
  <c r="CS100" i="10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A100" i="10"/>
  <c r="C100" i="10"/>
  <c r="B100" i="10"/>
  <c r="DZ100" i="10" s="1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H95" i="10"/>
  <c r="DG95" i="10"/>
  <c r="DF95" i="10"/>
  <c r="DE95" i="10"/>
  <c r="DC95" i="10"/>
  <c r="DB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H95" i="10"/>
  <c r="CG95" i="10"/>
  <c r="CF95" i="10"/>
  <c r="CE95" i="10"/>
  <c r="CD95" i="10"/>
  <c r="CC95" i="10"/>
  <c r="CA95" i="10"/>
  <c r="C95" i="10"/>
  <c r="DA95" i="10" s="1"/>
  <c r="B95" i="10"/>
  <c r="DD95" i="10" s="1"/>
  <c r="DZ94" i="10"/>
  <c r="DY94" i="10"/>
  <c r="DX94" i="10"/>
  <c r="DW94" i="10"/>
  <c r="DV94" i="10"/>
  <c r="DU94" i="10"/>
  <c r="DT94" i="10"/>
  <c r="DS94" i="10"/>
  <c r="DR94" i="10"/>
  <c r="DQ94" i="10"/>
  <c r="DP94" i="10"/>
  <c r="DO94" i="10"/>
  <c r="DN94" i="10"/>
  <c r="DM94" i="10"/>
  <c r="DL94" i="10"/>
  <c r="DK94" i="10"/>
  <c r="DJ94" i="10"/>
  <c r="DI94" i="10"/>
  <c r="DH94" i="10"/>
  <c r="DG94" i="10"/>
  <c r="DF94" i="10"/>
  <c r="DE94" i="10"/>
  <c r="DB94" i="10"/>
  <c r="DA94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D94" i="10"/>
  <c r="CC94" i="10"/>
  <c r="C94" i="10"/>
  <c r="B94" i="10"/>
  <c r="DD94" i="10" s="1"/>
  <c r="DY93" i="10"/>
  <c r="DX93" i="10"/>
  <c r="DW93" i="10"/>
  <c r="DV93" i="10"/>
  <c r="DU93" i="10"/>
  <c r="DT93" i="10"/>
  <c r="DS93" i="10"/>
  <c r="DR93" i="10"/>
  <c r="DQ93" i="10"/>
  <c r="DP93" i="10"/>
  <c r="DO93" i="10"/>
  <c r="DN93" i="10"/>
  <c r="DM93" i="10"/>
  <c r="DL93" i="10"/>
  <c r="DK93" i="10"/>
  <c r="DJ93" i="10"/>
  <c r="DI93" i="10"/>
  <c r="DH93" i="10"/>
  <c r="DG93" i="10"/>
  <c r="DF93" i="10"/>
  <c r="CY93" i="10"/>
  <c r="CX93" i="10"/>
  <c r="CW93" i="10"/>
  <c r="CV93" i="10"/>
  <c r="CU93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93" i="10"/>
  <c r="B93" i="10"/>
  <c r="CB93" i="10" s="1"/>
  <c r="DY92" i="10"/>
  <c r="DX92" i="10"/>
  <c r="DW92" i="10"/>
  <c r="DV92" i="10"/>
  <c r="DU92" i="10"/>
  <c r="DT92" i="10"/>
  <c r="DS92" i="10"/>
  <c r="DR92" i="10"/>
  <c r="DQ92" i="10"/>
  <c r="DP92" i="10"/>
  <c r="DO92" i="10"/>
  <c r="DN92" i="10"/>
  <c r="DM92" i="10"/>
  <c r="DL92" i="10"/>
  <c r="DK92" i="10"/>
  <c r="DJ92" i="10"/>
  <c r="DI92" i="10"/>
  <c r="DH92" i="10"/>
  <c r="DG92" i="10"/>
  <c r="DF92" i="10"/>
  <c r="DC92" i="10"/>
  <c r="CY92" i="10"/>
  <c r="CX92" i="10"/>
  <c r="CW92" i="10"/>
  <c r="CV92" i="10"/>
  <c r="CU92" i="10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A92" i="10"/>
  <c r="C92" i="10"/>
  <c r="B92" i="10"/>
  <c r="DZ92" i="10" s="1"/>
  <c r="DZ91" i="10"/>
  <c r="DY91" i="10"/>
  <c r="DX91" i="10"/>
  <c r="DW91" i="10"/>
  <c r="DV91" i="10"/>
  <c r="DU91" i="10"/>
  <c r="DT91" i="10"/>
  <c r="DS91" i="10"/>
  <c r="DR91" i="10"/>
  <c r="DQ91" i="10"/>
  <c r="DP91" i="10"/>
  <c r="DO91" i="10"/>
  <c r="DN91" i="10"/>
  <c r="DM91" i="10"/>
  <c r="DL91" i="10"/>
  <c r="DK91" i="10"/>
  <c r="DJ91" i="10"/>
  <c r="DI91" i="10"/>
  <c r="DH91" i="10"/>
  <c r="DG91" i="10"/>
  <c r="DF91" i="10"/>
  <c r="DE91" i="10"/>
  <c r="DC91" i="10"/>
  <c r="DB91" i="10"/>
  <c r="CY91" i="10"/>
  <c r="CX91" i="10"/>
  <c r="CW91" i="10"/>
  <c r="CV91" i="10"/>
  <c r="CU91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A91" i="10"/>
  <c r="C91" i="10"/>
  <c r="DA91" i="10" s="1"/>
  <c r="B91" i="10"/>
  <c r="DD91" i="10" s="1"/>
  <c r="DZ90" i="10"/>
  <c r="DY90" i="10"/>
  <c r="DX90" i="10"/>
  <c r="DW90" i="10"/>
  <c r="DV90" i="10"/>
  <c r="DU90" i="10"/>
  <c r="DT90" i="10"/>
  <c r="DS90" i="10"/>
  <c r="DR90" i="10"/>
  <c r="DQ90" i="10"/>
  <c r="DP90" i="10"/>
  <c r="DO90" i="10"/>
  <c r="DN90" i="10"/>
  <c r="DM90" i="10"/>
  <c r="DL90" i="10"/>
  <c r="DK90" i="10"/>
  <c r="DJ90" i="10"/>
  <c r="DI90" i="10"/>
  <c r="DH90" i="10"/>
  <c r="DG90" i="10"/>
  <c r="DF90" i="10"/>
  <c r="DE90" i="10"/>
  <c r="DB90" i="10"/>
  <c r="DA90" i="10"/>
  <c r="CY90" i="10"/>
  <c r="CX90" i="10"/>
  <c r="CW90" i="10"/>
  <c r="CV90" i="10"/>
  <c r="CU90" i="10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D90" i="10"/>
  <c r="CC90" i="10"/>
  <c r="C90" i="10"/>
  <c r="B90" i="10"/>
  <c r="DD90" i="10" s="1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B89" i="10"/>
  <c r="C89" i="10"/>
  <c r="B89" i="10"/>
  <c r="CZ89" i="10" s="1"/>
  <c r="DY88" i="10"/>
  <c r="DX88" i="10"/>
  <c r="DW88" i="10"/>
  <c r="DV88" i="10"/>
  <c r="DU88" i="10"/>
  <c r="DT88" i="10"/>
  <c r="DS88" i="10"/>
  <c r="DR88" i="10"/>
  <c r="DQ88" i="10"/>
  <c r="DP88" i="10"/>
  <c r="DO88" i="10"/>
  <c r="DN88" i="10"/>
  <c r="DM88" i="10"/>
  <c r="DL88" i="10"/>
  <c r="DK88" i="10"/>
  <c r="DJ88" i="10"/>
  <c r="DI88" i="10"/>
  <c r="DH88" i="10"/>
  <c r="DG88" i="10"/>
  <c r="DF88" i="10"/>
  <c r="DC88" i="10"/>
  <c r="CZ88" i="10"/>
  <c r="CY88" i="10"/>
  <c r="CX88" i="10"/>
  <c r="CW88" i="10"/>
  <c r="CV88" i="10"/>
  <c r="CU88" i="10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A88" i="10"/>
  <c r="C88" i="10"/>
  <c r="B88" i="10"/>
  <c r="DD88" i="10" s="1"/>
  <c r="DZ87" i="10"/>
  <c r="DY87" i="10"/>
  <c r="DX87" i="10"/>
  <c r="DW87" i="10"/>
  <c r="DV87" i="10"/>
  <c r="DU87" i="10"/>
  <c r="DT87" i="10"/>
  <c r="DS87" i="10"/>
  <c r="DR87" i="10"/>
  <c r="DQ87" i="10"/>
  <c r="DP87" i="10"/>
  <c r="DO87" i="10"/>
  <c r="DN87" i="10"/>
  <c r="DM87" i="10"/>
  <c r="DL87" i="10"/>
  <c r="DK87" i="10"/>
  <c r="DJ87" i="10"/>
  <c r="DI87" i="10"/>
  <c r="DH87" i="10"/>
  <c r="DG87" i="10"/>
  <c r="DF87" i="10"/>
  <c r="DE87" i="10"/>
  <c r="DC87" i="10"/>
  <c r="DB87" i="10"/>
  <c r="CY87" i="10"/>
  <c r="CX87" i="10"/>
  <c r="CW87" i="10"/>
  <c r="CV87" i="10"/>
  <c r="CU87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A87" i="10"/>
  <c r="C87" i="10"/>
  <c r="DA87" i="10" s="1"/>
  <c r="B87" i="10"/>
  <c r="DD87" i="10" s="1"/>
  <c r="DZ86" i="10"/>
  <c r="DY86" i="10"/>
  <c r="DX86" i="10"/>
  <c r="DW86" i="10"/>
  <c r="DV86" i="10"/>
  <c r="DU86" i="10"/>
  <c r="DT86" i="10"/>
  <c r="DS86" i="10"/>
  <c r="DR86" i="10"/>
  <c r="DQ86" i="10"/>
  <c r="DP86" i="10"/>
  <c r="DO86" i="10"/>
  <c r="DN86" i="10"/>
  <c r="DM86" i="10"/>
  <c r="DL86" i="10"/>
  <c r="DK86" i="10"/>
  <c r="DJ86" i="10"/>
  <c r="DI86" i="10"/>
  <c r="DH86" i="10"/>
  <c r="DG86" i="10"/>
  <c r="DF86" i="10"/>
  <c r="DE86" i="10"/>
  <c r="DB86" i="10"/>
  <c r="CY86" i="10"/>
  <c r="CX86" i="10"/>
  <c r="CW86" i="10"/>
  <c r="CV86" i="10"/>
  <c r="CU86" i="10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D86" i="10"/>
  <c r="CC86" i="10"/>
  <c r="C86" i="10"/>
  <c r="DA86" i="10" s="1"/>
  <c r="B86" i="10"/>
  <c r="DD86" i="10" s="1"/>
  <c r="DY85" i="10"/>
  <c r="DX85" i="10"/>
  <c r="DW85" i="10"/>
  <c r="DV85" i="10"/>
  <c r="DU85" i="10"/>
  <c r="DT85" i="10"/>
  <c r="DS85" i="10"/>
  <c r="DR85" i="10"/>
  <c r="DQ85" i="10"/>
  <c r="DP85" i="10"/>
  <c r="DO85" i="10"/>
  <c r="DN85" i="10"/>
  <c r="DM85" i="10"/>
  <c r="DL85" i="10"/>
  <c r="DK85" i="10"/>
  <c r="DJ85" i="10"/>
  <c r="DI85" i="10"/>
  <c r="DH85" i="10"/>
  <c r="DG85" i="10"/>
  <c r="DF85" i="10"/>
  <c r="DD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B85" i="10"/>
  <c r="C85" i="10"/>
  <c r="DA85" i="10" s="1"/>
  <c r="B85" i="10"/>
  <c r="DE85" i="10" s="1"/>
  <c r="DY84" i="10"/>
  <c r="DX84" i="10"/>
  <c r="DW84" i="10"/>
  <c r="DV84" i="10"/>
  <c r="DU84" i="10"/>
  <c r="DT84" i="10"/>
  <c r="DS84" i="10"/>
  <c r="DR84" i="10"/>
  <c r="DQ84" i="10"/>
  <c r="DP84" i="10"/>
  <c r="DO84" i="10"/>
  <c r="DN84" i="10"/>
  <c r="DM84" i="10"/>
  <c r="DL84" i="10"/>
  <c r="DK84" i="10"/>
  <c r="DJ84" i="10"/>
  <c r="DI84" i="10"/>
  <c r="DH84" i="10"/>
  <c r="DG84" i="10"/>
  <c r="DF84" i="10"/>
  <c r="DC84" i="10"/>
  <c r="CZ84" i="10"/>
  <c r="CY84" i="10"/>
  <c r="CX84" i="10"/>
  <c r="CW84" i="10"/>
  <c r="CV84" i="10"/>
  <c r="CU84" i="10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A84" i="10"/>
  <c r="C84" i="10"/>
  <c r="B84" i="10"/>
  <c r="DD84" i="10" s="1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H83" i="10"/>
  <c r="DG83" i="10"/>
  <c r="DF83" i="10"/>
  <c r="DE83" i="10"/>
  <c r="DC83" i="10"/>
  <c r="DB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A83" i="10"/>
  <c r="C83" i="10"/>
  <c r="DA83" i="10" s="1"/>
  <c r="B83" i="10"/>
  <c r="DD83" i="10" s="1"/>
  <c r="DZ82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B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D82" i="10"/>
  <c r="CC82" i="10"/>
  <c r="C82" i="10"/>
  <c r="DA82" i="10" s="1"/>
  <c r="B82" i="10"/>
  <c r="DD82" i="10" s="1"/>
  <c r="DY81" i="10"/>
  <c r="DX81" i="10"/>
  <c r="DW81" i="10"/>
  <c r="DV81" i="10"/>
  <c r="DU81" i="10"/>
  <c r="DT81" i="10"/>
  <c r="DS81" i="10"/>
  <c r="DR81" i="10"/>
  <c r="DQ81" i="10"/>
  <c r="DP81" i="10"/>
  <c r="DO81" i="10"/>
  <c r="DN81" i="10"/>
  <c r="DM81" i="10"/>
  <c r="DL81" i="10"/>
  <c r="DK81" i="10"/>
  <c r="DJ81" i="10"/>
  <c r="DI81" i="10"/>
  <c r="DH81" i="10"/>
  <c r="DG81" i="10"/>
  <c r="DF81" i="10"/>
  <c r="DD81" i="10"/>
  <c r="CY81" i="10"/>
  <c r="CX81" i="10"/>
  <c r="CW81" i="10"/>
  <c r="CV81" i="10"/>
  <c r="CU81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B81" i="10"/>
  <c r="C81" i="10"/>
  <c r="DA81" i="10" s="1"/>
  <c r="B81" i="10"/>
  <c r="DE81" i="10" s="1"/>
  <c r="DY80" i="10"/>
  <c r="DX80" i="10"/>
  <c r="DW80" i="10"/>
  <c r="DV80" i="10"/>
  <c r="DU80" i="10"/>
  <c r="DT80" i="10"/>
  <c r="DS80" i="10"/>
  <c r="DR80" i="10"/>
  <c r="DQ80" i="10"/>
  <c r="DP80" i="10"/>
  <c r="DO80" i="10"/>
  <c r="DN80" i="10"/>
  <c r="DM80" i="10"/>
  <c r="DL80" i="10"/>
  <c r="DK80" i="10"/>
  <c r="DJ80" i="10"/>
  <c r="DI80" i="10"/>
  <c r="DH80" i="10"/>
  <c r="DG80" i="10"/>
  <c r="DF80" i="10"/>
  <c r="DC80" i="10"/>
  <c r="CZ80" i="10"/>
  <c r="CY80" i="10"/>
  <c r="CX80" i="10"/>
  <c r="CW80" i="10"/>
  <c r="CV80" i="10"/>
  <c r="CU80" i="10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A80" i="10"/>
  <c r="C80" i="10"/>
  <c r="B80" i="10"/>
  <c r="DD80" i="10" s="1"/>
  <c r="DZ79" i="10"/>
  <c r="DY79" i="10"/>
  <c r="DX79" i="10"/>
  <c r="DW79" i="10"/>
  <c r="DV79" i="10"/>
  <c r="DU79" i="10"/>
  <c r="DT79" i="10"/>
  <c r="DS79" i="10"/>
  <c r="DR79" i="10"/>
  <c r="DQ79" i="10"/>
  <c r="DP79" i="10"/>
  <c r="DO79" i="10"/>
  <c r="DN79" i="10"/>
  <c r="DM79" i="10"/>
  <c r="DL79" i="10"/>
  <c r="DK79" i="10"/>
  <c r="DJ79" i="10"/>
  <c r="DI79" i="10"/>
  <c r="DH79" i="10"/>
  <c r="DG79" i="10"/>
  <c r="DF79" i="10"/>
  <c r="DE79" i="10"/>
  <c r="DC79" i="10"/>
  <c r="DB79" i="10"/>
  <c r="CY79" i="10"/>
  <c r="CX79" i="10"/>
  <c r="CW79" i="10"/>
  <c r="CV79" i="10"/>
  <c r="CU79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A79" i="10"/>
  <c r="C79" i="10"/>
  <c r="DA79" i="10" s="1"/>
  <c r="B79" i="10"/>
  <c r="DD79" i="10" s="1"/>
  <c r="DZ78" i="10"/>
  <c r="DY78" i="10"/>
  <c r="DX78" i="10"/>
  <c r="DW78" i="10"/>
  <c r="DV78" i="10"/>
  <c r="DU78" i="10"/>
  <c r="DT78" i="10"/>
  <c r="DS78" i="10"/>
  <c r="DR78" i="10"/>
  <c r="DQ78" i="10"/>
  <c r="DP78" i="10"/>
  <c r="DO78" i="10"/>
  <c r="DN78" i="10"/>
  <c r="DM78" i="10"/>
  <c r="DL78" i="10"/>
  <c r="DK78" i="10"/>
  <c r="DJ78" i="10"/>
  <c r="DI78" i="10"/>
  <c r="DH78" i="10"/>
  <c r="DG78" i="10"/>
  <c r="DF78" i="10"/>
  <c r="DE78" i="10"/>
  <c r="DB78" i="10"/>
  <c r="CY78" i="10"/>
  <c r="CX78" i="10"/>
  <c r="CW78" i="10"/>
  <c r="CV78" i="10"/>
  <c r="CU78" i="10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D78" i="10"/>
  <c r="CC78" i="10"/>
  <c r="C78" i="10"/>
  <c r="DA78" i="10" s="1"/>
  <c r="B78" i="10"/>
  <c r="DD78" i="10" s="1"/>
  <c r="DY73" i="10"/>
  <c r="DX73" i="10"/>
  <c r="DW73" i="10"/>
  <c r="DV73" i="10"/>
  <c r="DU73" i="10"/>
  <c r="DT73" i="10"/>
  <c r="DS73" i="10"/>
  <c r="DR73" i="10"/>
  <c r="DQ73" i="10"/>
  <c r="DP73" i="10"/>
  <c r="DO73" i="10"/>
  <c r="DN73" i="10"/>
  <c r="DM73" i="10"/>
  <c r="DL73" i="10"/>
  <c r="DK73" i="10"/>
  <c r="DJ73" i="10"/>
  <c r="DI73" i="10"/>
  <c r="DH73" i="10"/>
  <c r="DG73" i="10"/>
  <c r="DF73" i="10"/>
  <c r="DD73" i="10"/>
  <c r="CY73" i="10"/>
  <c r="CX73" i="10"/>
  <c r="CW73" i="10"/>
  <c r="CV73" i="10"/>
  <c r="CU73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B73" i="10"/>
  <c r="C73" i="10"/>
  <c r="DA73" i="10" s="1"/>
  <c r="B73" i="10"/>
  <c r="DE73" i="10" s="1"/>
  <c r="DY72" i="10"/>
  <c r="DX72" i="10"/>
  <c r="DW72" i="10"/>
  <c r="DV72" i="10"/>
  <c r="DU72" i="10"/>
  <c r="DT72" i="10"/>
  <c r="DS72" i="10"/>
  <c r="DR72" i="10"/>
  <c r="DQ72" i="10"/>
  <c r="DP72" i="10"/>
  <c r="DO72" i="10"/>
  <c r="DN72" i="10"/>
  <c r="DM72" i="10"/>
  <c r="DL72" i="10"/>
  <c r="DK72" i="10"/>
  <c r="DJ72" i="10"/>
  <c r="DI72" i="10"/>
  <c r="DH72" i="10"/>
  <c r="DG72" i="10"/>
  <c r="DF72" i="10"/>
  <c r="DC72" i="10"/>
  <c r="CZ72" i="10"/>
  <c r="CY72" i="10"/>
  <c r="CX72" i="10"/>
  <c r="CW72" i="10"/>
  <c r="CV72" i="10"/>
  <c r="CU72" i="10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A72" i="10"/>
  <c r="C72" i="10"/>
  <c r="B72" i="10"/>
  <c r="DD72" i="10" s="1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H71" i="10"/>
  <c r="DG71" i="10"/>
  <c r="DF71" i="10"/>
  <c r="DE71" i="10"/>
  <c r="DC71" i="10"/>
  <c r="DB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G71" i="10"/>
  <c r="CF71" i="10"/>
  <c r="CE71" i="10"/>
  <c r="CD71" i="10"/>
  <c r="CC71" i="10"/>
  <c r="CA71" i="10"/>
  <c r="C71" i="10"/>
  <c r="DA71" i="10" s="1"/>
  <c r="B71" i="10"/>
  <c r="DD71" i="10" s="1"/>
  <c r="DZ70" i="10"/>
  <c r="DY70" i="10"/>
  <c r="DX70" i="10"/>
  <c r="DW70" i="10"/>
  <c r="DV70" i="10"/>
  <c r="DU70" i="10"/>
  <c r="DT70" i="10"/>
  <c r="DS70" i="10"/>
  <c r="DR70" i="10"/>
  <c r="DQ70" i="10"/>
  <c r="DP70" i="10"/>
  <c r="DO70" i="10"/>
  <c r="DN70" i="10"/>
  <c r="DM70" i="10"/>
  <c r="DL70" i="10"/>
  <c r="DK70" i="10"/>
  <c r="DJ70" i="10"/>
  <c r="DI70" i="10"/>
  <c r="DH70" i="10"/>
  <c r="DG70" i="10"/>
  <c r="DF70" i="10"/>
  <c r="DE70" i="10"/>
  <c r="DB70" i="10"/>
  <c r="CY70" i="10"/>
  <c r="CX70" i="10"/>
  <c r="CW70" i="10"/>
  <c r="CV70" i="10"/>
  <c r="CU70" i="10"/>
  <c r="CT70" i="10"/>
  <c r="CS70" i="10"/>
  <c r="CR70" i="10"/>
  <c r="CQ70" i="10"/>
  <c r="CP70" i="10"/>
  <c r="CO70" i="10"/>
  <c r="CN70" i="10"/>
  <c r="CM70" i="10"/>
  <c r="CL70" i="10"/>
  <c r="CK70" i="10"/>
  <c r="CJ70" i="10"/>
  <c r="CI70" i="10"/>
  <c r="CH70" i="10"/>
  <c r="CG70" i="10"/>
  <c r="CF70" i="10"/>
  <c r="CD70" i="10"/>
  <c r="CC70" i="10"/>
  <c r="C70" i="10"/>
  <c r="DA70" i="10" s="1"/>
  <c r="B70" i="10"/>
  <c r="DD70" i="10" s="1"/>
  <c r="DY69" i="10"/>
  <c r="DX69" i="10"/>
  <c r="DW69" i="10"/>
  <c r="DV69" i="10"/>
  <c r="DU69" i="10"/>
  <c r="DT69" i="10"/>
  <c r="DS69" i="10"/>
  <c r="DR69" i="10"/>
  <c r="DQ69" i="10"/>
  <c r="DP69" i="10"/>
  <c r="DO69" i="10"/>
  <c r="DN69" i="10"/>
  <c r="DM69" i="10"/>
  <c r="DL69" i="10"/>
  <c r="DK69" i="10"/>
  <c r="DJ69" i="10"/>
  <c r="DI69" i="10"/>
  <c r="DH69" i="10"/>
  <c r="DG69" i="10"/>
  <c r="DF69" i="10"/>
  <c r="DD69" i="10"/>
  <c r="CY69" i="10"/>
  <c r="CX69" i="10"/>
  <c r="CW69" i="10"/>
  <c r="CV69" i="10"/>
  <c r="CU69" i="10"/>
  <c r="CT69" i="10"/>
  <c r="CS69" i="10"/>
  <c r="CR69" i="10"/>
  <c r="CQ69" i="10"/>
  <c r="CP69" i="10"/>
  <c r="CO69" i="10"/>
  <c r="CN69" i="10"/>
  <c r="CM69" i="10"/>
  <c r="CL69" i="10"/>
  <c r="CK69" i="10"/>
  <c r="CJ69" i="10"/>
  <c r="CI69" i="10"/>
  <c r="CH69" i="10"/>
  <c r="CG69" i="10"/>
  <c r="CF69" i="10"/>
  <c r="CB69" i="10"/>
  <c r="C69" i="10"/>
  <c r="DA69" i="10" s="1"/>
  <c r="B69" i="10"/>
  <c r="DE69" i="10" s="1"/>
  <c r="DY68" i="10"/>
  <c r="DX68" i="10"/>
  <c r="DW68" i="10"/>
  <c r="DV68" i="10"/>
  <c r="DU68" i="10"/>
  <c r="DT68" i="10"/>
  <c r="DS68" i="10"/>
  <c r="DR68" i="10"/>
  <c r="DQ68" i="10"/>
  <c r="DP68" i="10"/>
  <c r="DO68" i="10"/>
  <c r="DN68" i="10"/>
  <c r="DM68" i="10"/>
  <c r="DL68" i="10"/>
  <c r="DK68" i="10"/>
  <c r="DJ68" i="10"/>
  <c r="DI68" i="10"/>
  <c r="DH68" i="10"/>
  <c r="DG68" i="10"/>
  <c r="DF68" i="10"/>
  <c r="DC68" i="10"/>
  <c r="CZ68" i="10"/>
  <c r="CY68" i="10"/>
  <c r="CX68" i="10"/>
  <c r="CW68" i="10"/>
  <c r="CV68" i="10"/>
  <c r="CU68" i="10"/>
  <c r="CT68" i="10"/>
  <c r="CS68" i="10"/>
  <c r="CR68" i="10"/>
  <c r="CQ68" i="10"/>
  <c r="CP68" i="10"/>
  <c r="CO68" i="10"/>
  <c r="CN68" i="10"/>
  <c r="CM68" i="10"/>
  <c r="CL68" i="10"/>
  <c r="CK68" i="10"/>
  <c r="CJ68" i="10"/>
  <c r="CI68" i="10"/>
  <c r="CH68" i="10"/>
  <c r="CG68" i="10"/>
  <c r="CF68" i="10"/>
  <c r="CA68" i="10"/>
  <c r="C68" i="10"/>
  <c r="B68" i="10"/>
  <c r="DD68" i="10" s="1"/>
  <c r="DZ67" i="10"/>
  <c r="DY67" i="10"/>
  <c r="DX67" i="10"/>
  <c r="DW67" i="10"/>
  <c r="DV67" i="10"/>
  <c r="DU67" i="10"/>
  <c r="DT67" i="10"/>
  <c r="DS67" i="10"/>
  <c r="DR67" i="10"/>
  <c r="DQ67" i="10"/>
  <c r="DP67" i="10"/>
  <c r="DO67" i="10"/>
  <c r="DN67" i="10"/>
  <c r="DM67" i="10"/>
  <c r="DL67" i="10"/>
  <c r="DK67" i="10"/>
  <c r="DJ67" i="10"/>
  <c r="DI67" i="10"/>
  <c r="DH67" i="10"/>
  <c r="DG67" i="10"/>
  <c r="DF67" i="10"/>
  <c r="DE67" i="10"/>
  <c r="DC67" i="10"/>
  <c r="DB67" i="10"/>
  <c r="CY67" i="10"/>
  <c r="CX67" i="10"/>
  <c r="CW67" i="10"/>
  <c r="CV67" i="10"/>
  <c r="CU67" i="10"/>
  <c r="CT67" i="10"/>
  <c r="CS67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A67" i="10"/>
  <c r="C67" i="10"/>
  <c r="DA67" i="10" s="1"/>
  <c r="B67" i="10"/>
  <c r="DD67" i="10" s="1"/>
  <c r="DZ66" i="10"/>
  <c r="DY66" i="10"/>
  <c r="DX66" i="10"/>
  <c r="DW66" i="10"/>
  <c r="DV66" i="10"/>
  <c r="DU66" i="10"/>
  <c r="DT66" i="10"/>
  <c r="DS66" i="10"/>
  <c r="DR66" i="10"/>
  <c r="DQ66" i="10"/>
  <c r="DP66" i="10"/>
  <c r="DO66" i="10"/>
  <c r="DN66" i="10"/>
  <c r="DM66" i="10"/>
  <c r="DL66" i="10"/>
  <c r="DK66" i="10"/>
  <c r="DJ66" i="10"/>
  <c r="DI66" i="10"/>
  <c r="DH66" i="10"/>
  <c r="DG66" i="10"/>
  <c r="DF66" i="10"/>
  <c r="DE66" i="10"/>
  <c r="DB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D66" i="10"/>
  <c r="CC66" i="10"/>
  <c r="C66" i="10"/>
  <c r="DA66" i="10" s="1"/>
  <c r="B66" i="10"/>
  <c r="DD66" i="10" s="1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I65" i="10"/>
  <c r="DH65" i="10"/>
  <c r="DG65" i="10"/>
  <c r="DF65" i="10"/>
  <c r="DD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B65" i="10"/>
  <c r="C65" i="10"/>
  <c r="DA65" i="10" s="1"/>
  <c r="B65" i="10"/>
  <c r="DE65" i="10" s="1"/>
  <c r="DY64" i="10"/>
  <c r="DX64" i="10"/>
  <c r="DW64" i="10"/>
  <c r="DV64" i="10"/>
  <c r="DU64" i="10"/>
  <c r="DT64" i="10"/>
  <c r="DS64" i="10"/>
  <c r="DR64" i="10"/>
  <c r="DQ64" i="10"/>
  <c r="DP64" i="10"/>
  <c r="DO64" i="10"/>
  <c r="DN64" i="10"/>
  <c r="DM64" i="10"/>
  <c r="DL64" i="10"/>
  <c r="DK64" i="10"/>
  <c r="DJ64" i="10"/>
  <c r="DI64" i="10"/>
  <c r="DH64" i="10"/>
  <c r="DG64" i="10"/>
  <c r="DF64" i="10"/>
  <c r="DC64" i="10"/>
  <c r="CZ64" i="10"/>
  <c r="CY64" i="10"/>
  <c r="CX64" i="10"/>
  <c r="CW64" i="10"/>
  <c r="CV64" i="10"/>
  <c r="CU64" i="10"/>
  <c r="CT64" i="10"/>
  <c r="CS64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A64" i="10"/>
  <c r="C64" i="10"/>
  <c r="B64" i="10"/>
  <c r="DD64" i="10" s="1"/>
  <c r="DZ63" i="10"/>
  <c r="DY63" i="10"/>
  <c r="DX63" i="10"/>
  <c r="DW63" i="10"/>
  <c r="DV63" i="10"/>
  <c r="DU63" i="10"/>
  <c r="DT63" i="10"/>
  <c r="DS63" i="10"/>
  <c r="DR63" i="10"/>
  <c r="DQ63" i="10"/>
  <c r="DP63" i="10"/>
  <c r="DO63" i="10"/>
  <c r="DN63" i="10"/>
  <c r="DM63" i="10"/>
  <c r="DL63" i="10"/>
  <c r="DK63" i="10"/>
  <c r="DJ63" i="10"/>
  <c r="DI63" i="10"/>
  <c r="DH63" i="10"/>
  <c r="DG63" i="10"/>
  <c r="DF63" i="10"/>
  <c r="DE63" i="10"/>
  <c r="DC63" i="10"/>
  <c r="DB63" i="10"/>
  <c r="CY63" i="10"/>
  <c r="CX63" i="10"/>
  <c r="CW63" i="10"/>
  <c r="CV63" i="10"/>
  <c r="CU63" i="10"/>
  <c r="CT63" i="10"/>
  <c r="CS63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A63" i="10"/>
  <c r="C63" i="10"/>
  <c r="DA63" i="10" s="1"/>
  <c r="B63" i="10"/>
  <c r="DD63" i="10" s="1"/>
  <c r="DZ62" i="10"/>
  <c r="DY62" i="10"/>
  <c r="DX62" i="10"/>
  <c r="DW62" i="10"/>
  <c r="DV62" i="10"/>
  <c r="DU62" i="10"/>
  <c r="DT62" i="10"/>
  <c r="DS62" i="10"/>
  <c r="DR62" i="10"/>
  <c r="DQ62" i="10"/>
  <c r="DP62" i="10"/>
  <c r="DO62" i="10"/>
  <c r="DN62" i="10"/>
  <c r="DM62" i="10"/>
  <c r="DL62" i="10"/>
  <c r="DK62" i="10"/>
  <c r="DJ62" i="10"/>
  <c r="DI62" i="10"/>
  <c r="DH62" i="10"/>
  <c r="DG62" i="10"/>
  <c r="DF62" i="10"/>
  <c r="DE62" i="10"/>
  <c r="DB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CD62" i="10"/>
  <c r="CC62" i="10"/>
  <c r="C62" i="10"/>
  <c r="DA62" i="10" s="1"/>
  <c r="B62" i="10"/>
  <c r="DD62" i="10" s="1"/>
  <c r="DY61" i="10"/>
  <c r="DX61" i="10"/>
  <c r="DW61" i="10"/>
  <c r="DV61" i="10"/>
  <c r="DU61" i="10"/>
  <c r="DT61" i="10"/>
  <c r="DS61" i="10"/>
  <c r="DR61" i="10"/>
  <c r="DQ61" i="10"/>
  <c r="DP61" i="10"/>
  <c r="DO61" i="10"/>
  <c r="DN61" i="10"/>
  <c r="DM61" i="10"/>
  <c r="DL61" i="10"/>
  <c r="DK61" i="10"/>
  <c r="DJ61" i="10"/>
  <c r="DI61" i="10"/>
  <c r="DH61" i="10"/>
  <c r="DG61" i="10"/>
  <c r="DF61" i="10"/>
  <c r="DD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CB61" i="10"/>
  <c r="C61" i="10"/>
  <c r="DA61" i="10" s="1"/>
  <c r="B61" i="10"/>
  <c r="DE61" i="10" s="1"/>
  <c r="DY60" i="10"/>
  <c r="DX60" i="10"/>
  <c r="DW60" i="10"/>
  <c r="DV60" i="10"/>
  <c r="DU60" i="10"/>
  <c r="DT60" i="10"/>
  <c r="DS60" i="10"/>
  <c r="DR60" i="10"/>
  <c r="DQ60" i="10"/>
  <c r="DP60" i="10"/>
  <c r="DO60" i="10"/>
  <c r="DN60" i="10"/>
  <c r="DM60" i="10"/>
  <c r="DL60" i="10"/>
  <c r="DK60" i="10"/>
  <c r="DJ60" i="10"/>
  <c r="DI60" i="10"/>
  <c r="DH60" i="10"/>
  <c r="DG60" i="10"/>
  <c r="DF60" i="10"/>
  <c r="DC60" i="10"/>
  <c r="CZ60" i="10"/>
  <c r="CY60" i="10"/>
  <c r="CX60" i="10"/>
  <c r="CW60" i="10"/>
  <c r="CV60" i="10"/>
  <c r="CU60" i="10"/>
  <c r="CT60" i="10"/>
  <c r="CS60" i="10"/>
  <c r="CR60" i="10"/>
  <c r="CQ60" i="10"/>
  <c r="CP60" i="10"/>
  <c r="CO60" i="10"/>
  <c r="CN60" i="10"/>
  <c r="CM60" i="10"/>
  <c r="CL60" i="10"/>
  <c r="CK60" i="10"/>
  <c r="CJ60" i="10"/>
  <c r="CI60" i="10"/>
  <c r="CH60" i="10"/>
  <c r="CG60" i="10"/>
  <c r="CF60" i="10"/>
  <c r="CA60" i="10"/>
  <c r="C60" i="10"/>
  <c r="B60" i="10"/>
  <c r="DD60" i="10" s="1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I59" i="10"/>
  <c r="DH59" i="10"/>
  <c r="DG59" i="10"/>
  <c r="DF59" i="10"/>
  <c r="DE59" i="10"/>
  <c r="DC59" i="10"/>
  <c r="DB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A59" i="10"/>
  <c r="C59" i="10"/>
  <c r="DA59" i="10" s="1"/>
  <c r="B59" i="10"/>
  <c r="DD59" i="10" s="1"/>
  <c r="DZ58" i="10"/>
  <c r="DY58" i="10"/>
  <c r="DX58" i="10"/>
  <c r="DW58" i="10"/>
  <c r="DV58" i="10"/>
  <c r="DU58" i="10"/>
  <c r="DT58" i="10"/>
  <c r="DS58" i="10"/>
  <c r="DR58" i="10"/>
  <c r="DQ58" i="10"/>
  <c r="DP58" i="10"/>
  <c r="DO58" i="10"/>
  <c r="DN58" i="10"/>
  <c r="DM58" i="10"/>
  <c r="DL58" i="10"/>
  <c r="DK58" i="10"/>
  <c r="DJ58" i="10"/>
  <c r="DI58" i="10"/>
  <c r="DH58" i="10"/>
  <c r="DG58" i="10"/>
  <c r="DF58" i="10"/>
  <c r="DE58" i="10"/>
  <c r="DB58" i="10"/>
  <c r="CY58" i="10"/>
  <c r="CX58" i="10"/>
  <c r="CW58" i="10"/>
  <c r="CV58" i="10"/>
  <c r="CU58" i="10"/>
  <c r="CT58" i="10"/>
  <c r="CS58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D58" i="10"/>
  <c r="CC58" i="10"/>
  <c r="C58" i="10"/>
  <c r="DA58" i="10" s="1"/>
  <c r="B58" i="10"/>
  <c r="DD58" i="10" s="1"/>
  <c r="DY57" i="10"/>
  <c r="DX57" i="10"/>
  <c r="DW57" i="10"/>
  <c r="DV57" i="10"/>
  <c r="DU57" i="10"/>
  <c r="DT57" i="10"/>
  <c r="DS57" i="10"/>
  <c r="DR57" i="10"/>
  <c r="DQ57" i="10"/>
  <c r="DP57" i="10"/>
  <c r="DO57" i="10"/>
  <c r="DN57" i="10"/>
  <c r="DM57" i="10"/>
  <c r="DL57" i="10"/>
  <c r="DK57" i="10"/>
  <c r="DJ57" i="10"/>
  <c r="DI57" i="10"/>
  <c r="DH57" i="10"/>
  <c r="DG57" i="10"/>
  <c r="DF57" i="10"/>
  <c r="DD57" i="10"/>
  <c r="CY57" i="10"/>
  <c r="CX57" i="10"/>
  <c r="CW57" i="10"/>
  <c r="CV57" i="10"/>
  <c r="CU57" i="10"/>
  <c r="CT57" i="10"/>
  <c r="CS57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B57" i="10"/>
  <c r="C57" i="10"/>
  <c r="DA57" i="10" s="1"/>
  <c r="B57" i="10"/>
  <c r="DE57" i="10" s="1"/>
  <c r="DY56" i="10"/>
  <c r="DX56" i="10"/>
  <c r="DW56" i="10"/>
  <c r="DV56" i="10"/>
  <c r="DU56" i="10"/>
  <c r="DT56" i="10"/>
  <c r="DS56" i="10"/>
  <c r="DR56" i="10"/>
  <c r="DQ56" i="10"/>
  <c r="DP56" i="10"/>
  <c r="DO56" i="10"/>
  <c r="DN56" i="10"/>
  <c r="DM56" i="10"/>
  <c r="DL56" i="10"/>
  <c r="DK56" i="10"/>
  <c r="DJ56" i="10"/>
  <c r="DI56" i="10"/>
  <c r="DH56" i="10"/>
  <c r="DG56" i="10"/>
  <c r="DF56" i="10"/>
  <c r="DC56" i="10"/>
  <c r="CZ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A56" i="10"/>
  <c r="C56" i="10"/>
  <c r="B56" i="10"/>
  <c r="DD56" i="10" s="1"/>
  <c r="DZ51" i="10"/>
  <c r="DY51" i="10"/>
  <c r="DX51" i="10"/>
  <c r="DW51" i="10"/>
  <c r="DV51" i="10"/>
  <c r="DU51" i="10"/>
  <c r="DT51" i="10"/>
  <c r="DS51" i="10"/>
  <c r="DR51" i="10"/>
  <c r="DQ51" i="10"/>
  <c r="DP51" i="10"/>
  <c r="DO51" i="10"/>
  <c r="DN51" i="10"/>
  <c r="DM51" i="10"/>
  <c r="DL51" i="10"/>
  <c r="DK51" i="10"/>
  <c r="DJ51" i="10"/>
  <c r="DI51" i="10"/>
  <c r="DH51" i="10"/>
  <c r="DG51" i="10"/>
  <c r="DF51" i="10"/>
  <c r="DE51" i="10"/>
  <c r="DC51" i="10"/>
  <c r="DB51" i="10"/>
  <c r="CY51" i="10"/>
  <c r="CX51" i="10"/>
  <c r="CW51" i="10"/>
  <c r="CV51" i="10"/>
  <c r="CU51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A51" i="10"/>
  <c r="C51" i="10"/>
  <c r="DA51" i="10" s="1"/>
  <c r="B51" i="10"/>
  <c r="DD51" i="10" s="1"/>
  <c r="DZ50" i="10"/>
  <c r="DY50" i="10"/>
  <c r="DX50" i="10"/>
  <c r="DW50" i="10"/>
  <c r="DV50" i="10"/>
  <c r="DU50" i="10"/>
  <c r="DT50" i="10"/>
  <c r="DS50" i="10"/>
  <c r="DR50" i="10"/>
  <c r="DQ50" i="10"/>
  <c r="DP50" i="10"/>
  <c r="DO50" i="10"/>
  <c r="DN50" i="10"/>
  <c r="DM50" i="10"/>
  <c r="DL50" i="10"/>
  <c r="DK50" i="10"/>
  <c r="DJ50" i="10"/>
  <c r="DI50" i="10"/>
  <c r="DH50" i="10"/>
  <c r="DG50" i="10"/>
  <c r="DF50" i="10"/>
  <c r="DE50" i="10"/>
  <c r="DB50" i="10"/>
  <c r="CY50" i="10"/>
  <c r="CX50" i="10"/>
  <c r="CW50" i="10"/>
  <c r="CV50" i="10"/>
  <c r="CU50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D50" i="10"/>
  <c r="CC50" i="10"/>
  <c r="C50" i="10"/>
  <c r="DA50" i="10" s="1"/>
  <c r="B50" i="10"/>
  <c r="DD50" i="10" s="1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DF49" i="10"/>
  <c r="DD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B49" i="10"/>
  <c r="C49" i="10"/>
  <c r="DA49" i="10" s="1"/>
  <c r="B49" i="10"/>
  <c r="DE49" i="10" s="1"/>
  <c r="DY48" i="10"/>
  <c r="DX48" i="10"/>
  <c r="DW48" i="10"/>
  <c r="DV48" i="10"/>
  <c r="DU48" i="10"/>
  <c r="DT48" i="10"/>
  <c r="DS48" i="10"/>
  <c r="DR48" i="10"/>
  <c r="DQ48" i="10"/>
  <c r="DP48" i="10"/>
  <c r="DO48" i="10"/>
  <c r="DN48" i="10"/>
  <c r="DM48" i="10"/>
  <c r="DL48" i="10"/>
  <c r="DK48" i="10"/>
  <c r="DJ48" i="10"/>
  <c r="DI48" i="10"/>
  <c r="DH48" i="10"/>
  <c r="DG48" i="10"/>
  <c r="DF48" i="10"/>
  <c r="DC48" i="10"/>
  <c r="CZ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A48" i="10"/>
  <c r="C48" i="10"/>
  <c r="B48" i="10"/>
  <c r="DD48" i="10" s="1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DF47" i="10"/>
  <c r="DE47" i="10"/>
  <c r="DC47" i="10"/>
  <c r="DB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A47" i="10"/>
  <c r="C47" i="10"/>
  <c r="DA47" i="10" s="1"/>
  <c r="B47" i="10"/>
  <c r="DD47" i="10" s="1"/>
  <c r="DZ46" i="10"/>
  <c r="DY46" i="10"/>
  <c r="DX46" i="10"/>
  <c r="DW46" i="10"/>
  <c r="DV46" i="10"/>
  <c r="DU46" i="10"/>
  <c r="DT46" i="10"/>
  <c r="DS46" i="10"/>
  <c r="DR46" i="10"/>
  <c r="DQ46" i="10"/>
  <c r="DP46" i="10"/>
  <c r="DO46" i="10"/>
  <c r="DN46" i="10"/>
  <c r="DM46" i="10"/>
  <c r="DL46" i="10"/>
  <c r="DK46" i="10"/>
  <c r="DJ46" i="10"/>
  <c r="DI46" i="10"/>
  <c r="DH46" i="10"/>
  <c r="DG46" i="10"/>
  <c r="DF46" i="10"/>
  <c r="DE46" i="10"/>
  <c r="DB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D46" i="10"/>
  <c r="CC46" i="10"/>
  <c r="C46" i="10"/>
  <c r="DA46" i="10" s="1"/>
  <c r="B46" i="10"/>
  <c r="DD46" i="10" s="1"/>
  <c r="DY45" i="10"/>
  <c r="DX45" i="10"/>
  <c r="DW45" i="10"/>
  <c r="DV45" i="10"/>
  <c r="DU45" i="10"/>
  <c r="DT45" i="10"/>
  <c r="DS45" i="10"/>
  <c r="DR45" i="10"/>
  <c r="DQ45" i="10"/>
  <c r="DP45" i="10"/>
  <c r="DO45" i="10"/>
  <c r="DN45" i="10"/>
  <c r="DM45" i="10"/>
  <c r="DL45" i="10"/>
  <c r="DK45" i="10"/>
  <c r="DJ45" i="10"/>
  <c r="DI45" i="10"/>
  <c r="DH45" i="10"/>
  <c r="DG45" i="10"/>
  <c r="DF45" i="10"/>
  <c r="DD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B45" i="10"/>
  <c r="C45" i="10"/>
  <c r="DA45" i="10" s="1"/>
  <c r="B45" i="10"/>
  <c r="DE45" i="10" s="1"/>
  <c r="DY44" i="10"/>
  <c r="DX44" i="10"/>
  <c r="DW44" i="10"/>
  <c r="DV44" i="10"/>
  <c r="DU44" i="10"/>
  <c r="DT44" i="10"/>
  <c r="DS44" i="10"/>
  <c r="DR44" i="10"/>
  <c r="DQ44" i="10"/>
  <c r="DP44" i="10"/>
  <c r="DO44" i="10"/>
  <c r="DN44" i="10"/>
  <c r="DM44" i="10"/>
  <c r="DL44" i="10"/>
  <c r="DK44" i="10"/>
  <c r="DJ44" i="10"/>
  <c r="DI44" i="10"/>
  <c r="DH44" i="10"/>
  <c r="DG44" i="10"/>
  <c r="DF44" i="10"/>
  <c r="DC44" i="10"/>
  <c r="CZ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A44" i="10"/>
  <c r="C44" i="10"/>
  <c r="B44" i="10"/>
  <c r="DD44" i="10" s="1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C43" i="10"/>
  <c r="DB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C43" i="10"/>
  <c r="DA43" i="10" s="1"/>
  <c r="B43" i="10"/>
  <c r="DD43" i="10" s="1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B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42" i="10"/>
  <c r="DA42" i="10" s="1"/>
  <c r="B42" i="10"/>
  <c r="DE42" i="10" s="1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41" i="10"/>
  <c r="B41" i="10"/>
  <c r="DE41" i="10" s="1"/>
  <c r="DY40" i="10"/>
  <c r="DX40" i="10"/>
  <c r="DW40" i="10"/>
  <c r="DV40" i="10"/>
  <c r="DU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DF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40" i="10"/>
  <c r="B40" i="10"/>
  <c r="DZ39" i="10"/>
  <c r="DY39" i="10"/>
  <c r="DX39" i="10"/>
  <c r="DW39" i="10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J39" i="10"/>
  <c r="DI39" i="10"/>
  <c r="DH39" i="10"/>
  <c r="DG39" i="10"/>
  <c r="DF39" i="10"/>
  <c r="DE39" i="10"/>
  <c r="DC39" i="10"/>
  <c r="DB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D39" i="10"/>
  <c r="CC39" i="10"/>
  <c r="C39" i="10"/>
  <c r="DA39" i="10" s="1"/>
  <c r="B39" i="10"/>
  <c r="DD39" i="10" s="1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38" i="10"/>
  <c r="B38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A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B37" i="10"/>
  <c r="C37" i="10"/>
  <c r="B37" i="10"/>
  <c r="DD37" i="10" s="1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A36" i="10"/>
  <c r="C36" i="10"/>
  <c r="B36" i="10"/>
  <c r="DC36" i="10" s="1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C35" i="10"/>
  <c r="DB35" i="10"/>
  <c r="DA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A35" i="10"/>
  <c r="C35" i="10"/>
  <c r="B35" i="10"/>
  <c r="DD35" i="10" s="1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DF34" i="10"/>
  <c r="DA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B34" i="10"/>
  <c r="C34" i="10"/>
  <c r="B34" i="10"/>
  <c r="DD34" i="10" s="1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B29" i="10"/>
  <c r="CA29" i="10"/>
  <c r="C29" i="10"/>
  <c r="B29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N28" i="10"/>
  <c r="DM28" i="10"/>
  <c r="DL28" i="10"/>
  <c r="DK28" i="10"/>
  <c r="DJ28" i="10"/>
  <c r="DI28" i="10"/>
  <c r="DH28" i="10"/>
  <c r="DG28" i="10"/>
  <c r="DF28" i="10"/>
  <c r="DD28" i="10"/>
  <c r="DC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A28" i="10"/>
  <c r="C28" i="10"/>
  <c r="B28" i="10"/>
  <c r="DZ27" i="10"/>
  <c r="DY27" i="10"/>
  <c r="DX27" i="10"/>
  <c r="DW27" i="10"/>
  <c r="DV27" i="10"/>
  <c r="DU27" i="10"/>
  <c r="DT27" i="10"/>
  <c r="DS27" i="10"/>
  <c r="DR27" i="10"/>
  <c r="DQ27" i="10"/>
  <c r="DP27" i="10"/>
  <c r="DO27" i="10"/>
  <c r="DN27" i="10"/>
  <c r="DM27" i="10"/>
  <c r="DL27" i="10"/>
  <c r="DK27" i="10"/>
  <c r="DJ27" i="10"/>
  <c r="DI27" i="10"/>
  <c r="DH27" i="10"/>
  <c r="DG27" i="10"/>
  <c r="DF27" i="10"/>
  <c r="DE27" i="10"/>
  <c r="DC27" i="10"/>
  <c r="DB27" i="10"/>
  <c r="DA27" i="10"/>
  <c r="CY27" i="10"/>
  <c r="CX27" i="10"/>
  <c r="CW27" i="10"/>
  <c r="CV27" i="10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D27" i="10"/>
  <c r="CC27" i="10"/>
  <c r="CA27" i="10"/>
  <c r="C27" i="10"/>
  <c r="B27" i="10"/>
  <c r="DD27" i="10" s="1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D26" i="10"/>
  <c r="CB26" i="10"/>
  <c r="C26" i="10"/>
  <c r="B26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D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25" i="10"/>
  <c r="CA25" i="10" s="1"/>
  <c r="B25" i="10"/>
  <c r="DA25" i="10" s="1"/>
  <c r="DY24" i="10"/>
  <c r="DX24" i="10"/>
  <c r="DW24" i="10"/>
  <c r="DV24" i="10"/>
  <c r="DU24" i="10"/>
  <c r="DT24" i="10"/>
  <c r="DS24" i="10"/>
  <c r="DR24" i="10"/>
  <c r="DQ24" i="10"/>
  <c r="DP24" i="10"/>
  <c r="DO24" i="10"/>
  <c r="DN24" i="10"/>
  <c r="DM24" i="10"/>
  <c r="DL24" i="10"/>
  <c r="DK24" i="10"/>
  <c r="DJ24" i="10"/>
  <c r="DI24" i="10"/>
  <c r="DH24" i="10"/>
  <c r="DG24" i="10"/>
  <c r="DF24" i="10"/>
  <c r="DD24" i="10"/>
  <c r="DC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E24" i="10"/>
  <c r="CD24" i="10"/>
  <c r="C24" i="10"/>
  <c r="B24" i="10"/>
  <c r="DZ24" i="10" s="1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I23" i="10"/>
  <c r="DH23" i="10"/>
  <c r="DG23" i="10"/>
  <c r="DF23" i="10"/>
  <c r="DE23" i="10"/>
  <c r="DC23" i="10"/>
  <c r="DB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D23" i="10"/>
  <c r="CC23" i="10"/>
  <c r="C23" i="10"/>
  <c r="DA23" i="10" s="1"/>
  <c r="B23" i="10"/>
  <c r="DD23" i="10" s="1"/>
  <c r="DY22" i="10"/>
  <c r="DX22" i="10"/>
  <c r="DW22" i="10"/>
  <c r="DV22" i="10"/>
  <c r="DU22" i="10"/>
  <c r="DT22" i="10"/>
  <c r="DS22" i="10"/>
  <c r="DR22" i="10"/>
  <c r="DQ22" i="10"/>
  <c r="DP22" i="10"/>
  <c r="DO22" i="10"/>
  <c r="DN22" i="10"/>
  <c r="DM22" i="10"/>
  <c r="DL22" i="10"/>
  <c r="DK22" i="10"/>
  <c r="DJ22" i="10"/>
  <c r="DI22" i="10"/>
  <c r="DH22" i="10"/>
  <c r="DG22" i="10"/>
  <c r="DF22" i="10"/>
  <c r="DE22" i="10"/>
  <c r="DD22" i="10"/>
  <c r="CZ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D22" i="10"/>
  <c r="C22" i="10"/>
  <c r="B22" i="10"/>
  <c r="DZ22" i="10" s="1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21" i="10"/>
  <c r="B21" i="10"/>
  <c r="DE21" i="10" s="1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20" i="10"/>
  <c r="B20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C19" i="10"/>
  <c r="DB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19" i="10"/>
  <c r="DA19" i="10" s="1"/>
  <c r="B19" i="10"/>
  <c r="DD19" i="10" s="1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18" i="10"/>
  <c r="B18" i="10"/>
  <c r="DE18" i="10" s="1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A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B17" i="10"/>
  <c r="C17" i="10"/>
  <c r="B17" i="10"/>
  <c r="DD17" i="10" s="1"/>
  <c r="DZ16" i="10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CZ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A16" i="10"/>
  <c r="C16" i="10"/>
  <c r="B16" i="10"/>
  <c r="DC16" i="10" s="1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C15" i="10"/>
  <c r="DB15" i="10"/>
  <c r="DA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A15" i="10"/>
  <c r="C15" i="10"/>
  <c r="B15" i="10"/>
  <c r="DD15" i="10" s="1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A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B14" i="10"/>
  <c r="C14" i="10"/>
  <c r="B14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B13" i="10"/>
  <c r="CA13" i="10"/>
  <c r="C13" i="10"/>
  <c r="B13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D12" i="10"/>
  <c r="DC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A12" i="10"/>
  <c r="C12" i="10"/>
  <c r="B12" i="10"/>
  <c r="A5" i="10"/>
  <c r="A4" i="10"/>
  <c r="A3" i="10"/>
  <c r="A2" i="10"/>
  <c r="AX67" i="10" l="1"/>
  <c r="AX36" i="10"/>
  <c r="DE20" i="10"/>
  <c r="DA20" i="10"/>
  <c r="CC20" i="10"/>
  <c r="CC21" i="10"/>
  <c r="DC21" i="10"/>
  <c r="DC38" i="10"/>
  <c r="CE38" i="10"/>
  <c r="CA38" i="10"/>
  <c r="DE40" i="10"/>
  <c r="DA40" i="10"/>
  <c r="CC40" i="10"/>
  <c r="DB40" i="10"/>
  <c r="DC41" i="10"/>
  <c r="DD113" i="10"/>
  <c r="DZ127" i="10"/>
  <c r="DB127" i="10"/>
  <c r="CD127" i="10"/>
  <c r="DA127" i="10"/>
  <c r="CB127" i="10"/>
  <c r="DE127" i="10"/>
  <c r="CZ127" i="10"/>
  <c r="CA127" i="10"/>
  <c r="AX127" i="10" s="1"/>
  <c r="DD127" i="10"/>
  <c r="CE127" i="10"/>
  <c r="DC182" i="10"/>
  <c r="CC182" i="10" s="1"/>
  <c r="DG182" i="10"/>
  <c r="CG182" i="10" s="1"/>
  <c r="DX182" i="10"/>
  <c r="CX182" i="10" s="1"/>
  <c r="DE182" i="10"/>
  <c r="CE182" i="10" s="1"/>
  <c r="DI204" i="10"/>
  <c r="CI204" i="10" s="1"/>
  <c r="DE204" i="10"/>
  <c r="CE204" i="10" s="1"/>
  <c r="DX204" i="10"/>
  <c r="CX204" i="10" s="1"/>
  <c r="DG204" i="10"/>
  <c r="CG204" i="10" s="1"/>
  <c r="DC14" i="10"/>
  <c r="CE14" i="10"/>
  <c r="CA14" i="10"/>
  <c r="CC14" i="10"/>
  <c r="CB16" i="10"/>
  <c r="AX16" i="10" s="1"/>
  <c r="DB16" i="10"/>
  <c r="CC17" i="10"/>
  <c r="DC17" i="10"/>
  <c r="CD20" i="10"/>
  <c r="CE21" i="10"/>
  <c r="DD21" i="10"/>
  <c r="CB36" i="10"/>
  <c r="DB36" i="10"/>
  <c r="CC37" i="10"/>
  <c r="DC40" i="10"/>
  <c r="AX60" i="10"/>
  <c r="DC101" i="10"/>
  <c r="CE101" i="10"/>
  <c r="CA101" i="10"/>
  <c r="DZ101" i="10"/>
  <c r="DB101" i="10"/>
  <c r="CD101" i="10"/>
  <c r="DE101" i="10"/>
  <c r="DA101" i="10"/>
  <c r="CC101" i="10"/>
  <c r="DD101" i="10"/>
  <c r="DD117" i="10"/>
  <c r="CZ117" i="10"/>
  <c r="DE117" i="10"/>
  <c r="CE117" i="10"/>
  <c r="CA117" i="10"/>
  <c r="DC117" i="10"/>
  <c r="CD117" i="10"/>
  <c r="DB117" i="10"/>
  <c r="CC117" i="10"/>
  <c r="DX161" i="10"/>
  <c r="CX161" i="10" s="1"/>
  <c r="DG161" i="10"/>
  <c r="CG161" i="10" s="1"/>
  <c r="DC161" i="10"/>
  <c r="CC161" i="10" s="1"/>
  <c r="DA161" i="10"/>
  <c r="CA161" i="10" s="1"/>
  <c r="DE161" i="10"/>
  <c r="CE161" i="10" s="1"/>
  <c r="DI161" i="10"/>
  <c r="CI161" i="10" s="1"/>
  <c r="DH164" i="10"/>
  <c r="CH164" i="10" s="1"/>
  <c r="DD164" i="10"/>
  <c r="CD164" i="10" s="1"/>
  <c r="DF164" i="10"/>
  <c r="CF164" i="10" s="1"/>
  <c r="DA164" i="10"/>
  <c r="CA164" i="10" s="1"/>
  <c r="DW164" i="10"/>
  <c r="CW164" i="10" s="1"/>
  <c r="DI171" i="10"/>
  <c r="CI171" i="10" s="1"/>
  <c r="DE171" i="10"/>
  <c r="CE171" i="10" s="1"/>
  <c r="DC171" i="10"/>
  <c r="CC171" i="10" s="1"/>
  <c r="DG171" i="10"/>
  <c r="CG171" i="10" s="1"/>
  <c r="DX171" i="10"/>
  <c r="CX171" i="10" s="1"/>
  <c r="DX177" i="10"/>
  <c r="CX177" i="10" s="1"/>
  <c r="DG177" i="10"/>
  <c r="CG177" i="10" s="1"/>
  <c r="DC177" i="10"/>
  <c r="CC177" i="10" s="1"/>
  <c r="DA177" i="10"/>
  <c r="CA177" i="10" s="1"/>
  <c r="DE177" i="10"/>
  <c r="CE177" i="10" s="1"/>
  <c r="DI177" i="10"/>
  <c r="CI177" i="10" s="1"/>
  <c r="DH180" i="10"/>
  <c r="CH180" i="10" s="1"/>
  <c r="DD180" i="10"/>
  <c r="CD180" i="10" s="1"/>
  <c r="DF180" i="10"/>
  <c r="CF180" i="10" s="1"/>
  <c r="DA180" i="10"/>
  <c r="CA180" i="10" s="1"/>
  <c r="DW180" i="10"/>
  <c r="CW180" i="10" s="1"/>
  <c r="DC191" i="10"/>
  <c r="CC191" i="10" s="1"/>
  <c r="DE191" i="10"/>
  <c r="CE191" i="10" s="1"/>
  <c r="DX191" i="10"/>
  <c r="CX191" i="10" s="1"/>
  <c r="DI191" i="10"/>
  <c r="CI191" i="10" s="1"/>
  <c r="DA191" i="10"/>
  <c r="CA191" i="10" s="1"/>
  <c r="DW199" i="10"/>
  <c r="CW199" i="10" s="1"/>
  <c r="DF199" i="10"/>
  <c r="CF199" i="10" s="1"/>
  <c r="DB199" i="10"/>
  <c r="CB199" i="10" s="1"/>
  <c r="DD199" i="10"/>
  <c r="CD199" i="10" s="1"/>
  <c r="DH199" i="10"/>
  <c r="CH199" i="10" s="1"/>
  <c r="DX261" i="10"/>
  <c r="CX261" i="10" s="1"/>
  <c r="DD261" i="10"/>
  <c r="CC261" i="10"/>
  <c r="DE261" i="10"/>
  <c r="DA261" i="10"/>
  <c r="CA261" i="10" s="1"/>
  <c r="CD261" i="10"/>
  <c r="CE261" i="10"/>
  <c r="A283" i="10"/>
  <c r="DE12" i="10"/>
  <c r="DA12" i="10"/>
  <c r="CC12" i="10"/>
  <c r="CB12" i="10"/>
  <c r="AX12" i="10" s="1"/>
  <c r="DB12" i="10"/>
  <c r="DZ13" i="10"/>
  <c r="DB13" i="10"/>
  <c r="CD13" i="10"/>
  <c r="CC13" i="10"/>
  <c r="AX13" i="10" s="1"/>
  <c r="DC13" i="10"/>
  <c r="CD14" i="10"/>
  <c r="DD14" i="10"/>
  <c r="CD16" i="10"/>
  <c r="CE17" i="10"/>
  <c r="CZ18" i="10"/>
  <c r="CE20" i="10"/>
  <c r="DD20" i="10"/>
  <c r="CA21" i="10"/>
  <c r="CZ21" i="10"/>
  <c r="CB22" i="10"/>
  <c r="DA22" i="10"/>
  <c r="CA23" i="10"/>
  <c r="CA24" i="10"/>
  <c r="CZ24" i="10"/>
  <c r="CB25" i="10"/>
  <c r="DC26" i="10"/>
  <c r="CE26" i="10"/>
  <c r="CA26" i="10"/>
  <c r="AX26" i="10" s="1"/>
  <c r="CC26" i="10"/>
  <c r="DB26" i="10"/>
  <c r="DE28" i="10"/>
  <c r="DA28" i="10"/>
  <c r="CC28" i="10"/>
  <c r="CB28" i="10"/>
  <c r="DB28" i="10"/>
  <c r="DZ29" i="10"/>
  <c r="DB29" i="10"/>
  <c r="CD29" i="10"/>
  <c r="CC29" i="10"/>
  <c r="DC29" i="10"/>
  <c r="CD34" i="10"/>
  <c r="CD36" i="10"/>
  <c r="CE37" i="10"/>
  <c r="CZ38" i="10"/>
  <c r="DE38" i="10"/>
  <c r="CE40" i="10"/>
  <c r="DD40" i="10"/>
  <c r="CA41" i="10"/>
  <c r="AX41" i="10" s="1"/>
  <c r="CZ41" i="10"/>
  <c r="CC42" i="10"/>
  <c r="CB44" i="10"/>
  <c r="AX44" i="10" s="1"/>
  <c r="CC45" i="10"/>
  <c r="CB48" i="10"/>
  <c r="CC49" i="10"/>
  <c r="CB56" i="10"/>
  <c r="AX56" i="10" s="1"/>
  <c r="CC57" i="10"/>
  <c r="CB60" i="10"/>
  <c r="CC61" i="10"/>
  <c r="CB64" i="10"/>
  <c r="AX64" i="10" s="1"/>
  <c r="CC65" i="10"/>
  <c r="CB68" i="10"/>
  <c r="AX68" i="10" s="1"/>
  <c r="CC69" i="10"/>
  <c r="CB72" i="10"/>
  <c r="AX72" i="10" s="1"/>
  <c r="CC73" i="10"/>
  <c r="CB80" i="10"/>
  <c r="CC81" i="10"/>
  <c r="CB84" i="10"/>
  <c r="CC85" i="10"/>
  <c r="CB88" i="10"/>
  <c r="DC105" i="10"/>
  <c r="CE105" i="10"/>
  <c r="CA105" i="10"/>
  <c r="DZ105" i="10"/>
  <c r="DB105" i="10"/>
  <c r="CD105" i="10"/>
  <c r="DE105" i="10"/>
  <c r="DA105" i="10"/>
  <c r="CC105" i="10"/>
  <c r="DD105" i="10"/>
  <c r="CC127" i="10"/>
  <c r="DW170" i="10"/>
  <c r="CW170" i="10" s="1"/>
  <c r="DF170" i="10"/>
  <c r="CF170" i="10" s="1"/>
  <c r="DB170" i="10"/>
  <c r="CB170" i="10" s="1"/>
  <c r="DA170" i="10"/>
  <c r="CA170" i="10" s="1"/>
  <c r="DD170" i="10"/>
  <c r="CD170" i="10" s="1"/>
  <c r="DA175" i="10"/>
  <c r="CA175" i="10" s="1"/>
  <c r="DB175" i="10"/>
  <c r="CB175" i="10" s="1"/>
  <c r="DF175" i="10"/>
  <c r="CF175" i="10" s="1"/>
  <c r="DW175" i="10"/>
  <c r="CW175" i="10" s="1"/>
  <c r="DD175" i="10"/>
  <c r="CD175" i="10" s="1"/>
  <c r="DW190" i="10"/>
  <c r="CW190" i="10" s="1"/>
  <c r="DF190" i="10"/>
  <c r="CF190" i="10" s="1"/>
  <c r="DB190" i="10"/>
  <c r="CB190" i="10" s="1"/>
  <c r="DA190" i="10"/>
  <c r="CA190" i="10" s="1"/>
  <c r="DD190" i="10"/>
  <c r="CD190" i="10" s="1"/>
  <c r="DC204" i="10"/>
  <c r="CC204" i="10" s="1"/>
  <c r="CD237" i="10"/>
  <c r="CB237" i="10"/>
  <c r="CC237" i="10"/>
  <c r="CE237" i="10"/>
  <c r="CA237" i="10"/>
  <c r="DC18" i="10"/>
  <c r="CE18" i="10"/>
  <c r="CA18" i="10"/>
  <c r="CC18" i="10"/>
  <c r="DB18" i="10"/>
  <c r="CB20" i="10"/>
  <c r="DB20" i="10"/>
  <c r="DZ21" i="10"/>
  <c r="DB21" i="10"/>
  <c r="CD21" i="10"/>
  <c r="AX29" i="10"/>
  <c r="CC38" i="10"/>
  <c r="DB38" i="10"/>
  <c r="CB40" i="10"/>
  <c r="DZ41" i="10"/>
  <c r="DB41" i="10"/>
  <c r="CD41" i="10"/>
  <c r="CC41" i="10"/>
  <c r="DC93" i="10"/>
  <c r="CE93" i="10"/>
  <c r="CA93" i="10"/>
  <c r="DZ93" i="10"/>
  <c r="DB93" i="10"/>
  <c r="CD93" i="10"/>
  <c r="DE93" i="10"/>
  <c r="DA93" i="10"/>
  <c r="CC93" i="10"/>
  <c r="DD93" i="10"/>
  <c r="DC113" i="10"/>
  <c r="CE113" i="10"/>
  <c r="CA113" i="10"/>
  <c r="DZ113" i="10"/>
  <c r="DB113" i="10"/>
  <c r="CD113" i="10"/>
  <c r="DE113" i="10"/>
  <c r="DA113" i="10"/>
  <c r="CC113" i="10"/>
  <c r="DE126" i="10"/>
  <c r="DA126" i="10"/>
  <c r="CC126" i="10"/>
  <c r="DZ126" i="10"/>
  <c r="CZ126" i="10"/>
  <c r="CA126" i="10"/>
  <c r="DD126" i="10"/>
  <c r="CE126" i="10"/>
  <c r="DC126" i="10"/>
  <c r="CD126" i="10"/>
  <c r="DC166" i="10"/>
  <c r="CC166" i="10" s="1"/>
  <c r="DG166" i="10"/>
  <c r="CG166" i="10" s="1"/>
  <c r="DX166" i="10"/>
  <c r="CX166" i="10" s="1"/>
  <c r="DE166" i="10"/>
  <c r="CE166" i="10" s="1"/>
  <c r="DI182" i="10"/>
  <c r="CI182" i="10" s="1"/>
  <c r="DX194" i="10"/>
  <c r="CX194" i="10" s="1"/>
  <c r="DG194" i="10"/>
  <c r="CG194" i="10" s="1"/>
  <c r="DC194" i="10"/>
  <c r="CC194" i="10" s="1"/>
  <c r="DE194" i="10"/>
  <c r="CE194" i="10" s="1"/>
  <c r="DA194" i="10"/>
  <c r="CA194" i="10" s="1"/>
  <c r="DG208" i="10"/>
  <c r="CG208" i="10" s="1"/>
  <c r="DX208" i="10"/>
  <c r="CX208" i="10" s="1"/>
  <c r="DE208" i="10"/>
  <c r="CE208" i="10" s="1"/>
  <c r="DC208" i="10"/>
  <c r="CC208" i="10" s="1"/>
  <c r="DI208" i="10"/>
  <c r="CI208" i="10" s="1"/>
  <c r="DB14" i="10"/>
  <c r="DE16" i="10"/>
  <c r="DA16" i="10"/>
  <c r="CC16" i="10"/>
  <c r="DZ17" i="10"/>
  <c r="DB17" i="10"/>
  <c r="CD17" i="10"/>
  <c r="CD18" i="10"/>
  <c r="DD18" i="10"/>
  <c r="DC20" i="10"/>
  <c r="DC34" i="10"/>
  <c r="CE34" i="10"/>
  <c r="CA34" i="10"/>
  <c r="CC34" i="10"/>
  <c r="DB34" i="10"/>
  <c r="DE36" i="10"/>
  <c r="DA36" i="10"/>
  <c r="CC36" i="10"/>
  <c r="DZ37" i="10"/>
  <c r="DB37" i="10"/>
  <c r="CD37" i="10"/>
  <c r="DC37" i="10"/>
  <c r="CD38" i="10"/>
  <c r="DD38" i="10"/>
  <c r="CD40" i="10"/>
  <c r="CE41" i="10"/>
  <c r="DD41" i="10"/>
  <c r="DZ117" i="10"/>
  <c r="CZ14" i="10"/>
  <c r="DE14" i="10"/>
  <c r="CE16" i="10"/>
  <c r="DD16" i="10"/>
  <c r="CA17" i="10"/>
  <c r="AX17" i="10" s="1"/>
  <c r="CZ17" i="10"/>
  <c r="DE17" i="10"/>
  <c r="CB18" i="10"/>
  <c r="DA18" i="10"/>
  <c r="DZ18" i="10"/>
  <c r="CA19" i="10"/>
  <c r="CA20" i="10"/>
  <c r="CZ20" i="10"/>
  <c r="DZ20" i="10"/>
  <c r="CB21" i="10"/>
  <c r="DA21" i="10"/>
  <c r="DC22" i="10"/>
  <c r="CE22" i="10"/>
  <c r="CA22" i="10"/>
  <c r="CC22" i="10"/>
  <c r="DB22" i="10"/>
  <c r="DE24" i="10"/>
  <c r="DA24" i="10"/>
  <c r="CC24" i="10"/>
  <c r="CB24" i="10"/>
  <c r="DB24" i="10"/>
  <c r="DZ25" i="10"/>
  <c r="DB25" i="10"/>
  <c r="CD25" i="10"/>
  <c r="AX25" i="10" s="1"/>
  <c r="CC25" i="10"/>
  <c r="DC25" i="10"/>
  <c r="CZ34" i="10"/>
  <c r="DE34" i="10"/>
  <c r="CE36" i="10"/>
  <c r="DD36" i="10"/>
  <c r="CA37" i="10"/>
  <c r="CZ37" i="10"/>
  <c r="DE37" i="10"/>
  <c r="CB38" i="10"/>
  <c r="DA38" i="10"/>
  <c r="DZ38" i="10"/>
  <c r="CA39" i="10"/>
  <c r="CA40" i="10"/>
  <c r="CZ40" i="10"/>
  <c r="DZ40" i="10"/>
  <c r="CB41" i="10"/>
  <c r="DA41" i="10"/>
  <c r="DD42" i="10"/>
  <c r="CZ42" i="10"/>
  <c r="CB42" i="10"/>
  <c r="DC42" i="10"/>
  <c r="CE42" i="10"/>
  <c r="CA42" i="10"/>
  <c r="AX42" i="10" s="1"/>
  <c r="CD42" i="10"/>
  <c r="DZ42" i="10"/>
  <c r="DZ44" i="10"/>
  <c r="DB44" i="10"/>
  <c r="CD44" i="10"/>
  <c r="DE44" i="10"/>
  <c r="DA44" i="10"/>
  <c r="CC44" i="10"/>
  <c r="CE44" i="10"/>
  <c r="DC45" i="10"/>
  <c r="CE45" i="10"/>
  <c r="CA45" i="10"/>
  <c r="DZ45" i="10"/>
  <c r="DB45" i="10"/>
  <c r="CD45" i="10"/>
  <c r="CZ45" i="10"/>
  <c r="DZ48" i="10"/>
  <c r="DB48" i="10"/>
  <c r="CD48" i="10"/>
  <c r="DE48" i="10"/>
  <c r="DA48" i="10"/>
  <c r="CC48" i="10"/>
  <c r="AX48" i="10" s="1"/>
  <c r="CE48" i="10"/>
  <c r="DC49" i="10"/>
  <c r="CE49" i="10"/>
  <c r="CA49" i="10"/>
  <c r="DZ49" i="10"/>
  <c r="DB49" i="10"/>
  <c r="CD49" i="10"/>
  <c r="CZ49" i="10"/>
  <c r="DZ56" i="10"/>
  <c r="DB56" i="10"/>
  <c r="CD56" i="10"/>
  <c r="DE56" i="10"/>
  <c r="DA56" i="10"/>
  <c r="CC56" i="10"/>
  <c r="CE56" i="10"/>
  <c r="DC57" i="10"/>
  <c r="CE57" i="10"/>
  <c r="CA57" i="10"/>
  <c r="DZ57" i="10"/>
  <c r="DB57" i="10"/>
  <c r="CD57" i="10"/>
  <c r="CZ57" i="10"/>
  <c r="DZ60" i="10"/>
  <c r="DB60" i="10"/>
  <c r="CD60" i="10"/>
  <c r="DE60" i="10"/>
  <c r="DA60" i="10"/>
  <c r="CC60" i="10"/>
  <c r="CE60" i="10"/>
  <c r="DC61" i="10"/>
  <c r="CE61" i="10"/>
  <c r="CA61" i="10"/>
  <c r="DZ61" i="10"/>
  <c r="DB61" i="10"/>
  <c r="CD61" i="10"/>
  <c r="CZ61" i="10"/>
  <c r="DZ64" i="10"/>
  <c r="DB64" i="10"/>
  <c r="CD64" i="10"/>
  <c r="DE64" i="10"/>
  <c r="DA64" i="10"/>
  <c r="CC64" i="10"/>
  <c r="CE64" i="10"/>
  <c r="DC65" i="10"/>
  <c r="CE65" i="10"/>
  <c r="CA65" i="10"/>
  <c r="DZ65" i="10"/>
  <c r="DB65" i="10"/>
  <c r="CD65" i="10"/>
  <c r="CZ65" i="10"/>
  <c r="DZ68" i="10"/>
  <c r="DB68" i="10"/>
  <c r="CD68" i="10"/>
  <c r="DE68" i="10"/>
  <c r="DA68" i="10"/>
  <c r="CC68" i="10"/>
  <c r="CE68" i="10"/>
  <c r="DC69" i="10"/>
  <c r="CE69" i="10"/>
  <c r="CA69" i="10"/>
  <c r="DZ69" i="10"/>
  <c r="DB69" i="10"/>
  <c r="CD69" i="10"/>
  <c r="CZ69" i="10"/>
  <c r="DZ72" i="10"/>
  <c r="DB72" i="10"/>
  <c r="CD72" i="10"/>
  <c r="DE72" i="10"/>
  <c r="DA72" i="10"/>
  <c r="CC72" i="10"/>
  <c r="CE72" i="10"/>
  <c r="DC73" i="10"/>
  <c r="CE73" i="10"/>
  <c r="CA73" i="10"/>
  <c r="DZ73" i="10"/>
  <c r="DB73" i="10"/>
  <c r="CD73" i="10"/>
  <c r="CZ73" i="10"/>
  <c r="DZ80" i="10"/>
  <c r="DB80" i="10"/>
  <c r="CD80" i="10"/>
  <c r="AX80" i="10" s="1"/>
  <c r="DE80" i="10"/>
  <c r="DA80" i="10"/>
  <c r="CC80" i="10"/>
  <c r="CE80" i="10"/>
  <c r="DC81" i="10"/>
  <c r="CE81" i="10"/>
  <c r="CA81" i="10"/>
  <c r="DZ81" i="10"/>
  <c r="DB81" i="10"/>
  <c r="CD81" i="10"/>
  <c r="CZ81" i="10"/>
  <c r="DZ84" i="10"/>
  <c r="DB84" i="10"/>
  <c r="CD84" i="10"/>
  <c r="DE84" i="10"/>
  <c r="DA84" i="10"/>
  <c r="CC84" i="10"/>
  <c r="AX84" i="10" s="1"/>
  <c r="CE84" i="10"/>
  <c r="DC85" i="10"/>
  <c r="CE85" i="10"/>
  <c r="CA85" i="10"/>
  <c r="AX85" i="10" s="1"/>
  <c r="DZ85" i="10"/>
  <c r="DB85" i="10"/>
  <c r="CD85" i="10"/>
  <c r="CZ85" i="10"/>
  <c r="DZ88" i="10"/>
  <c r="DB88" i="10"/>
  <c r="CD88" i="10"/>
  <c r="AX88" i="10" s="1"/>
  <c r="DE88" i="10"/>
  <c r="DA88" i="10"/>
  <c r="CC88" i="10"/>
  <c r="CE88" i="10"/>
  <c r="DC89" i="10"/>
  <c r="CE89" i="10"/>
  <c r="CA89" i="10"/>
  <c r="DZ89" i="10"/>
  <c r="DB89" i="10"/>
  <c r="CD89" i="10"/>
  <c r="DE89" i="10"/>
  <c r="DA89" i="10"/>
  <c r="CC89" i="10"/>
  <c r="DD89" i="10"/>
  <c r="CZ93" i="10"/>
  <c r="CB101" i="10"/>
  <c r="DC109" i="10"/>
  <c r="CE109" i="10"/>
  <c r="CA109" i="10"/>
  <c r="AX109" i="10" s="1"/>
  <c r="DZ109" i="10"/>
  <c r="DB109" i="10"/>
  <c r="CD109" i="10"/>
  <c r="DE109" i="10"/>
  <c r="DA109" i="10"/>
  <c r="CC109" i="10"/>
  <c r="DD109" i="10"/>
  <c r="CZ113" i="10"/>
  <c r="CB117" i="10"/>
  <c r="DC124" i="10"/>
  <c r="CE124" i="10"/>
  <c r="CA124" i="10"/>
  <c r="DZ124" i="10"/>
  <c r="DA124" i="10"/>
  <c r="CB124" i="10"/>
  <c r="DE124" i="10"/>
  <c r="CZ124" i="10"/>
  <c r="DD124" i="10"/>
  <c r="CD124" i="10"/>
  <c r="DB126" i="10"/>
  <c r="DC127" i="10"/>
  <c r="DA129" i="10"/>
  <c r="CA129" i="10"/>
  <c r="DB164" i="10"/>
  <c r="CB164" i="10" s="1"/>
  <c r="DA166" i="10"/>
  <c r="CA166" i="10" s="1"/>
  <c r="DH170" i="10"/>
  <c r="CH170" i="10" s="1"/>
  <c r="DH175" i="10"/>
  <c r="CH175" i="10" s="1"/>
  <c r="DB180" i="10"/>
  <c r="CB180" i="10" s="1"/>
  <c r="DA182" i="10"/>
  <c r="CA182" i="10" s="1"/>
  <c r="DH190" i="10"/>
  <c r="CH190" i="10" s="1"/>
  <c r="DI194" i="10"/>
  <c r="CI194" i="10" s="1"/>
  <c r="DH197" i="10"/>
  <c r="CH197" i="10" s="1"/>
  <c r="DD197" i="10"/>
  <c r="CD197" i="10" s="1"/>
  <c r="DB197" i="10"/>
  <c r="CB197" i="10" s="1"/>
  <c r="DF197" i="10"/>
  <c r="CF197" i="10" s="1"/>
  <c r="DA197" i="10"/>
  <c r="CA197" i="10" s="1"/>
  <c r="DW197" i="10"/>
  <c r="CW197" i="10" s="1"/>
  <c r="DW203" i="10"/>
  <c r="CW203" i="10" s="1"/>
  <c r="DF203" i="10"/>
  <c r="CF203" i="10" s="1"/>
  <c r="DB203" i="10"/>
  <c r="CB203" i="10" s="1"/>
  <c r="DD203" i="10"/>
  <c r="CD203" i="10" s="1"/>
  <c r="DH203" i="10"/>
  <c r="CH203" i="10" s="1"/>
  <c r="DA203" i="10"/>
  <c r="CA203" i="10" s="1"/>
  <c r="DD259" i="10"/>
  <c r="CD259" i="10"/>
  <c r="DW259" i="10"/>
  <c r="CW259" i="10" s="1"/>
  <c r="DB259" i="10"/>
  <c r="CE259" i="10"/>
  <c r="DE259" i="10"/>
  <c r="DC259" i="10"/>
  <c r="CB259" i="10"/>
  <c r="CC259" i="10"/>
  <c r="DA259" i="10"/>
  <c r="CA259" i="10" s="1"/>
  <c r="DC261" i="10"/>
  <c r="CB92" i="10"/>
  <c r="AX92" i="10" s="1"/>
  <c r="CZ92" i="10"/>
  <c r="DD92" i="10"/>
  <c r="CB100" i="10"/>
  <c r="AX100" i="10" s="1"/>
  <c r="CZ100" i="10"/>
  <c r="DD100" i="10"/>
  <c r="CB104" i="10"/>
  <c r="CZ104" i="10"/>
  <c r="DD104" i="10"/>
  <c r="CB108" i="10"/>
  <c r="CZ108" i="10"/>
  <c r="DD108" i="10"/>
  <c r="CB112" i="10"/>
  <c r="AX112" i="10" s="1"/>
  <c r="CZ112" i="10"/>
  <c r="DD112" i="10"/>
  <c r="CB116" i="10"/>
  <c r="AX116" i="10" s="1"/>
  <c r="CZ116" i="10"/>
  <c r="DD116" i="10"/>
  <c r="DE122" i="10"/>
  <c r="DA122" i="10"/>
  <c r="CC122" i="10"/>
  <c r="CB122" i="10"/>
  <c r="AX122" i="10" s="1"/>
  <c r="DB122" i="10"/>
  <c r="DZ123" i="10"/>
  <c r="DB123" i="10"/>
  <c r="CD123" i="10"/>
  <c r="CC123" i="10"/>
  <c r="DC123" i="10"/>
  <c r="DC136" i="10"/>
  <c r="CE136" i="10"/>
  <c r="CA136" i="10"/>
  <c r="CC136" i="10"/>
  <c r="DB136" i="10"/>
  <c r="DE138" i="10"/>
  <c r="DA138" i="10"/>
  <c r="CC138" i="10"/>
  <c r="AX138" i="10" s="1"/>
  <c r="CB138" i="10"/>
  <c r="DB138" i="10"/>
  <c r="DZ139" i="10"/>
  <c r="DB139" i="10"/>
  <c r="CD139" i="10"/>
  <c r="CC139" i="10"/>
  <c r="DC139" i="10"/>
  <c r="DH163" i="10"/>
  <c r="CH163" i="10" s="1"/>
  <c r="AY163" i="10" s="1"/>
  <c r="DX165" i="10"/>
  <c r="CX165" i="10" s="1"/>
  <c r="DG165" i="10"/>
  <c r="CG165" i="10" s="1"/>
  <c r="DC165" i="10"/>
  <c r="CC165" i="10" s="1"/>
  <c r="DI165" i="10"/>
  <c r="CI165" i="10" s="1"/>
  <c r="DH168" i="10"/>
  <c r="CH168" i="10" s="1"/>
  <c r="DD168" i="10"/>
  <c r="CD168" i="10" s="1"/>
  <c r="DB168" i="10"/>
  <c r="CB168" i="10" s="1"/>
  <c r="AY168" i="10" s="1"/>
  <c r="DI170" i="10"/>
  <c r="CI170" i="10" s="1"/>
  <c r="DW174" i="10"/>
  <c r="CW174" i="10" s="1"/>
  <c r="DF174" i="10"/>
  <c r="CF174" i="10" s="1"/>
  <c r="DB174" i="10"/>
  <c r="CB174" i="10" s="1"/>
  <c r="AY174" i="10" s="1"/>
  <c r="DH174" i="10"/>
  <c r="CH174" i="10" s="1"/>
  <c r="DI175" i="10"/>
  <c r="CI175" i="10" s="1"/>
  <c r="DE175" i="10"/>
  <c r="CE175" i="10" s="1"/>
  <c r="DH179" i="10"/>
  <c r="CH179" i="10" s="1"/>
  <c r="DX181" i="10"/>
  <c r="CX181" i="10" s="1"/>
  <c r="DG181" i="10"/>
  <c r="CG181" i="10" s="1"/>
  <c r="DC181" i="10"/>
  <c r="CC181" i="10" s="1"/>
  <c r="DI181" i="10"/>
  <c r="CI181" i="10" s="1"/>
  <c r="DH188" i="10"/>
  <c r="CH188" i="10" s="1"/>
  <c r="DD188" i="10"/>
  <c r="CD188" i="10" s="1"/>
  <c r="DB188" i="10"/>
  <c r="CB188" i="10" s="1"/>
  <c r="AY188" i="10" s="1"/>
  <c r="DI190" i="10"/>
  <c r="CI190" i="10" s="1"/>
  <c r="DX199" i="10"/>
  <c r="CX199" i="10" s="1"/>
  <c r="AY199" i="10" s="1"/>
  <c r="DE199" i="10"/>
  <c r="CE199" i="10" s="1"/>
  <c r="DC199" i="10"/>
  <c r="CC199" i="10" s="1"/>
  <c r="DI199" i="10"/>
  <c r="CI199" i="10" s="1"/>
  <c r="DH205" i="10"/>
  <c r="CH205" i="10" s="1"/>
  <c r="DD205" i="10"/>
  <c r="CD205" i="10" s="1"/>
  <c r="DF205" i="10"/>
  <c r="CF205" i="10" s="1"/>
  <c r="DA205" i="10"/>
  <c r="CA205" i="10" s="1"/>
  <c r="DE264" i="10"/>
  <c r="DX264" i="10"/>
  <c r="CX264" i="10" s="1"/>
  <c r="CC264" i="10"/>
  <c r="DD264" i="10"/>
  <c r="CB15" i="10"/>
  <c r="AX15" i="10" s="1"/>
  <c r="CZ15" i="10"/>
  <c r="CB19" i="10"/>
  <c r="CZ19" i="10"/>
  <c r="CB23" i="10"/>
  <c r="CZ23" i="10"/>
  <c r="CB27" i="10"/>
  <c r="CZ27" i="10"/>
  <c r="CB35" i="10"/>
  <c r="AX35" i="10" s="1"/>
  <c r="CZ35" i="10"/>
  <c r="CB39" i="10"/>
  <c r="CZ39" i="10"/>
  <c r="CB43" i="10"/>
  <c r="AX43" i="10" s="1"/>
  <c r="CZ43" i="10"/>
  <c r="CA46" i="10"/>
  <c r="CE46" i="10"/>
  <c r="DC46" i="10"/>
  <c r="CB47" i="10"/>
  <c r="AX47" i="10" s="1"/>
  <c r="CZ47" i="10"/>
  <c r="CA50" i="10"/>
  <c r="CE50" i="10"/>
  <c r="DC50" i="10"/>
  <c r="CB51" i="10"/>
  <c r="CZ51" i="10"/>
  <c r="AX51" i="10" s="1"/>
  <c r="CA58" i="10"/>
  <c r="CE58" i="10"/>
  <c r="DC58" i="10"/>
  <c r="CB59" i="10"/>
  <c r="AX59" i="10" s="1"/>
  <c r="CZ59" i="10"/>
  <c r="CA62" i="10"/>
  <c r="CE62" i="10"/>
  <c r="DC62" i="10"/>
  <c r="CB63" i="10"/>
  <c r="AX63" i="10" s="1"/>
  <c r="CZ63" i="10"/>
  <c r="CA66" i="10"/>
  <c r="CE66" i="10"/>
  <c r="DC66" i="10"/>
  <c r="CB67" i="10"/>
  <c r="CZ67" i="10"/>
  <c r="CA70" i="10"/>
  <c r="CE70" i="10"/>
  <c r="DC70" i="10"/>
  <c r="CB71" i="10"/>
  <c r="AX71" i="10" s="1"/>
  <c r="CZ71" i="10"/>
  <c r="CA78" i="10"/>
  <c r="CE78" i="10"/>
  <c r="DC78" i="10"/>
  <c r="CB79" i="10"/>
  <c r="AX79" i="10" s="1"/>
  <c r="CZ79" i="10"/>
  <c r="CA82" i="10"/>
  <c r="CE82" i="10"/>
  <c r="DC82" i="10"/>
  <c r="CB83" i="10"/>
  <c r="AX83" i="10" s="1"/>
  <c r="CZ83" i="10"/>
  <c r="CA86" i="10"/>
  <c r="CE86" i="10"/>
  <c r="DC86" i="10"/>
  <c r="CB87" i="10"/>
  <c r="AX87" i="10" s="1"/>
  <c r="CZ87" i="10"/>
  <c r="CA90" i="10"/>
  <c r="CE90" i="10"/>
  <c r="DC90" i="10"/>
  <c r="CB91" i="10"/>
  <c r="CZ91" i="10"/>
  <c r="CC92" i="10"/>
  <c r="DA92" i="10"/>
  <c r="DE92" i="10"/>
  <c r="CA94" i="10"/>
  <c r="CE94" i="10"/>
  <c r="DC94" i="10"/>
  <c r="CB95" i="10"/>
  <c r="CZ95" i="10"/>
  <c r="CC100" i="10"/>
  <c r="DA100" i="10"/>
  <c r="DE100" i="10"/>
  <c r="CA102" i="10"/>
  <c r="CE102" i="10"/>
  <c r="DC102" i="10"/>
  <c r="CB103" i="10"/>
  <c r="CZ103" i="10"/>
  <c r="CC104" i="10"/>
  <c r="AX104" i="10" s="1"/>
  <c r="DA104" i="10"/>
  <c r="DE104" i="10"/>
  <c r="CA106" i="10"/>
  <c r="CE106" i="10"/>
  <c r="DC106" i="10"/>
  <c r="CB107" i="10"/>
  <c r="CZ107" i="10"/>
  <c r="CC108" i="10"/>
  <c r="AX108" i="10" s="1"/>
  <c r="DA108" i="10"/>
  <c r="DE108" i="10"/>
  <c r="CA110" i="10"/>
  <c r="CE110" i="10"/>
  <c r="DC110" i="10"/>
  <c r="CB111" i="10"/>
  <c r="CZ111" i="10"/>
  <c r="CC112" i="10"/>
  <c r="DA112" i="10"/>
  <c r="DE112" i="10"/>
  <c r="CA114" i="10"/>
  <c r="CE114" i="10"/>
  <c r="DC114" i="10"/>
  <c r="CB115" i="10"/>
  <c r="CZ115" i="10"/>
  <c r="CC116" i="10"/>
  <c r="DA116" i="10"/>
  <c r="DE116" i="10"/>
  <c r="CD122" i="10"/>
  <c r="DC122" i="10"/>
  <c r="CE123" i="10"/>
  <c r="DD123" i="10"/>
  <c r="CB128" i="10"/>
  <c r="DA128" i="10"/>
  <c r="CA130" i="10"/>
  <c r="CZ130" i="10"/>
  <c r="CB131" i="10"/>
  <c r="AX131" i="10" s="1"/>
  <c r="DC132" i="10"/>
  <c r="CE132" i="10"/>
  <c r="CA132" i="10"/>
  <c r="CC132" i="10"/>
  <c r="DB132" i="10"/>
  <c r="DE134" i="10"/>
  <c r="DA134" i="10"/>
  <c r="CC134" i="10"/>
  <c r="CB134" i="10"/>
  <c r="AX134" i="10" s="1"/>
  <c r="DB134" i="10"/>
  <c r="DZ135" i="10"/>
  <c r="DB135" i="10"/>
  <c r="CD135" i="10"/>
  <c r="AX135" i="10" s="1"/>
  <c r="CC135" i="10"/>
  <c r="DC135" i="10"/>
  <c r="CD136" i="10"/>
  <c r="DD136" i="10"/>
  <c r="CD138" i="10"/>
  <c r="DC138" i="10"/>
  <c r="CE139" i="10"/>
  <c r="DD139" i="10"/>
  <c r="Q151" i="10"/>
  <c r="DA160" i="10"/>
  <c r="CA160" i="10" s="1"/>
  <c r="DW162" i="10"/>
  <c r="CW162" i="10" s="1"/>
  <c r="DF162" i="10"/>
  <c r="CF162" i="10" s="1"/>
  <c r="DB162" i="10"/>
  <c r="CB162" i="10" s="1"/>
  <c r="DC162" i="10"/>
  <c r="CC162" i="10" s="1"/>
  <c r="DH162" i="10"/>
  <c r="CH162" i="10" s="1"/>
  <c r="DI163" i="10"/>
  <c r="CI163" i="10" s="1"/>
  <c r="DE163" i="10"/>
  <c r="CE163" i="10" s="1"/>
  <c r="DD163" i="10"/>
  <c r="CD163" i="10" s="1"/>
  <c r="DW163" i="10"/>
  <c r="CW163" i="10" s="1"/>
  <c r="DE165" i="10"/>
  <c r="CE165" i="10" s="1"/>
  <c r="DA167" i="10"/>
  <c r="CA167" i="10" s="1"/>
  <c r="DH167" i="10"/>
  <c r="CH167" i="10" s="1"/>
  <c r="DX169" i="10"/>
  <c r="CX169" i="10" s="1"/>
  <c r="DG169" i="10"/>
  <c r="CG169" i="10" s="1"/>
  <c r="DC169" i="10"/>
  <c r="CC169" i="10" s="1"/>
  <c r="AY169" i="10" s="1"/>
  <c r="DI169" i="10"/>
  <c r="CI169" i="10" s="1"/>
  <c r="DE170" i="10"/>
  <c r="CE170" i="10" s="1"/>
  <c r="DX170" i="10"/>
  <c r="CX170" i="10" s="1"/>
  <c r="DH172" i="10"/>
  <c r="CH172" i="10" s="1"/>
  <c r="DD172" i="10"/>
  <c r="CD172" i="10" s="1"/>
  <c r="DB172" i="10"/>
  <c r="CB172" i="10" s="1"/>
  <c r="AY172" i="10" s="1"/>
  <c r="DD174" i="10"/>
  <c r="CD174" i="10" s="1"/>
  <c r="DX175" i="10"/>
  <c r="CX175" i="10" s="1"/>
  <c r="DA176" i="10"/>
  <c r="CA176" i="10" s="1"/>
  <c r="DW178" i="10"/>
  <c r="CW178" i="10" s="1"/>
  <c r="DF178" i="10"/>
  <c r="CF178" i="10" s="1"/>
  <c r="DB178" i="10"/>
  <c r="CB178" i="10" s="1"/>
  <c r="DC178" i="10"/>
  <c r="CC178" i="10" s="1"/>
  <c r="DH178" i="10"/>
  <c r="CH178" i="10" s="1"/>
  <c r="DI179" i="10"/>
  <c r="CI179" i="10" s="1"/>
  <c r="DE179" i="10"/>
  <c r="CE179" i="10" s="1"/>
  <c r="DD179" i="10"/>
  <c r="CD179" i="10" s="1"/>
  <c r="AY179" i="10" s="1"/>
  <c r="DW179" i="10"/>
  <c r="CW179" i="10" s="1"/>
  <c r="DE181" i="10"/>
  <c r="CE181" i="10" s="1"/>
  <c r="DA187" i="10"/>
  <c r="CA187" i="10" s="1"/>
  <c r="DH187" i="10"/>
  <c r="CH187" i="10" s="1"/>
  <c r="DX189" i="10"/>
  <c r="CX189" i="10" s="1"/>
  <c r="DG189" i="10"/>
  <c r="CG189" i="10" s="1"/>
  <c r="AY189" i="10" s="1"/>
  <c r="DC189" i="10"/>
  <c r="CC189" i="10" s="1"/>
  <c r="DI189" i="10"/>
  <c r="CI189" i="10" s="1"/>
  <c r="DE190" i="10"/>
  <c r="CE190" i="10" s="1"/>
  <c r="DX190" i="10"/>
  <c r="CX190" i="10" s="1"/>
  <c r="DH193" i="10"/>
  <c r="CH193" i="10" s="1"/>
  <c r="DD193" i="10"/>
  <c r="CD193" i="10" s="1"/>
  <c r="AY193" i="10" s="1"/>
  <c r="DW193" i="10"/>
  <c r="CW193" i="10" s="1"/>
  <c r="DW195" i="10"/>
  <c r="CW195" i="10" s="1"/>
  <c r="DF195" i="10"/>
  <c r="CF195" i="10" s="1"/>
  <c r="DB195" i="10"/>
  <c r="CB195" i="10" s="1"/>
  <c r="DA195" i="10"/>
  <c r="CA195" i="10" s="1"/>
  <c r="DH195" i="10"/>
  <c r="CH195" i="10" s="1"/>
  <c r="DI196" i="10"/>
  <c r="CI196" i="10" s="1"/>
  <c r="DE196" i="10"/>
  <c r="CE196" i="10" s="1"/>
  <c r="DC196" i="10"/>
  <c r="CC196" i="10" s="1"/>
  <c r="DA200" i="10"/>
  <c r="CA200" i="10" s="1"/>
  <c r="DB200" i="10"/>
  <c r="CB200" i="10" s="1"/>
  <c r="DH200" i="10"/>
  <c r="CH200" i="10" s="1"/>
  <c r="DB205" i="10"/>
  <c r="CB205" i="10" s="1"/>
  <c r="DX206" i="10"/>
  <c r="CX206" i="10" s="1"/>
  <c r="DG206" i="10"/>
  <c r="CG206" i="10" s="1"/>
  <c r="DC206" i="10"/>
  <c r="CC206" i="10" s="1"/>
  <c r="DA206" i="10"/>
  <c r="CA206" i="10" s="1"/>
  <c r="DX207" i="10"/>
  <c r="CX207" i="10" s="1"/>
  <c r="DC207" i="10"/>
  <c r="CC207" i="10" s="1"/>
  <c r="DA207" i="10"/>
  <c r="CA207" i="10" s="1"/>
  <c r="DI207" i="10"/>
  <c r="CI207" i="10" s="1"/>
  <c r="CB231" i="10"/>
  <c r="CE231" i="10"/>
  <c r="CA231" i="10"/>
  <c r="CD231" i="10"/>
  <c r="CB235" i="10"/>
  <c r="CA235" i="10"/>
  <c r="CC235" i="10"/>
  <c r="CD235" i="10"/>
  <c r="DA244" i="10"/>
  <c r="CA244" i="10" s="1"/>
  <c r="AY244" i="10" s="1"/>
  <c r="CE244" i="10"/>
  <c r="DD244" i="10"/>
  <c r="CB244" i="10"/>
  <c r="DB244" i="10"/>
  <c r="CC244" i="10"/>
  <c r="DC244" i="10"/>
  <c r="DX245" i="10"/>
  <c r="CX245" i="10" s="1"/>
  <c r="DD245" i="10"/>
  <c r="CC245" i="10"/>
  <c r="DC245" i="10"/>
  <c r="CD245" i="10"/>
  <c r="DA245" i="10"/>
  <c r="CA245" i="10" s="1"/>
  <c r="AY245" i="10" s="1"/>
  <c r="DA248" i="10"/>
  <c r="CA248" i="10" s="1"/>
  <c r="CE248" i="10"/>
  <c r="DC248" i="10"/>
  <c r="DD248" i="10"/>
  <c r="CB248" i="10"/>
  <c r="CC248" i="10"/>
  <c r="DA252" i="10"/>
  <c r="CA252" i="10" s="1"/>
  <c r="CE252" i="10"/>
  <c r="DW252" i="10"/>
  <c r="CW252" i="10" s="1"/>
  <c r="DB252" i="10"/>
  <c r="CD252" i="10"/>
  <c r="CB252" i="10"/>
  <c r="DD252" i="10"/>
  <c r="CC252" i="10"/>
  <c r="CB254" i="10"/>
  <c r="CB264" i="10"/>
  <c r="CB46" i="10"/>
  <c r="CZ46" i="10"/>
  <c r="CB50" i="10"/>
  <c r="CZ50" i="10"/>
  <c r="CB58" i="10"/>
  <c r="CZ58" i="10"/>
  <c r="CB62" i="10"/>
  <c r="CZ62" i="10"/>
  <c r="CB66" i="10"/>
  <c r="CZ66" i="10"/>
  <c r="CB70" i="10"/>
  <c r="CZ70" i="10"/>
  <c r="CB78" i="10"/>
  <c r="CZ78" i="10"/>
  <c r="CB82" i="10"/>
  <c r="CZ82" i="10"/>
  <c r="CB86" i="10"/>
  <c r="CZ86" i="10"/>
  <c r="CB90" i="10"/>
  <c r="CZ90" i="10"/>
  <c r="CD92" i="10"/>
  <c r="DB92" i="10"/>
  <c r="CB94" i="10"/>
  <c r="CZ94" i="10"/>
  <c r="CD100" i="10"/>
  <c r="DB100" i="10"/>
  <c r="CB102" i="10"/>
  <c r="CZ102" i="10"/>
  <c r="CD104" i="10"/>
  <c r="DB104" i="10"/>
  <c r="CB106" i="10"/>
  <c r="CZ106" i="10"/>
  <c r="CD108" i="10"/>
  <c r="DB108" i="10"/>
  <c r="CB110" i="10"/>
  <c r="CZ110" i="10"/>
  <c r="CD112" i="10"/>
  <c r="DB112" i="10"/>
  <c r="CB114" i="10"/>
  <c r="CZ114" i="10"/>
  <c r="CD116" i="10"/>
  <c r="DB116" i="10"/>
  <c r="CE122" i="10"/>
  <c r="DD122" i="10"/>
  <c r="CA123" i="10"/>
  <c r="CZ123" i="10"/>
  <c r="DE123" i="10"/>
  <c r="CA125" i="10"/>
  <c r="DC128" i="10"/>
  <c r="CE128" i="10"/>
  <c r="CA128" i="10"/>
  <c r="CC128" i="10"/>
  <c r="DB128" i="10"/>
  <c r="DE130" i="10"/>
  <c r="DA130" i="10"/>
  <c r="CC130" i="10"/>
  <c r="CB130" i="10"/>
  <c r="DB130" i="10"/>
  <c r="DZ131" i="10"/>
  <c r="DB131" i="10"/>
  <c r="CD131" i="10"/>
  <c r="CC131" i="10"/>
  <c r="DC131" i="10"/>
  <c r="CZ136" i="10"/>
  <c r="DE136" i="10"/>
  <c r="CE138" i="10"/>
  <c r="DD138" i="10"/>
  <c r="CA139" i="10"/>
  <c r="CZ139" i="10"/>
  <c r="DE139" i="10"/>
  <c r="Q144" i="10"/>
  <c r="DH160" i="10"/>
  <c r="CH160" i="10" s="1"/>
  <c r="DD160" i="10"/>
  <c r="CD160" i="10" s="1"/>
  <c r="DB160" i="10"/>
  <c r="CB160" i="10" s="1"/>
  <c r="DF163" i="10"/>
  <c r="CF163" i="10" s="1"/>
  <c r="DA165" i="10"/>
  <c r="CA165" i="10" s="1"/>
  <c r="DW166" i="10"/>
  <c r="CW166" i="10" s="1"/>
  <c r="DF166" i="10"/>
  <c r="CF166" i="10" s="1"/>
  <c r="DB166" i="10"/>
  <c r="CB166" i="10" s="1"/>
  <c r="DH166" i="10"/>
  <c r="CH166" i="10" s="1"/>
  <c r="DI167" i="10"/>
  <c r="CI167" i="10" s="1"/>
  <c r="DE167" i="10"/>
  <c r="CE167" i="10" s="1"/>
  <c r="DW168" i="10"/>
  <c r="CW168" i="10" s="1"/>
  <c r="DA171" i="10"/>
  <c r="CA171" i="10" s="1"/>
  <c r="DH171" i="10"/>
  <c r="CH171" i="10" s="1"/>
  <c r="DX173" i="10"/>
  <c r="CX173" i="10" s="1"/>
  <c r="DG173" i="10"/>
  <c r="CG173" i="10" s="1"/>
  <c r="DC173" i="10"/>
  <c r="CC173" i="10" s="1"/>
  <c r="DI173" i="10"/>
  <c r="CI173" i="10" s="1"/>
  <c r="DG175" i="10"/>
  <c r="CG175" i="10" s="1"/>
  <c r="DH176" i="10"/>
  <c r="CH176" i="10" s="1"/>
  <c r="DD176" i="10"/>
  <c r="CD176" i="10" s="1"/>
  <c r="DB176" i="10"/>
  <c r="CB176" i="10" s="1"/>
  <c r="DF179" i="10"/>
  <c r="CF179" i="10" s="1"/>
  <c r="DA181" i="10"/>
  <c r="CA181" i="10" s="1"/>
  <c r="DW182" i="10"/>
  <c r="CW182" i="10" s="1"/>
  <c r="DF182" i="10"/>
  <c r="CF182" i="10" s="1"/>
  <c r="DB182" i="10"/>
  <c r="CB182" i="10" s="1"/>
  <c r="DH182" i="10"/>
  <c r="CH182" i="10" s="1"/>
  <c r="DI187" i="10"/>
  <c r="CI187" i="10" s="1"/>
  <c r="DE187" i="10"/>
  <c r="CE187" i="10" s="1"/>
  <c r="DW188" i="10"/>
  <c r="CW188" i="10" s="1"/>
  <c r="DW191" i="10"/>
  <c r="CW191" i="10" s="1"/>
  <c r="DF191" i="10"/>
  <c r="CF191" i="10" s="1"/>
  <c r="DB191" i="10"/>
  <c r="CB191" i="10" s="1"/>
  <c r="DH191" i="10"/>
  <c r="CH191" i="10" s="1"/>
  <c r="DA192" i="10"/>
  <c r="CA192" i="10" s="1"/>
  <c r="DW192" i="10"/>
  <c r="CW192" i="10" s="1"/>
  <c r="DD192" i="10"/>
  <c r="CD192" i="10" s="1"/>
  <c r="DC195" i="10"/>
  <c r="CC195" i="10" s="1"/>
  <c r="DI195" i="10"/>
  <c r="CI195" i="10" s="1"/>
  <c r="DG199" i="10"/>
  <c r="CG199" i="10" s="1"/>
  <c r="DI200" i="10"/>
  <c r="CI200" i="10" s="1"/>
  <c r="DE200" i="10"/>
  <c r="CE200" i="10" s="1"/>
  <c r="DG200" i="10"/>
  <c r="CG200" i="10" s="1"/>
  <c r="DC200" i="10"/>
  <c r="CC200" i="10" s="1"/>
  <c r="DX202" i="10"/>
  <c r="CX202" i="10" s="1"/>
  <c r="DG202" i="10"/>
  <c r="CG202" i="10" s="1"/>
  <c r="DC202" i="10"/>
  <c r="CC202" i="10" s="1"/>
  <c r="DE202" i="10"/>
  <c r="CE202" i="10" s="1"/>
  <c r="DA204" i="10"/>
  <c r="CA204" i="10" s="1"/>
  <c r="DF204" i="10"/>
  <c r="CF204" i="10" s="1"/>
  <c r="DB204" i="10"/>
  <c r="CB204" i="10" s="1"/>
  <c r="DH204" i="10"/>
  <c r="CH204" i="10" s="1"/>
  <c r="DW205" i="10"/>
  <c r="CW205" i="10" s="1"/>
  <c r="DW208" i="10"/>
  <c r="CW208" i="10" s="1"/>
  <c r="DF208" i="10"/>
  <c r="CF208" i="10" s="1"/>
  <c r="DB208" i="10"/>
  <c r="CB208" i="10" s="1"/>
  <c r="DA208" i="10"/>
  <c r="CA208" i="10" s="1"/>
  <c r="DD208" i="10"/>
  <c r="CD208" i="10" s="1"/>
  <c r="DI209" i="10"/>
  <c r="CI209" i="10" s="1"/>
  <c r="DE209" i="10"/>
  <c r="CE209" i="10" s="1"/>
  <c r="DC209" i="10"/>
  <c r="CC209" i="10" s="1"/>
  <c r="DD221" i="10"/>
  <c r="CB221" i="10"/>
  <c r="DC221" i="10"/>
  <c r="CE221" i="10"/>
  <c r="DA221" i="10"/>
  <c r="CA221" i="10"/>
  <c r="DD223" i="10"/>
  <c r="CB223" i="10"/>
  <c r="DC223" i="10"/>
  <c r="CE223" i="10"/>
  <c r="DA223" i="10"/>
  <c r="CA223" i="10"/>
  <c r="DD225" i="10"/>
  <c r="CB225" i="10"/>
  <c r="DC225" i="10"/>
  <c r="CE225" i="10"/>
  <c r="DA225" i="10"/>
  <c r="CA225" i="10"/>
  <c r="CD225" i="10"/>
  <c r="DB225" i="10"/>
  <c r="CE232" i="10"/>
  <c r="CA232" i="10"/>
  <c r="CC232" i="10"/>
  <c r="DC242" i="10"/>
  <c r="DX242" i="10"/>
  <c r="CX242" i="10" s="1"/>
  <c r="DD242" i="10"/>
  <c r="DA242" i="10"/>
  <c r="CA242" i="10" s="1"/>
  <c r="CE242" i="10"/>
  <c r="DW250" i="10"/>
  <c r="CW250" i="10" s="1"/>
  <c r="DC250" i="10"/>
  <c r="CC250" i="10"/>
  <c r="DB250" i="10"/>
  <c r="CE250" i="10"/>
  <c r="DE250" i="10"/>
  <c r="CD250" i="10"/>
  <c r="DA250" i="10"/>
  <c r="CA250" i="10" s="1"/>
  <c r="DW254" i="10"/>
  <c r="CW254" i="10" s="1"/>
  <c r="DC254" i="10"/>
  <c r="CC254" i="10"/>
  <c r="DA254" i="10"/>
  <c r="CA254" i="10" s="1"/>
  <c r="CD254" i="10"/>
  <c r="DD254" i="10"/>
  <c r="CE254" i="10"/>
  <c r="DE254" i="10"/>
  <c r="DX255" i="10"/>
  <c r="CX255" i="10" s="1"/>
  <c r="CC255" i="10"/>
  <c r="DA255" i="10"/>
  <c r="CA255" i="10" s="1"/>
  <c r="CB255" i="10"/>
  <c r="DE255" i="10"/>
  <c r="DE256" i="10"/>
  <c r="DX256" i="10"/>
  <c r="CX256" i="10" s="1"/>
  <c r="DC256" i="10"/>
  <c r="CD256" i="10"/>
  <c r="CB256" i="10"/>
  <c r="DB256" i="10"/>
  <c r="DA260" i="10"/>
  <c r="CA260" i="10" s="1"/>
  <c r="CE260" i="10"/>
  <c r="DD260" i="10"/>
  <c r="CB260" i="10"/>
  <c r="DW260" i="10"/>
  <c r="CW260" i="10" s="1"/>
  <c r="CC260" i="10"/>
  <c r="DX263" i="10"/>
  <c r="CX263" i="10" s="1"/>
  <c r="DC263" i="10"/>
  <c r="CE263" i="10"/>
  <c r="DB263" i="10"/>
  <c r="CB263" i="10"/>
  <c r="CB125" i="10"/>
  <c r="CZ125" i="10"/>
  <c r="CB129" i="10"/>
  <c r="CZ129" i="10"/>
  <c r="CB133" i="10"/>
  <c r="CZ133" i="10"/>
  <c r="CB137" i="10"/>
  <c r="AX137" i="10" s="1"/>
  <c r="CZ137" i="10"/>
  <c r="DI192" i="10"/>
  <c r="CI192" i="10" s="1"/>
  <c r="DE192" i="10"/>
  <c r="CE192" i="10" s="1"/>
  <c r="DA196" i="10"/>
  <c r="CA196" i="10" s="1"/>
  <c r="AY196" i="10" s="1"/>
  <c r="DH196" i="10"/>
  <c r="CH196" i="10" s="1"/>
  <c r="DX198" i="10"/>
  <c r="CX198" i="10" s="1"/>
  <c r="DG198" i="10"/>
  <c r="CG198" i="10" s="1"/>
  <c r="DC198" i="10"/>
  <c r="CC198" i="10" s="1"/>
  <c r="AY198" i="10" s="1"/>
  <c r="DI198" i="10"/>
  <c r="CI198" i="10" s="1"/>
  <c r="DH201" i="10"/>
  <c r="CH201" i="10" s="1"/>
  <c r="DD201" i="10"/>
  <c r="CD201" i="10" s="1"/>
  <c r="DB201" i="10"/>
  <c r="CB201" i="10" s="1"/>
  <c r="AY201" i="10" s="1"/>
  <c r="DW207" i="10"/>
  <c r="CW207" i="10" s="1"/>
  <c r="DF207" i="10"/>
  <c r="CF207" i="10" s="1"/>
  <c r="DB207" i="10"/>
  <c r="CB207" i="10" s="1"/>
  <c r="DH207" i="10"/>
  <c r="CH207" i="10" s="1"/>
  <c r="DB220" i="10"/>
  <c r="CD220" i="10"/>
  <c r="DD220" i="10"/>
  <c r="CE220" i="10"/>
  <c r="CC220" i="10"/>
  <c r="DE220" i="10"/>
  <c r="DB222" i="10"/>
  <c r="CD222" i="10"/>
  <c r="DD222" i="10"/>
  <c r="CE222" i="10"/>
  <c r="CC222" i="10"/>
  <c r="DE222" i="10"/>
  <c r="DB224" i="10"/>
  <c r="CD224" i="10"/>
  <c r="DD224" i="10"/>
  <c r="DE224" i="10"/>
  <c r="CE224" i="10"/>
  <c r="CC224" i="10"/>
  <c r="CE236" i="10"/>
  <c r="CA236" i="10"/>
  <c r="CB236" i="10"/>
  <c r="CD236" i="10"/>
  <c r="DB242" i="10"/>
  <c r="DD243" i="10"/>
  <c r="CD243" i="10"/>
  <c r="DW243" i="10"/>
  <c r="CW243" i="10" s="1"/>
  <c r="DB243" i="10"/>
  <c r="CE243" i="10"/>
  <c r="DE243" i="10"/>
  <c r="CC243" i="10"/>
  <c r="DA243" i="10"/>
  <c r="CA243" i="10" s="1"/>
  <c r="DE244" i="10"/>
  <c r="DX244" i="10"/>
  <c r="CX244" i="10" s="1"/>
  <c r="DD251" i="10"/>
  <c r="CD251" i="10"/>
  <c r="CB251" i="10"/>
  <c r="DW251" i="10"/>
  <c r="CW251" i="10" s="1"/>
  <c r="DA251" i="10"/>
  <c r="CA251" i="10" s="1"/>
  <c r="DC251" i="10"/>
  <c r="DB251" i="10"/>
  <c r="DA253" i="10"/>
  <c r="CA253" i="10" s="1"/>
  <c r="CE253" i="10"/>
  <c r="CC253" i="10"/>
  <c r="CD253" i="10"/>
  <c r="DD253" i="10"/>
  <c r="DX253" i="10"/>
  <c r="CX253" i="10" s="1"/>
  <c r="DE260" i="10"/>
  <c r="DX260" i="10"/>
  <c r="CX260" i="10" s="1"/>
  <c r="DA209" i="10"/>
  <c r="CA209" i="10" s="1"/>
  <c r="DH209" i="10"/>
  <c r="CH209" i="10" s="1"/>
  <c r="DB226" i="10"/>
  <c r="CD226" i="10"/>
  <c r="DD226" i="10"/>
  <c r="CE226" i="10"/>
  <c r="CC226" i="10"/>
  <c r="DE226" i="10"/>
  <c r="CD233" i="10"/>
  <c r="CA233" i="10"/>
  <c r="CE233" i="10"/>
  <c r="DW246" i="10"/>
  <c r="CW246" i="10" s="1"/>
  <c r="DC246" i="10"/>
  <c r="CC246" i="10"/>
  <c r="AY246" i="10" s="1"/>
  <c r="DD246" i="10"/>
  <c r="DE246" i="10"/>
  <c r="CE246" i="10"/>
  <c r="DB246" i="10"/>
  <c r="DX251" i="10"/>
  <c r="CX251" i="10" s="1"/>
  <c r="DE251" i="10"/>
  <c r="DW262" i="10"/>
  <c r="CW262" i="10" s="1"/>
  <c r="DC262" i="10"/>
  <c r="CC262" i="10"/>
  <c r="AY262" i="10" s="1"/>
  <c r="DD262" i="10"/>
  <c r="DB262" i="10"/>
  <c r="CE262" i="10"/>
  <c r="CD262" i="10"/>
  <c r="DE247" i="10"/>
  <c r="DE248" i="10"/>
  <c r="DX248" i="10"/>
  <c r="CX248" i="10" s="1"/>
  <c r="CE249" i="10"/>
  <c r="DA249" i="10"/>
  <c r="CA249" i="10" s="1"/>
  <c r="DD255" i="10"/>
  <c r="CD255" i="10"/>
  <c r="DC255" i="10"/>
  <c r="CE255" i="10"/>
  <c r="DB255" i="10"/>
  <c r="DA264" i="10"/>
  <c r="CA264" i="10" s="1"/>
  <c r="CE264" i="10"/>
  <c r="DC264" i="10"/>
  <c r="CD264" i="10"/>
  <c r="DB264" i="10"/>
  <c r="CB242" i="10"/>
  <c r="DB245" i="10"/>
  <c r="DD247" i="10"/>
  <c r="CD247" i="10"/>
  <c r="CC247" i="10"/>
  <c r="DA247" i="10"/>
  <c r="CA247" i="10" s="1"/>
  <c r="DE252" i="10"/>
  <c r="DA256" i="10"/>
  <c r="CA256" i="10" s="1"/>
  <c r="CE256" i="10"/>
  <c r="CC256" i="10"/>
  <c r="CD257" i="10"/>
  <c r="DW258" i="10"/>
  <c r="CW258" i="10" s="1"/>
  <c r="DC258" i="10"/>
  <c r="CC258" i="10"/>
  <c r="CB258" i="10"/>
  <c r="DE258" i="10"/>
  <c r="DB261" i="10"/>
  <c r="DD263" i="10"/>
  <c r="CD263" i="10"/>
  <c r="CC263" i="10"/>
  <c r="DA263" i="10"/>
  <c r="CA263" i="10" s="1"/>
  <c r="AY263" i="10" s="1"/>
  <c r="CB245" i="10"/>
  <c r="CB249" i="10"/>
  <c r="CB253" i="10"/>
  <c r="CB257" i="10"/>
  <c r="AY257" i="10" s="1"/>
  <c r="CB261" i="10"/>
  <c r="AX73" i="10" l="1"/>
  <c r="AX65" i="10"/>
  <c r="AX57" i="10"/>
  <c r="AX45" i="10"/>
  <c r="AX126" i="10"/>
  <c r="AY190" i="10"/>
  <c r="AY264" i="10"/>
  <c r="AY251" i="10"/>
  <c r="AY243" i="10"/>
  <c r="AY260" i="10"/>
  <c r="AY254" i="10"/>
  <c r="AY208" i="10"/>
  <c r="AY204" i="10"/>
  <c r="AY252" i="10"/>
  <c r="AY206" i="10"/>
  <c r="AX114" i="10"/>
  <c r="AX110" i="10"/>
  <c r="AX106" i="10"/>
  <c r="AX102" i="10"/>
  <c r="AX94" i="10"/>
  <c r="AX90" i="10"/>
  <c r="AX70" i="10"/>
  <c r="AY205" i="10"/>
  <c r="AX124" i="10"/>
  <c r="AY247" i="10"/>
  <c r="AY249" i="10"/>
  <c r="AY202" i="10"/>
  <c r="AY192" i="10"/>
  <c r="AY181" i="10"/>
  <c r="AX128" i="10"/>
  <c r="AY248" i="10"/>
  <c r="AY187" i="10"/>
  <c r="AY178" i="10"/>
  <c r="AY167" i="10"/>
  <c r="AY162" i="10"/>
  <c r="AX130" i="10"/>
  <c r="AX82" i="10"/>
  <c r="AX62" i="10"/>
  <c r="AY203" i="10"/>
  <c r="AX39" i="10"/>
  <c r="AX93" i="10"/>
  <c r="AY170" i="10"/>
  <c r="AX105" i="10"/>
  <c r="AY261" i="10"/>
  <c r="AY177" i="10"/>
  <c r="AY164" i="10"/>
  <c r="AX14" i="10"/>
  <c r="AX38" i="10"/>
  <c r="AY200" i="10"/>
  <c r="AX78" i="10"/>
  <c r="AX58" i="10"/>
  <c r="AY256" i="10"/>
  <c r="AY250" i="10"/>
  <c r="AX123" i="10"/>
  <c r="AY195" i="10"/>
  <c r="AX50" i="10"/>
  <c r="AX136" i="10"/>
  <c r="AY259" i="10"/>
  <c r="AY182" i="10"/>
  <c r="AX37" i="10"/>
  <c r="AX20" i="10"/>
  <c r="AY194" i="10"/>
  <c r="AX113" i="10"/>
  <c r="AX18" i="10"/>
  <c r="AY175" i="10"/>
  <c r="AX24" i="10"/>
  <c r="AY180" i="10"/>
  <c r="AY161" i="10"/>
  <c r="AY258" i="10"/>
  <c r="AY209" i="10"/>
  <c r="AY253" i="10"/>
  <c r="AX133" i="10"/>
  <c r="AY255" i="10"/>
  <c r="AY242" i="10"/>
  <c r="AY173" i="10"/>
  <c r="AY171" i="10"/>
  <c r="AY165" i="10"/>
  <c r="AX139" i="10"/>
  <c r="AX125" i="10"/>
  <c r="AY207" i="10"/>
  <c r="AY176" i="10"/>
  <c r="AY160" i="10"/>
  <c r="AX132" i="10"/>
  <c r="AX115" i="10"/>
  <c r="AX111" i="10"/>
  <c r="AX107" i="10"/>
  <c r="AX103" i="10"/>
  <c r="AX95" i="10"/>
  <c r="AX91" i="10"/>
  <c r="AX86" i="10"/>
  <c r="AX66" i="10"/>
  <c r="AX46" i="10"/>
  <c r="AX27" i="10"/>
  <c r="AY197" i="10"/>
  <c r="AY166" i="10"/>
  <c r="AX129" i="10"/>
  <c r="AX89" i="10"/>
  <c r="AX81" i="10"/>
  <c r="AX69" i="10"/>
  <c r="AX61" i="10"/>
  <c r="AX49" i="10"/>
  <c r="AX40" i="10"/>
  <c r="AX22" i="10"/>
  <c r="AX19" i="10"/>
  <c r="AX34" i="10"/>
  <c r="AX28" i="10"/>
  <c r="AX23" i="10"/>
  <c r="AX21" i="10"/>
  <c r="B283" i="10"/>
  <c r="AY191" i="10"/>
  <c r="AX117" i="10"/>
  <c r="AX101" i="10"/>
  <c r="DV264" i="11" l="1"/>
  <c r="CV264" i="11" s="1"/>
  <c r="DU264" i="11"/>
  <c r="DT264" i="11"/>
  <c r="DS264" i="11"/>
  <c r="DR264" i="11"/>
  <c r="CR264" i="11" s="1"/>
  <c r="DQ264" i="11"/>
  <c r="DP264" i="11"/>
  <c r="DO264" i="11"/>
  <c r="DN264" i="11"/>
  <c r="CN264" i="11" s="1"/>
  <c r="DM264" i="11"/>
  <c r="DL264" i="11"/>
  <c r="DK264" i="11"/>
  <c r="DJ264" i="11"/>
  <c r="CJ264" i="11" s="1"/>
  <c r="DI264" i="11"/>
  <c r="DH264" i="11"/>
  <c r="DG264" i="11"/>
  <c r="DF264" i="11"/>
  <c r="DB264" i="11"/>
  <c r="CU264" i="11"/>
  <c r="CT264" i="11"/>
  <c r="CS264" i="11"/>
  <c r="CQ264" i="11"/>
  <c r="CP264" i="11"/>
  <c r="CO264" i="11"/>
  <c r="CM264" i="11"/>
  <c r="CL264" i="11"/>
  <c r="CK264" i="11"/>
  <c r="CI264" i="11"/>
  <c r="CH264" i="11"/>
  <c r="CG264" i="11"/>
  <c r="CF264" i="11"/>
  <c r="CB264" i="11"/>
  <c r="D264" i="11"/>
  <c r="DD264" i="11" s="1"/>
  <c r="C264" i="11"/>
  <c r="DW263" i="11"/>
  <c r="DV263" i="11"/>
  <c r="DU263" i="11"/>
  <c r="DT263" i="11"/>
  <c r="DS263" i="11"/>
  <c r="DR263" i="11"/>
  <c r="DQ263" i="11"/>
  <c r="DP263" i="11"/>
  <c r="DO263" i="11"/>
  <c r="DN263" i="11"/>
  <c r="DM263" i="11"/>
  <c r="DL263" i="11"/>
  <c r="DK263" i="11"/>
  <c r="DJ263" i="11"/>
  <c r="DI263" i="11"/>
  <c r="DH263" i="11"/>
  <c r="DG263" i="11"/>
  <c r="DF263" i="11"/>
  <c r="DE263" i="11"/>
  <c r="CW263" i="11"/>
  <c r="CV263" i="11"/>
  <c r="CU263" i="11"/>
  <c r="CT263" i="11"/>
  <c r="CS263" i="11"/>
  <c r="CR263" i="11"/>
  <c r="CQ263" i="11"/>
  <c r="CP263" i="11"/>
  <c r="CO263" i="11"/>
  <c r="CN263" i="11"/>
  <c r="CM263" i="11"/>
  <c r="CL263" i="11"/>
  <c r="CK263" i="11"/>
  <c r="CJ263" i="11"/>
  <c r="CI263" i="11"/>
  <c r="CH263" i="11"/>
  <c r="CG263" i="11"/>
  <c r="CF263" i="11"/>
  <c r="CE263" i="11"/>
  <c r="D263" i="11"/>
  <c r="C263" i="11"/>
  <c r="DX262" i="11"/>
  <c r="DV262" i="11"/>
  <c r="CV262" i="11" s="1"/>
  <c r="DU262" i="11"/>
  <c r="CU262" i="11" s="1"/>
  <c r="DT262" i="11"/>
  <c r="DS262" i="11"/>
  <c r="DR262" i="11"/>
  <c r="CR262" i="11" s="1"/>
  <c r="DQ262" i="11"/>
  <c r="DP262" i="11"/>
  <c r="DO262" i="11"/>
  <c r="DN262" i="11"/>
  <c r="CN262" i="11" s="1"/>
  <c r="DM262" i="11"/>
  <c r="CM262" i="11" s="1"/>
  <c r="DL262" i="11"/>
  <c r="DK262" i="11"/>
  <c r="DJ262" i="11"/>
  <c r="CJ262" i="11" s="1"/>
  <c r="DI262" i="11"/>
  <c r="CI262" i="11" s="1"/>
  <c r="DH262" i="11"/>
  <c r="DG262" i="11"/>
  <c r="DF262" i="11"/>
  <c r="DE262" i="11"/>
  <c r="DB262" i="11"/>
  <c r="CX262" i="11"/>
  <c r="CT262" i="11"/>
  <c r="CS262" i="11"/>
  <c r="CQ262" i="11"/>
  <c r="CP262" i="11"/>
  <c r="CO262" i="11"/>
  <c r="CL262" i="11"/>
  <c r="CK262" i="11"/>
  <c r="CH262" i="11"/>
  <c r="CG262" i="11"/>
  <c r="CF262" i="11"/>
  <c r="CE262" i="11"/>
  <c r="CB262" i="11"/>
  <c r="D262" i="11"/>
  <c r="C262" i="11"/>
  <c r="DW261" i="11"/>
  <c r="CW261" i="11" s="1"/>
  <c r="DV261" i="11"/>
  <c r="DU261" i="11"/>
  <c r="CU261" i="11" s="1"/>
  <c r="DT261" i="11"/>
  <c r="DS261" i="11"/>
  <c r="CS261" i="11" s="1"/>
  <c r="DR261" i="11"/>
  <c r="DQ261" i="11"/>
  <c r="CQ261" i="11" s="1"/>
  <c r="DP261" i="11"/>
  <c r="DO261" i="11"/>
  <c r="CO261" i="11" s="1"/>
  <c r="DN261" i="11"/>
  <c r="DM261" i="11"/>
  <c r="CM261" i="11" s="1"/>
  <c r="DL261" i="11"/>
  <c r="DK261" i="11"/>
  <c r="CK261" i="11" s="1"/>
  <c r="DJ261" i="11"/>
  <c r="DI261" i="11"/>
  <c r="DH261" i="11"/>
  <c r="DG261" i="11"/>
  <c r="CG261" i="11" s="1"/>
  <c r="DF261" i="11"/>
  <c r="DE261" i="11"/>
  <c r="DA261" i="11"/>
  <c r="CV261" i="11"/>
  <c r="CT261" i="11"/>
  <c r="CR261" i="11"/>
  <c r="CP261" i="11"/>
  <c r="CN261" i="11"/>
  <c r="CL261" i="11"/>
  <c r="CJ261" i="11"/>
  <c r="CI261" i="11"/>
  <c r="CH261" i="11"/>
  <c r="CF261" i="11"/>
  <c r="CD261" i="11"/>
  <c r="CA261" i="11"/>
  <c r="D261" i="11"/>
  <c r="C261" i="11"/>
  <c r="DX260" i="11"/>
  <c r="CX260" i="11" s="1"/>
  <c r="DV260" i="11"/>
  <c r="DU260" i="11"/>
  <c r="DT260" i="11"/>
  <c r="DS260" i="11"/>
  <c r="CS260" i="11" s="1"/>
  <c r="DR260" i="11"/>
  <c r="DQ260" i="11"/>
  <c r="DP260" i="11"/>
  <c r="DO260" i="11"/>
  <c r="CO260" i="11" s="1"/>
  <c r="DN260" i="11"/>
  <c r="DM260" i="11"/>
  <c r="DL260" i="11"/>
  <c r="CL260" i="11" s="1"/>
  <c r="DK260" i="11"/>
  <c r="CK260" i="11" s="1"/>
  <c r="DJ260" i="11"/>
  <c r="DI260" i="11"/>
  <c r="DH260" i="11"/>
  <c r="DG260" i="11"/>
  <c r="CG260" i="11" s="1"/>
  <c r="DF260" i="11"/>
  <c r="DC260" i="11"/>
  <c r="DB260" i="11"/>
  <c r="CV260" i="11"/>
  <c r="CU260" i="11"/>
  <c r="CT260" i="11"/>
  <c r="CR260" i="11"/>
  <c r="CQ260" i="11"/>
  <c r="CP260" i="11"/>
  <c r="CN260" i="11"/>
  <c r="CM260" i="11"/>
  <c r="CJ260" i="11"/>
  <c r="CI260" i="11"/>
  <c r="CH260" i="11"/>
  <c r="CF260" i="11"/>
  <c r="CC260" i="11"/>
  <c r="D260" i="11"/>
  <c r="C260" i="11"/>
  <c r="DV259" i="11"/>
  <c r="DU259" i="11"/>
  <c r="CU259" i="11" s="1"/>
  <c r="DT259" i="11"/>
  <c r="DS259" i="11"/>
  <c r="DR259" i="11"/>
  <c r="CR259" i="11" s="1"/>
  <c r="DQ259" i="11"/>
  <c r="CQ259" i="11" s="1"/>
  <c r="DP259" i="11"/>
  <c r="DO259" i="11"/>
  <c r="DN259" i="11"/>
  <c r="CN259" i="11" s="1"/>
  <c r="DM259" i="11"/>
  <c r="CM259" i="11" s="1"/>
  <c r="DL259" i="11"/>
  <c r="DK259" i="11"/>
  <c r="DJ259" i="11"/>
  <c r="CJ259" i="11" s="1"/>
  <c r="DI259" i="11"/>
  <c r="CI259" i="11" s="1"/>
  <c r="DH259" i="11"/>
  <c r="DG259" i="11"/>
  <c r="DF259" i="11"/>
  <c r="DE259" i="11"/>
  <c r="DA259" i="11"/>
  <c r="CV259" i="11"/>
  <c r="CT259" i="11"/>
  <c r="CS259" i="11"/>
  <c r="CP259" i="11"/>
  <c r="CO259" i="11"/>
  <c r="CL259" i="11"/>
  <c r="CK259" i="11"/>
  <c r="CH259" i="11"/>
  <c r="CG259" i="11"/>
  <c r="CF259" i="11"/>
  <c r="CB259" i="11"/>
  <c r="CA259" i="11"/>
  <c r="D259" i="11"/>
  <c r="DX259" i="11" s="1"/>
  <c r="CX259" i="11" s="1"/>
  <c r="C259" i="11"/>
  <c r="DX258" i="11"/>
  <c r="CX258" i="11" s="1"/>
  <c r="DV258" i="11"/>
  <c r="DU258" i="11"/>
  <c r="DT258" i="11"/>
  <c r="DS258" i="11"/>
  <c r="DR258" i="11"/>
  <c r="DQ258" i="11"/>
  <c r="DP258" i="11"/>
  <c r="DO258" i="11"/>
  <c r="DN258" i="11"/>
  <c r="DM258" i="11"/>
  <c r="DL258" i="11"/>
  <c r="DK258" i="11"/>
  <c r="DJ258" i="11"/>
  <c r="DI258" i="11"/>
  <c r="DH258" i="11"/>
  <c r="DG258" i="11"/>
  <c r="DF258" i="11"/>
  <c r="DD258" i="11"/>
  <c r="DB258" i="11"/>
  <c r="DA258" i="11"/>
  <c r="CV258" i="11"/>
  <c r="CU258" i="11"/>
  <c r="CT258" i="11"/>
  <c r="CS258" i="11"/>
  <c r="CR258" i="11"/>
  <c r="CQ258" i="11"/>
  <c r="CP258" i="11"/>
  <c r="CO258" i="11"/>
  <c r="CN258" i="11"/>
  <c r="CM258" i="11"/>
  <c r="CL258" i="11"/>
  <c r="CK258" i="11"/>
  <c r="CJ258" i="11"/>
  <c r="CI258" i="11"/>
  <c r="CH258" i="11"/>
  <c r="CG258" i="11"/>
  <c r="CF258" i="11"/>
  <c r="CE258" i="11"/>
  <c r="CD258" i="11"/>
  <c r="CA258" i="11"/>
  <c r="D258" i="11"/>
  <c r="C258" i="11"/>
  <c r="DX257" i="11"/>
  <c r="CX257" i="11" s="1"/>
  <c r="DW257" i="11"/>
  <c r="CW257" i="11" s="1"/>
  <c r="DV257" i="11"/>
  <c r="DU257" i="11"/>
  <c r="DT257" i="11"/>
  <c r="CT257" i="11" s="1"/>
  <c r="DS257" i="11"/>
  <c r="DR257" i="11"/>
  <c r="DQ257" i="11"/>
  <c r="DP257" i="11"/>
  <c r="CP257" i="11" s="1"/>
  <c r="DO257" i="11"/>
  <c r="DN257" i="11"/>
  <c r="DM257" i="11"/>
  <c r="DL257" i="11"/>
  <c r="CL257" i="11" s="1"/>
  <c r="DK257" i="11"/>
  <c r="CK257" i="11" s="1"/>
  <c r="DJ257" i="11"/>
  <c r="DI257" i="11"/>
  <c r="DH257" i="11"/>
  <c r="CH257" i="11" s="1"/>
  <c r="DG257" i="11"/>
  <c r="DF257" i="11"/>
  <c r="DD257" i="11"/>
  <c r="DC257" i="11"/>
  <c r="DA257" i="11"/>
  <c r="CV257" i="11"/>
  <c r="CU257" i="11"/>
  <c r="CS257" i="11"/>
  <c r="CR257" i="11"/>
  <c r="CQ257" i="11"/>
  <c r="CO257" i="11"/>
  <c r="CN257" i="11"/>
  <c r="CM257" i="11"/>
  <c r="CJ257" i="11"/>
  <c r="CI257" i="11"/>
  <c r="CG257" i="11"/>
  <c r="CF257" i="11"/>
  <c r="CE257" i="11"/>
  <c r="CC257" i="11"/>
  <c r="CA257" i="11"/>
  <c r="D257" i="11"/>
  <c r="DE257" i="11" s="1"/>
  <c r="C257" i="11"/>
  <c r="DB257" i="11" s="1"/>
  <c r="DX256" i="11"/>
  <c r="CX256" i="11" s="1"/>
  <c r="DW256" i="11"/>
  <c r="DV256" i="11"/>
  <c r="DU256" i="11"/>
  <c r="DT256" i="11"/>
  <c r="CT256" i="11" s="1"/>
  <c r="DS256" i="11"/>
  <c r="DR256" i="11"/>
  <c r="DQ256" i="11"/>
  <c r="DP256" i="11"/>
  <c r="CP256" i="11" s="1"/>
  <c r="DO256" i="11"/>
  <c r="DN256" i="11"/>
  <c r="DM256" i="11"/>
  <c r="DL256" i="11"/>
  <c r="CL256" i="11" s="1"/>
  <c r="DK256" i="11"/>
  <c r="DJ256" i="11"/>
  <c r="DI256" i="11"/>
  <c r="DH256" i="11"/>
  <c r="CH256" i="11" s="1"/>
  <c r="DG256" i="11"/>
  <c r="DF256" i="11"/>
  <c r="DC256" i="11"/>
  <c r="CW256" i="11"/>
  <c r="CV256" i="11"/>
  <c r="CU256" i="11"/>
  <c r="CS256" i="11"/>
  <c r="CR256" i="11"/>
  <c r="CQ256" i="11"/>
  <c r="CO256" i="11"/>
  <c r="CN256" i="11"/>
  <c r="CM256" i="11"/>
  <c r="CK256" i="11"/>
  <c r="CJ256" i="11"/>
  <c r="CI256" i="11"/>
  <c r="CG256" i="11"/>
  <c r="CF256" i="11"/>
  <c r="D256" i="11"/>
  <c r="DD256" i="11" s="1"/>
  <c r="C256" i="11"/>
  <c r="DV255" i="11"/>
  <c r="CV255" i="11" s="1"/>
  <c r="DU255" i="11"/>
  <c r="CU255" i="11" s="1"/>
  <c r="DT255" i="11"/>
  <c r="DS255" i="11"/>
  <c r="DR255" i="11"/>
  <c r="CR255" i="11" s="1"/>
  <c r="DQ255" i="11"/>
  <c r="CQ255" i="11" s="1"/>
  <c r="DP255" i="11"/>
  <c r="DO255" i="11"/>
  <c r="DN255" i="11"/>
  <c r="CN255" i="11" s="1"/>
  <c r="DM255" i="11"/>
  <c r="CM255" i="11" s="1"/>
  <c r="DL255" i="11"/>
  <c r="DK255" i="11"/>
  <c r="DJ255" i="11"/>
  <c r="CJ255" i="11" s="1"/>
  <c r="DI255" i="11"/>
  <c r="CI255" i="11" s="1"/>
  <c r="DH255" i="11"/>
  <c r="DG255" i="11"/>
  <c r="DF255" i="11"/>
  <c r="DE255" i="11"/>
  <c r="CT255" i="11"/>
  <c r="CS255" i="11"/>
  <c r="CP255" i="11"/>
  <c r="CO255" i="11"/>
  <c r="CL255" i="11"/>
  <c r="CK255" i="11"/>
  <c r="CH255" i="11"/>
  <c r="CG255" i="11"/>
  <c r="CF255" i="11"/>
  <c r="CB255" i="11"/>
  <c r="D255" i="11"/>
  <c r="DX255" i="11" s="1"/>
  <c r="CX255" i="11" s="1"/>
  <c r="C255" i="11"/>
  <c r="DX254" i="11"/>
  <c r="DV254" i="11"/>
  <c r="DU254" i="11"/>
  <c r="DT254" i="11"/>
  <c r="CT254" i="11" s="1"/>
  <c r="DS254" i="11"/>
  <c r="DR254" i="11"/>
  <c r="DQ254" i="11"/>
  <c r="DP254" i="11"/>
  <c r="CP254" i="11" s="1"/>
  <c r="DO254" i="11"/>
  <c r="DN254" i="11"/>
  <c r="DM254" i="11"/>
  <c r="CM254" i="11" s="1"/>
  <c r="DL254" i="11"/>
  <c r="CL254" i="11" s="1"/>
  <c r="DK254" i="11"/>
  <c r="DJ254" i="11"/>
  <c r="DI254" i="11"/>
  <c r="CI254" i="11" s="1"/>
  <c r="DH254" i="11"/>
  <c r="CH254" i="11" s="1"/>
  <c r="DG254" i="11"/>
  <c r="DF254" i="11"/>
  <c r="DE254" i="11"/>
  <c r="DD254" i="11"/>
  <c r="CX254" i="11"/>
  <c r="CV254" i="11"/>
  <c r="CU254" i="11"/>
  <c r="CS254" i="11"/>
  <c r="CR254" i="11"/>
  <c r="CQ254" i="11"/>
  <c r="CO254" i="11"/>
  <c r="CN254" i="11"/>
  <c r="CK254" i="11"/>
  <c r="CJ254" i="11"/>
  <c r="CG254" i="11"/>
  <c r="CF254" i="11"/>
  <c r="CE254" i="11"/>
  <c r="D254" i="11"/>
  <c r="C254" i="11"/>
  <c r="DW253" i="11"/>
  <c r="CW253" i="11" s="1"/>
  <c r="DV253" i="11"/>
  <c r="DU253" i="11"/>
  <c r="CU253" i="11" s="1"/>
  <c r="DT253" i="11"/>
  <c r="DS253" i="11"/>
  <c r="DR253" i="11"/>
  <c r="DQ253" i="11"/>
  <c r="CQ253" i="11" s="1"/>
  <c r="DP253" i="11"/>
  <c r="CP253" i="11" s="1"/>
  <c r="DO253" i="11"/>
  <c r="DN253" i="11"/>
  <c r="DM253" i="11"/>
  <c r="CM253" i="11" s="1"/>
  <c r="DL253" i="11"/>
  <c r="CL253" i="11" s="1"/>
  <c r="DK253" i="11"/>
  <c r="DJ253" i="11"/>
  <c r="DI253" i="11"/>
  <c r="CI253" i="11" s="1"/>
  <c r="DH253" i="11"/>
  <c r="DG253" i="11"/>
  <c r="CG253" i="11" s="1"/>
  <c r="DF253" i="11"/>
  <c r="DD253" i="11"/>
  <c r="CV253" i="11"/>
  <c r="CT253" i="11"/>
  <c r="CS253" i="11"/>
  <c r="CR253" i="11"/>
  <c r="CO253" i="11"/>
  <c r="CN253" i="11"/>
  <c r="CK253" i="11"/>
  <c r="CJ253" i="11"/>
  <c r="CH253" i="11"/>
  <c r="CF253" i="11"/>
  <c r="D253" i="11"/>
  <c r="C253" i="11"/>
  <c r="DX252" i="11"/>
  <c r="DV252" i="11"/>
  <c r="DU252" i="11"/>
  <c r="DT252" i="11"/>
  <c r="DS252" i="11"/>
  <c r="DR252" i="11"/>
  <c r="DQ252" i="11"/>
  <c r="DP252" i="11"/>
  <c r="DO252" i="11"/>
  <c r="DN252" i="11"/>
  <c r="DM252" i="11"/>
  <c r="DL252" i="11"/>
  <c r="DK252" i="11"/>
  <c r="DJ252" i="11"/>
  <c r="DI252" i="11"/>
  <c r="DH252" i="11"/>
  <c r="DG252" i="11"/>
  <c r="DF252" i="11"/>
  <c r="DD252" i="11"/>
  <c r="DC252" i="11"/>
  <c r="CX252" i="11"/>
  <c r="CV252" i="11"/>
  <c r="CU252" i="11"/>
  <c r="CT252" i="11"/>
  <c r="CS252" i="11"/>
  <c r="CR252" i="11"/>
  <c r="CQ252" i="11"/>
  <c r="CP252" i="11"/>
  <c r="CO252" i="11"/>
  <c r="CN252" i="11"/>
  <c r="CM252" i="11"/>
  <c r="CL252" i="11"/>
  <c r="CK252" i="11"/>
  <c r="CJ252" i="11"/>
  <c r="CI252" i="11"/>
  <c r="CH252" i="11"/>
  <c r="CG252" i="11"/>
  <c r="CF252" i="11"/>
  <c r="CC252" i="11"/>
  <c r="CB252" i="11"/>
  <c r="D252" i="11"/>
  <c r="C252" i="11"/>
  <c r="DW251" i="11"/>
  <c r="CW251" i="11" s="1"/>
  <c r="DV251" i="11"/>
  <c r="DU251" i="11"/>
  <c r="DT251" i="11"/>
  <c r="DS251" i="11"/>
  <c r="CS251" i="11" s="1"/>
  <c r="DR251" i="11"/>
  <c r="DQ251" i="11"/>
  <c r="DP251" i="11"/>
  <c r="DO251" i="11"/>
  <c r="CO251" i="11" s="1"/>
  <c r="DN251" i="11"/>
  <c r="DM251" i="11"/>
  <c r="DL251" i="11"/>
  <c r="DK251" i="11"/>
  <c r="CK251" i="11" s="1"/>
  <c r="DJ251" i="11"/>
  <c r="DI251" i="11"/>
  <c r="DH251" i="11"/>
  <c r="DG251" i="11"/>
  <c r="CG251" i="11" s="1"/>
  <c r="DF251" i="11"/>
  <c r="DB251" i="11"/>
  <c r="DA251" i="11"/>
  <c r="CV251" i="11"/>
  <c r="CU251" i="11"/>
  <c r="CT251" i="11"/>
  <c r="CR251" i="11"/>
  <c r="CQ251" i="11"/>
  <c r="CP251" i="11"/>
  <c r="CN251" i="11"/>
  <c r="CM251" i="11"/>
  <c r="CL251" i="11"/>
  <c r="CJ251" i="11"/>
  <c r="CI251" i="11"/>
  <c r="CH251" i="11"/>
  <c r="CF251" i="11"/>
  <c r="CC251" i="11"/>
  <c r="CA251" i="11"/>
  <c r="D251" i="11"/>
  <c r="C251" i="11"/>
  <c r="DX250" i="11"/>
  <c r="DV250" i="11"/>
  <c r="CV250" i="11" s="1"/>
  <c r="DU250" i="11"/>
  <c r="CU250" i="11" s="1"/>
  <c r="DT250" i="11"/>
  <c r="DS250" i="11"/>
  <c r="DR250" i="11"/>
  <c r="CR250" i="11" s="1"/>
  <c r="DQ250" i="11"/>
  <c r="CQ250" i="11" s="1"/>
  <c r="DP250" i="11"/>
  <c r="CP250" i="11" s="1"/>
  <c r="DO250" i="11"/>
  <c r="DN250" i="11"/>
  <c r="CN250" i="11" s="1"/>
  <c r="DM250" i="11"/>
  <c r="CM250" i="11" s="1"/>
  <c r="DL250" i="11"/>
  <c r="DK250" i="11"/>
  <c r="DJ250" i="11"/>
  <c r="CJ250" i="11" s="1"/>
  <c r="DI250" i="11"/>
  <c r="CI250" i="11" s="1"/>
  <c r="DH250" i="11"/>
  <c r="DG250" i="11"/>
  <c r="DF250" i="11"/>
  <c r="DD250" i="11"/>
  <c r="CX250" i="11"/>
  <c r="CT250" i="11"/>
  <c r="CS250" i="11"/>
  <c r="CO250" i="11"/>
  <c r="CL250" i="11"/>
  <c r="CK250" i="11"/>
  <c r="CH250" i="11"/>
  <c r="CG250" i="11"/>
  <c r="CF250" i="11"/>
  <c r="CB250" i="11"/>
  <c r="D250" i="11"/>
  <c r="C250" i="11"/>
  <c r="DX249" i="11"/>
  <c r="CX249" i="11" s="1"/>
  <c r="DW249" i="11"/>
  <c r="DV249" i="11"/>
  <c r="DU249" i="11"/>
  <c r="DT249" i="11"/>
  <c r="CT249" i="11" s="1"/>
  <c r="DS249" i="11"/>
  <c r="DR249" i="11"/>
  <c r="DQ249" i="11"/>
  <c r="DP249" i="11"/>
  <c r="CP249" i="11" s="1"/>
  <c r="DO249" i="11"/>
  <c r="DN249" i="11"/>
  <c r="DM249" i="11"/>
  <c r="CM249" i="11" s="1"/>
  <c r="DL249" i="11"/>
  <c r="CL249" i="11" s="1"/>
  <c r="DK249" i="11"/>
  <c r="DJ249" i="11"/>
  <c r="DI249" i="11"/>
  <c r="DH249" i="11"/>
  <c r="CH249" i="11" s="1"/>
  <c r="DG249" i="11"/>
  <c r="DF249" i="11"/>
  <c r="DD249" i="11"/>
  <c r="DA249" i="11"/>
  <c r="CA249" i="11" s="1"/>
  <c r="CW249" i="11"/>
  <c r="CV249" i="11"/>
  <c r="CU249" i="11"/>
  <c r="CS249" i="11"/>
  <c r="CR249" i="11"/>
  <c r="CQ249" i="11"/>
  <c r="CO249" i="11"/>
  <c r="CN249" i="11"/>
  <c r="CK249" i="11"/>
  <c r="CJ249" i="11"/>
  <c r="CI249" i="11"/>
  <c r="CG249" i="11"/>
  <c r="CF249" i="11"/>
  <c r="CE249" i="11"/>
  <c r="CC249" i="11"/>
  <c r="D249" i="11"/>
  <c r="C249" i="11"/>
  <c r="DW248" i="11"/>
  <c r="DV248" i="11"/>
  <c r="CV248" i="11" s="1"/>
  <c r="DU248" i="11"/>
  <c r="DT248" i="11"/>
  <c r="DS248" i="11"/>
  <c r="DR248" i="11"/>
  <c r="CR248" i="11" s="1"/>
  <c r="DQ248" i="11"/>
  <c r="DP248" i="11"/>
  <c r="DO248" i="11"/>
  <c r="CO248" i="11" s="1"/>
  <c r="DN248" i="11"/>
  <c r="CN248" i="11" s="1"/>
  <c r="DM248" i="11"/>
  <c r="DL248" i="11"/>
  <c r="DK248" i="11"/>
  <c r="DJ248" i="11"/>
  <c r="CJ248" i="11" s="1"/>
  <c r="DI248" i="11"/>
  <c r="DH248" i="11"/>
  <c r="DG248" i="11"/>
  <c r="DF248" i="11"/>
  <c r="CW248" i="11"/>
  <c r="CU248" i="11"/>
  <c r="CT248" i="11"/>
  <c r="CS248" i="11"/>
  <c r="CQ248" i="11"/>
  <c r="CP248" i="11"/>
  <c r="CM248" i="11"/>
  <c r="CL248" i="11"/>
  <c r="CK248" i="11"/>
  <c r="CI248" i="11"/>
  <c r="CH248" i="11"/>
  <c r="CG248" i="11"/>
  <c r="CF248" i="11"/>
  <c r="D248" i="11"/>
  <c r="C248" i="11"/>
  <c r="DW247" i="11"/>
  <c r="DV247" i="11"/>
  <c r="DU247" i="11"/>
  <c r="CU247" i="11" s="1"/>
  <c r="DT247" i="11"/>
  <c r="DS247" i="11"/>
  <c r="DR247" i="11"/>
  <c r="DQ247" i="11"/>
  <c r="CQ247" i="11" s="1"/>
  <c r="DP247" i="11"/>
  <c r="DO247" i="11"/>
  <c r="DN247" i="11"/>
  <c r="DM247" i="11"/>
  <c r="CM247" i="11" s="1"/>
  <c r="DL247" i="11"/>
  <c r="DK247" i="11"/>
  <c r="DJ247" i="11"/>
  <c r="DI247" i="11"/>
  <c r="CI247" i="11" s="1"/>
  <c r="DH247" i="11"/>
  <c r="DG247" i="11"/>
  <c r="DF247" i="11"/>
  <c r="DE247" i="11"/>
  <c r="DB247" i="11"/>
  <c r="CW247" i="11"/>
  <c r="CV247" i="11"/>
  <c r="CT247" i="11"/>
  <c r="CS247" i="11"/>
  <c r="CR247" i="11"/>
  <c r="CP247" i="11"/>
  <c r="CO247" i="11"/>
  <c r="CN247" i="11"/>
  <c r="CL247" i="11"/>
  <c r="CK247" i="11"/>
  <c r="CJ247" i="11"/>
  <c r="CH247" i="11"/>
  <c r="CG247" i="11"/>
  <c r="CF247" i="11"/>
  <c r="CB247" i="11"/>
  <c r="D247" i="11"/>
  <c r="C247" i="11"/>
  <c r="DX246" i="11"/>
  <c r="CX246" i="11" s="1"/>
  <c r="DV246" i="11"/>
  <c r="CV246" i="11" s="1"/>
  <c r="DU246" i="11"/>
  <c r="DT246" i="11"/>
  <c r="DS246" i="11"/>
  <c r="DR246" i="11"/>
  <c r="CR246" i="11" s="1"/>
  <c r="DQ246" i="11"/>
  <c r="DP246" i="11"/>
  <c r="DO246" i="11"/>
  <c r="DN246" i="11"/>
  <c r="CN246" i="11" s="1"/>
  <c r="DM246" i="11"/>
  <c r="DL246" i="11"/>
  <c r="DK246" i="11"/>
  <c r="DJ246" i="11"/>
  <c r="CJ246" i="11" s="1"/>
  <c r="DI246" i="11"/>
  <c r="CI246" i="11" s="1"/>
  <c r="DH246" i="11"/>
  <c r="DG246" i="11"/>
  <c r="DF246" i="11"/>
  <c r="CU246" i="11"/>
  <c r="CT246" i="11"/>
  <c r="CS246" i="11"/>
  <c r="CQ246" i="11"/>
  <c r="CP246" i="11"/>
  <c r="CO246" i="11"/>
  <c r="CM246" i="11"/>
  <c r="CL246" i="11"/>
  <c r="CK246" i="11"/>
  <c r="CH246" i="11"/>
  <c r="CG246" i="11"/>
  <c r="CF246" i="11"/>
  <c r="D246" i="11"/>
  <c r="C246" i="11"/>
  <c r="DE246" i="11" s="1"/>
  <c r="DW245" i="11"/>
  <c r="CW245" i="11" s="1"/>
  <c r="DV245" i="11"/>
  <c r="DU245" i="11"/>
  <c r="DT245" i="11"/>
  <c r="DS245" i="11"/>
  <c r="CS245" i="11" s="1"/>
  <c r="DR245" i="11"/>
  <c r="DQ245" i="11"/>
  <c r="DP245" i="11"/>
  <c r="DO245" i="11"/>
  <c r="CO245" i="11" s="1"/>
  <c r="DN245" i="11"/>
  <c r="DM245" i="11"/>
  <c r="DL245" i="11"/>
  <c r="DK245" i="11"/>
  <c r="CK245" i="11" s="1"/>
  <c r="DJ245" i="11"/>
  <c r="DI245" i="11"/>
  <c r="DH245" i="11"/>
  <c r="DG245" i="11"/>
  <c r="CG245" i="11" s="1"/>
  <c r="DF245" i="11"/>
  <c r="DC245" i="11"/>
  <c r="DA245" i="11"/>
  <c r="CA245" i="11" s="1"/>
  <c r="CV245" i="11"/>
  <c r="CU245" i="11"/>
  <c r="CT245" i="11"/>
  <c r="CR245" i="11"/>
  <c r="CQ245" i="11"/>
  <c r="CP245" i="11"/>
  <c r="CN245" i="11"/>
  <c r="CM245" i="11"/>
  <c r="CL245" i="11"/>
  <c r="CJ245" i="11"/>
  <c r="CI245" i="11"/>
  <c r="CH245" i="11"/>
  <c r="CF245" i="11"/>
  <c r="CE245" i="11"/>
  <c r="CD245" i="11"/>
  <c r="D245" i="11"/>
  <c r="C245" i="11"/>
  <c r="DX244" i="11"/>
  <c r="CX244" i="11" s="1"/>
  <c r="DV244" i="11"/>
  <c r="DU244" i="11"/>
  <c r="DT244" i="11"/>
  <c r="CT244" i="11" s="1"/>
  <c r="DS244" i="11"/>
  <c r="CS244" i="11" s="1"/>
  <c r="DR244" i="11"/>
  <c r="CR244" i="11" s="1"/>
  <c r="DQ244" i="11"/>
  <c r="DP244" i="11"/>
  <c r="DO244" i="11"/>
  <c r="CO244" i="11" s="1"/>
  <c r="DN244" i="11"/>
  <c r="DM244" i="11"/>
  <c r="DL244" i="11"/>
  <c r="DK244" i="11"/>
  <c r="CK244" i="11" s="1"/>
  <c r="DJ244" i="11"/>
  <c r="DI244" i="11"/>
  <c r="DH244" i="11"/>
  <c r="CH244" i="11" s="1"/>
  <c r="DG244" i="11"/>
  <c r="CG244" i="11" s="1"/>
  <c r="DF244" i="11"/>
  <c r="DB244" i="11"/>
  <c r="CV244" i="11"/>
  <c r="CU244" i="11"/>
  <c r="CQ244" i="11"/>
  <c r="CP244" i="11"/>
  <c r="CN244" i="11"/>
  <c r="CM244" i="11"/>
  <c r="CL244" i="11"/>
  <c r="CJ244" i="11"/>
  <c r="CI244" i="11"/>
  <c r="CF244" i="11"/>
  <c r="CD244" i="11"/>
  <c r="CC244" i="11"/>
  <c r="D244" i="11"/>
  <c r="C244" i="11"/>
  <c r="DV243" i="11"/>
  <c r="CV243" i="11" s="1"/>
  <c r="DU243" i="11"/>
  <c r="CU243" i="11" s="1"/>
  <c r="DT243" i="11"/>
  <c r="DS243" i="11"/>
  <c r="DR243" i="11"/>
  <c r="CR243" i="11" s="1"/>
  <c r="DQ243" i="11"/>
  <c r="CQ243" i="11" s="1"/>
  <c r="DP243" i="11"/>
  <c r="DO243" i="11"/>
  <c r="DN243" i="11"/>
  <c r="CN243" i="11" s="1"/>
  <c r="DM243" i="11"/>
  <c r="CM243" i="11" s="1"/>
  <c r="DL243" i="11"/>
  <c r="DK243" i="11"/>
  <c r="DJ243" i="11"/>
  <c r="DI243" i="11"/>
  <c r="CI243" i="11" s="1"/>
  <c r="DH243" i="11"/>
  <c r="DG243" i="11"/>
  <c r="DF243" i="11"/>
  <c r="CT243" i="11"/>
  <c r="CS243" i="11"/>
  <c r="CP243" i="11"/>
  <c r="CO243" i="11"/>
  <c r="CL243" i="11"/>
  <c r="CK243" i="11"/>
  <c r="CJ243" i="11"/>
  <c r="CH243" i="11"/>
  <c r="CG243" i="11"/>
  <c r="CF243" i="11"/>
  <c r="D243" i="11"/>
  <c r="DX243" i="11" s="1"/>
  <c r="CX243" i="11" s="1"/>
  <c r="C243" i="11"/>
  <c r="DX242" i="11"/>
  <c r="CX242" i="11" s="1"/>
  <c r="DW242" i="11"/>
  <c r="DV242" i="11"/>
  <c r="DU242" i="11"/>
  <c r="CU242" i="11" s="1"/>
  <c r="DT242" i="11"/>
  <c r="CT242" i="11" s="1"/>
  <c r="DS242" i="11"/>
  <c r="DR242" i="11"/>
  <c r="DQ242" i="11"/>
  <c r="CQ242" i="11" s="1"/>
  <c r="DP242" i="11"/>
  <c r="CP242" i="11" s="1"/>
  <c r="DO242" i="11"/>
  <c r="DN242" i="11"/>
  <c r="DM242" i="11"/>
  <c r="CM242" i="11" s="1"/>
  <c r="DL242" i="11"/>
  <c r="CL242" i="11" s="1"/>
  <c r="DK242" i="11"/>
  <c r="DJ242" i="11"/>
  <c r="DI242" i="11"/>
  <c r="CI242" i="11" s="1"/>
  <c r="DH242" i="11"/>
  <c r="CH242" i="11" s="1"/>
  <c r="DG242" i="11"/>
  <c r="DF242" i="11"/>
  <c r="DE242" i="11"/>
  <c r="DD242" i="11"/>
  <c r="CW242" i="11"/>
  <c r="CV242" i="11"/>
  <c r="CS242" i="11"/>
  <c r="CR242" i="11"/>
  <c r="CO242" i="11"/>
  <c r="CN242" i="11"/>
  <c r="CK242" i="11"/>
  <c r="CJ242" i="11"/>
  <c r="CG242" i="11"/>
  <c r="CF242" i="11"/>
  <c r="D242" i="11"/>
  <c r="C242" i="11"/>
  <c r="DV237" i="11"/>
  <c r="DU237" i="11"/>
  <c r="DT237" i="11"/>
  <c r="DS237" i="11"/>
  <c r="DR237" i="11"/>
  <c r="DQ237" i="11"/>
  <c r="DP237" i="11"/>
  <c r="DO237" i="11"/>
  <c r="DN237" i="11"/>
  <c r="DM237" i="11"/>
  <c r="DL237" i="11"/>
  <c r="DK237" i="11"/>
  <c r="DJ237" i="11"/>
  <c r="DI237" i="11"/>
  <c r="DH237" i="11"/>
  <c r="DG237" i="11"/>
  <c r="DF237" i="11"/>
  <c r="CV237" i="11"/>
  <c r="CU237" i="11"/>
  <c r="CT237" i="11"/>
  <c r="CS237" i="11"/>
  <c r="CR237" i="11"/>
  <c r="CQ237" i="11"/>
  <c r="CP237" i="11"/>
  <c r="CO237" i="11"/>
  <c r="CN237" i="11"/>
  <c r="CM237" i="11"/>
  <c r="CL237" i="11"/>
  <c r="CK237" i="11"/>
  <c r="CJ237" i="11"/>
  <c r="CI237" i="11"/>
  <c r="CH237" i="11"/>
  <c r="CG237" i="11"/>
  <c r="CF237" i="11"/>
  <c r="C237" i="11"/>
  <c r="B237" i="11"/>
  <c r="DV236" i="11"/>
  <c r="DU236" i="11"/>
  <c r="DT236" i="11"/>
  <c r="DS236" i="11"/>
  <c r="DR236" i="11"/>
  <c r="DQ236" i="11"/>
  <c r="DP236" i="11"/>
  <c r="DO236" i="11"/>
  <c r="DN236" i="11"/>
  <c r="DM236" i="11"/>
  <c r="DL236" i="11"/>
  <c r="DK236" i="11"/>
  <c r="DJ236" i="11"/>
  <c r="DI236" i="11"/>
  <c r="DH236" i="11"/>
  <c r="DG236" i="11"/>
  <c r="DF236" i="11"/>
  <c r="CV236" i="11"/>
  <c r="CU236" i="11"/>
  <c r="CT236" i="11"/>
  <c r="CS236" i="11"/>
  <c r="CR236" i="11"/>
  <c r="CQ236" i="11"/>
  <c r="CP236" i="11"/>
  <c r="CO236" i="11"/>
  <c r="CN236" i="11"/>
  <c r="CM236" i="11"/>
  <c r="CL236" i="11"/>
  <c r="CK236" i="11"/>
  <c r="CJ236" i="11"/>
  <c r="CI236" i="11"/>
  <c r="CH236" i="11"/>
  <c r="CG236" i="11"/>
  <c r="CF236" i="11"/>
  <c r="CD236" i="11"/>
  <c r="CC236" i="11"/>
  <c r="C236" i="11"/>
  <c r="B236" i="11"/>
  <c r="DV235" i="11"/>
  <c r="DU235" i="11"/>
  <c r="DT235" i="11"/>
  <c r="DS235" i="11"/>
  <c r="DR235" i="11"/>
  <c r="DQ235" i="11"/>
  <c r="DP235" i="11"/>
  <c r="DO235" i="11"/>
  <c r="DN235" i="11"/>
  <c r="DM235" i="11"/>
  <c r="DL235" i="11"/>
  <c r="DK235" i="11"/>
  <c r="DJ235" i="11"/>
  <c r="DI235" i="11"/>
  <c r="DH235" i="11"/>
  <c r="DG235" i="11"/>
  <c r="DF235" i="11"/>
  <c r="CV235" i="11"/>
  <c r="CU235" i="11"/>
  <c r="CT235" i="11"/>
  <c r="CS235" i="11"/>
  <c r="CR235" i="11"/>
  <c r="CQ235" i="11"/>
  <c r="CP235" i="11"/>
  <c r="CO235" i="11"/>
  <c r="CN235" i="11"/>
  <c r="CM235" i="11"/>
  <c r="CL235" i="11"/>
  <c r="CK235" i="11"/>
  <c r="CJ235" i="11"/>
  <c r="CI235" i="11"/>
  <c r="CH235" i="11"/>
  <c r="CG235" i="11"/>
  <c r="CF235" i="11"/>
  <c r="CC235" i="11"/>
  <c r="CA235" i="11"/>
  <c r="C235" i="11"/>
  <c r="B235" i="11"/>
  <c r="DV234" i="11"/>
  <c r="DU234" i="11"/>
  <c r="DT234" i="11"/>
  <c r="DS234" i="11"/>
  <c r="DR234" i="11"/>
  <c r="DQ234" i="11"/>
  <c r="DP234" i="11"/>
  <c r="DO234" i="11"/>
  <c r="DN234" i="11"/>
  <c r="DM234" i="11"/>
  <c r="DL234" i="11"/>
  <c r="DK234" i="11"/>
  <c r="DJ234" i="11"/>
  <c r="DI234" i="11"/>
  <c r="DH234" i="11"/>
  <c r="DG234" i="11"/>
  <c r="DF234" i="11"/>
  <c r="CV234" i="11"/>
  <c r="CU234" i="11"/>
  <c r="CT234" i="11"/>
  <c r="CS234" i="11"/>
  <c r="CR234" i="11"/>
  <c r="CQ234" i="11"/>
  <c r="CP234" i="11"/>
  <c r="CO234" i="11"/>
  <c r="CN234" i="11"/>
  <c r="CM234" i="11"/>
  <c r="CL234" i="11"/>
  <c r="CK234" i="11"/>
  <c r="CJ234" i="11"/>
  <c r="CI234" i="11"/>
  <c r="CH234" i="11"/>
  <c r="CG234" i="11"/>
  <c r="CF234" i="11"/>
  <c r="CE234" i="11"/>
  <c r="CD234" i="11"/>
  <c r="CB234" i="11"/>
  <c r="CA234" i="11"/>
  <c r="C234" i="11"/>
  <c r="B234" i="11"/>
  <c r="CC234" i="11" s="1"/>
  <c r="DV233" i="11"/>
  <c r="DU233" i="11"/>
  <c r="DT233" i="11"/>
  <c r="DS233" i="11"/>
  <c r="DR233" i="11"/>
  <c r="DQ233" i="11"/>
  <c r="DP233" i="11"/>
  <c r="DO233" i="11"/>
  <c r="DN233" i="11"/>
  <c r="DM233" i="11"/>
  <c r="DL233" i="11"/>
  <c r="DK233" i="11"/>
  <c r="DJ233" i="11"/>
  <c r="DI233" i="11"/>
  <c r="DH233" i="11"/>
  <c r="DG233" i="11"/>
  <c r="DF233" i="11"/>
  <c r="CV233" i="11"/>
  <c r="CU233" i="11"/>
  <c r="CT233" i="11"/>
  <c r="CS233" i="11"/>
  <c r="CR233" i="11"/>
  <c r="CQ233" i="11"/>
  <c r="CP233" i="11"/>
  <c r="CO233" i="11"/>
  <c r="CN233" i="11"/>
  <c r="CM233" i="11"/>
  <c r="CL233" i="11"/>
  <c r="CK233" i="11"/>
  <c r="CJ233" i="11"/>
  <c r="CI233" i="11"/>
  <c r="CH233" i="11"/>
  <c r="CG233" i="11"/>
  <c r="CF233" i="11"/>
  <c r="CB233" i="11"/>
  <c r="CA233" i="11"/>
  <c r="C233" i="11"/>
  <c r="B233" i="11"/>
  <c r="DV232" i="11"/>
  <c r="DU232" i="11"/>
  <c r="DT232" i="11"/>
  <c r="DS232" i="11"/>
  <c r="DR232" i="11"/>
  <c r="DQ232" i="11"/>
  <c r="DP232" i="11"/>
  <c r="DO232" i="11"/>
  <c r="DN232" i="11"/>
  <c r="DM232" i="11"/>
  <c r="DL232" i="11"/>
  <c r="DK232" i="11"/>
  <c r="DJ232" i="11"/>
  <c r="DI232" i="11"/>
  <c r="DH232" i="11"/>
  <c r="DG232" i="11"/>
  <c r="DF232" i="11"/>
  <c r="CV232" i="11"/>
  <c r="CU232" i="11"/>
  <c r="CT232" i="11"/>
  <c r="CS232" i="11"/>
  <c r="CR232" i="11"/>
  <c r="CQ232" i="11"/>
  <c r="CP232" i="11"/>
  <c r="CO232" i="11"/>
  <c r="CN232" i="11"/>
  <c r="CM232" i="11"/>
  <c r="CL232" i="11"/>
  <c r="CK232" i="11"/>
  <c r="CJ232" i="11"/>
  <c r="CI232" i="11"/>
  <c r="CH232" i="11"/>
  <c r="CG232" i="11"/>
  <c r="CF232" i="11"/>
  <c r="CC232" i="11"/>
  <c r="CB232" i="11"/>
  <c r="C232" i="11"/>
  <c r="B232" i="1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CV231" i="11"/>
  <c r="CU231" i="11"/>
  <c r="CT231" i="11"/>
  <c r="CS231" i="11"/>
  <c r="CR231" i="11"/>
  <c r="CQ231" i="11"/>
  <c r="CP231" i="11"/>
  <c r="CO231" i="11"/>
  <c r="CN231" i="11"/>
  <c r="CM231" i="11"/>
  <c r="CL231" i="11"/>
  <c r="CK231" i="11"/>
  <c r="CJ231" i="11"/>
  <c r="CI231" i="11"/>
  <c r="CH231" i="11"/>
  <c r="CG231" i="11"/>
  <c r="CF231" i="11"/>
  <c r="CE231" i="11"/>
  <c r="CC231" i="11"/>
  <c r="CA231" i="11"/>
  <c r="C231" i="11"/>
  <c r="B231" i="11"/>
  <c r="CB231" i="11" s="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DE226" i="11"/>
  <c r="DD226" i="11"/>
  <c r="DA226" i="11"/>
  <c r="CV226" i="11"/>
  <c r="CU226" i="11"/>
  <c r="CT226" i="11"/>
  <c r="CS226" i="11"/>
  <c r="CR226" i="11"/>
  <c r="CQ226" i="11"/>
  <c r="CP226" i="11"/>
  <c r="CO226" i="11"/>
  <c r="CN226" i="11"/>
  <c r="CM226" i="11"/>
  <c r="CL226" i="11"/>
  <c r="CK226" i="11"/>
  <c r="CJ226" i="11"/>
  <c r="CI226" i="11"/>
  <c r="CH226" i="11"/>
  <c r="CG226" i="11"/>
  <c r="CF226" i="11"/>
  <c r="CE226" i="11"/>
  <c r="CB226" i="11"/>
  <c r="CA226" i="11"/>
  <c r="C226" i="11"/>
  <c r="B226" i="1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DE225" i="11"/>
  <c r="DC225" i="11"/>
  <c r="DA225" i="11"/>
  <c r="CV225" i="11"/>
  <c r="CU225" i="11"/>
  <c r="CT225" i="11"/>
  <c r="CS225" i="11"/>
  <c r="CR225" i="11"/>
  <c r="CQ225" i="11"/>
  <c r="CP225" i="11"/>
  <c r="CO225" i="11"/>
  <c r="CN225" i="11"/>
  <c r="CM225" i="11"/>
  <c r="CL225" i="11"/>
  <c r="CK225" i="11"/>
  <c r="CJ225" i="11"/>
  <c r="CI225" i="11"/>
  <c r="CH225" i="11"/>
  <c r="CG225" i="11"/>
  <c r="CF225" i="11"/>
  <c r="CE225" i="11"/>
  <c r="CC225" i="11"/>
  <c r="CA225" i="11"/>
  <c r="C225" i="11"/>
  <c r="B225" i="11"/>
  <c r="DV224" i="11"/>
  <c r="DU224" i="11"/>
  <c r="DT224" i="11"/>
  <c r="DS224" i="11"/>
  <c r="DR224" i="11"/>
  <c r="DQ224" i="11"/>
  <c r="DP224" i="11"/>
  <c r="DO224" i="11"/>
  <c r="DN224" i="11"/>
  <c r="DM224" i="11"/>
  <c r="DL224" i="11"/>
  <c r="DK224" i="11"/>
  <c r="DJ224" i="11"/>
  <c r="DI224" i="11"/>
  <c r="DH224" i="11"/>
  <c r="DG224" i="11"/>
  <c r="DF224" i="11"/>
  <c r="DE224" i="11"/>
  <c r="DD224" i="11"/>
  <c r="DA224" i="11"/>
  <c r="CV224" i="11"/>
  <c r="CU224" i="11"/>
  <c r="CT224" i="11"/>
  <c r="CS224" i="11"/>
  <c r="CR224" i="11"/>
  <c r="CQ224" i="11"/>
  <c r="CP224" i="11"/>
  <c r="CO224" i="11"/>
  <c r="CN224" i="11"/>
  <c r="CM224" i="11"/>
  <c r="CL224" i="11"/>
  <c r="CK224" i="11"/>
  <c r="CJ224" i="11"/>
  <c r="CI224" i="11"/>
  <c r="CH224" i="11"/>
  <c r="CG224" i="11"/>
  <c r="CF224" i="11"/>
  <c r="CE224" i="11"/>
  <c r="CB224" i="11"/>
  <c r="CA224" i="11"/>
  <c r="C224" i="11"/>
  <c r="B224" i="11"/>
  <c r="DV223" i="11"/>
  <c r="DU223" i="11"/>
  <c r="DT223" i="11"/>
  <c r="DS223" i="11"/>
  <c r="DR223" i="11"/>
  <c r="DQ223" i="11"/>
  <c r="DP223" i="11"/>
  <c r="DO223" i="11"/>
  <c r="DN223" i="11"/>
  <c r="DM223" i="11"/>
  <c r="DL223" i="11"/>
  <c r="DK223" i="11"/>
  <c r="DJ223" i="11"/>
  <c r="DI223" i="11"/>
  <c r="DH223" i="11"/>
  <c r="DG223" i="11"/>
  <c r="DF223" i="11"/>
  <c r="DE223" i="11"/>
  <c r="DC223" i="11"/>
  <c r="DA223" i="11"/>
  <c r="CV223" i="11"/>
  <c r="CU223" i="11"/>
  <c r="CT223" i="11"/>
  <c r="CS223" i="11"/>
  <c r="CR223" i="11"/>
  <c r="CQ223" i="11"/>
  <c r="CP223" i="11"/>
  <c r="CO223" i="11"/>
  <c r="CN223" i="11"/>
  <c r="CM223" i="11"/>
  <c r="CL223" i="11"/>
  <c r="CK223" i="11"/>
  <c r="CJ223" i="11"/>
  <c r="CI223" i="11"/>
  <c r="CH223" i="11"/>
  <c r="CG223" i="11"/>
  <c r="CF223" i="11"/>
  <c r="CE223" i="11"/>
  <c r="CC223" i="11"/>
  <c r="CA223" i="11"/>
  <c r="C223" i="11"/>
  <c r="B223" i="11"/>
  <c r="DV222" i="11"/>
  <c r="DU222" i="11"/>
  <c r="DT222" i="11"/>
  <c r="DS222" i="11"/>
  <c r="DR222" i="11"/>
  <c r="DQ222" i="11"/>
  <c r="DP222" i="11"/>
  <c r="DO222" i="11"/>
  <c r="DN222" i="11"/>
  <c r="DM222" i="11"/>
  <c r="DL222" i="11"/>
  <c r="DK222" i="11"/>
  <c r="DJ222" i="11"/>
  <c r="DI222" i="11"/>
  <c r="DH222" i="11"/>
  <c r="DG222" i="11"/>
  <c r="DF222" i="11"/>
  <c r="DE222" i="11"/>
  <c r="DD222" i="11"/>
  <c r="DA222" i="11"/>
  <c r="CV222" i="11"/>
  <c r="CU222" i="11"/>
  <c r="CT222" i="11"/>
  <c r="CS222" i="11"/>
  <c r="CR222" i="11"/>
  <c r="CQ222" i="11"/>
  <c r="CP222" i="11"/>
  <c r="CO222" i="11"/>
  <c r="CN222" i="11"/>
  <c r="CM222" i="11"/>
  <c r="CL222" i="11"/>
  <c r="CK222" i="11"/>
  <c r="CJ222" i="11"/>
  <c r="CI222" i="11"/>
  <c r="CH222" i="11"/>
  <c r="CG222" i="11"/>
  <c r="CF222" i="11"/>
  <c r="CE222" i="11"/>
  <c r="CB222" i="11"/>
  <c r="CA222" i="11"/>
  <c r="C222" i="11"/>
  <c r="B222" i="11"/>
  <c r="DV221" i="11"/>
  <c r="DU221" i="11"/>
  <c r="DT221" i="11"/>
  <c r="DS221" i="11"/>
  <c r="DR221" i="11"/>
  <c r="DQ221" i="11"/>
  <c r="DP221" i="11"/>
  <c r="DO221" i="11"/>
  <c r="DN221" i="11"/>
  <c r="DM221" i="11"/>
  <c r="DL221" i="11"/>
  <c r="DK221" i="11"/>
  <c r="DJ221" i="11"/>
  <c r="DI221" i="11"/>
  <c r="DH221" i="11"/>
  <c r="DG221" i="11"/>
  <c r="DF221" i="11"/>
  <c r="DE221" i="11"/>
  <c r="DC221" i="11"/>
  <c r="DA221" i="11"/>
  <c r="CV221" i="11"/>
  <c r="CU221" i="11"/>
  <c r="CT221" i="11"/>
  <c r="CS221" i="11"/>
  <c r="CR221" i="11"/>
  <c r="CQ221" i="11"/>
  <c r="CP221" i="11"/>
  <c r="CO221" i="11"/>
  <c r="CN221" i="11"/>
  <c r="CM221" i="11"/>
  <c r="CL221" i="11"/>
  <c r="CK221" i="11"/>
  <c r="CJ221" i="11"/>
  <c r="CI221" i="11"/>
  <c r="CH221" i="11"/>
  <c r="CG221" i="11"/>
  <c r="CF221" i="11"/>
  <c r="CE221" i="11"/>
  <c r="CC221" i="11"/>
  <c r="CA221" i="11"/>
  <c r="C221" i="11"/>
  <c r="B221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DE220" i="11"/>
  <c r="DD220" i="11"/>
  <c r="DA220" i="11"/>
  <c r="CV220" i="11"/>
  <c r="CU220" i="11"/>
  <c r="CT220" i="11"/>
  <c r="CS220" i="11"/>
  <c r="CR220" i="11"/>
  <c r="CQ220" i="11"/>
  <c r="CP220" i="11"/>
  <c r="CO220" i="11"/>
  <c r="CN220" i="11"/>
  <c r="CM220" i="11"/>
  <c r="CL220" i="11"/>
  <c r="CK220" i="11"/>
  <c r="CJ220" i="11"/>
  <c r="CI220" i="11"/>
  <c r="CH220" i="11"/>
  <c r="CG220" i="11"/>
  <c r="CF220" i="11"/>
  <c r="CE220" i="11"/>
  <c r="CB220" i="11"/>
  <c r="CA220" i="11"/>
  <c r="C220" i="11"/>
  <c r="B220" i="11"/>
  <c r="DF209" i="11"/>
  <c r="CF209" i="11" s="1"/>
  <c r="D209" i="11"/>
  <c r="C209" i="11"/>
  <c r="DH209" i="11" s="1"/>
  <c r="CH209" i="11" s="1"/>
  <c r="DD208" i="11"/>
  <c r="CD208" i="11" s="1"/>
  <c r="D208" i="11"/>
  <c r="C208" i="11"/>
  <c r="DG207" i="11"/>
  <c r="DC207" i="11"/>
  <c r="CG207" i="11"/>
  <c r="CC207" i="11"/>
  <c r="D207" i="11"/>
  <c r="C207" i="11"/>
  <c r="DX206" i="11"/>
  <c r="CX206" i="11" s="1"/>
  <c r="DG206" i="11"/>
  <c r="CG206" i="11" s="1"/>
  <c r="DE206" i="11"/>
  <c r="CE206" i="11" s="1"/>
  <c r="DC206" i="11"/>
  <c r="DA206" i="11"/>
  <c r="CA206" i="11" s="1"/>
  <c r="CC206" i="11"/>
  <c r="D206" i="11"/>
  <c r="DI206" i="11" s="1"/>
  <c r="CI206" i="11" s="1"/>
  <c r="C206" i="11"/>
  <c r="DW205" i="11"/>
  <c r="CW205" i="11" s="1"/>
  <c r="DH205" i="11"/>
  <c r="DF205" i="11"/>
  <c r="CF205" i="11" s="1"/>
  <c r="DE205" i="11"/>
  <c r="DD205" i="11"/>
  <c r="DB205" i="11"/>
  <c r="CB205" i="11" s="1"/>
  <c r="CH205" i="11"/>
  <c r="CE205" i="11"/>
  <c r="CD205" i="11"/>
  <c r="D205" i="11"/>
  <c r="C205" i="11"/>
  <c r="DX204" i="11"/>
  <c r="CX204" i="11" s="1"/>
  <c r="DW204" i="11"/>
  <c r="DI204" i="11"/>
  <c r="DG204" i="11"/>
  <c r="CG204" i="11" s="1"/>
  <c r="DF204" i="11"/>
  <c r="DE204" i="11"/>
  <c r="DC204" i="11"/>
  <c r="CC204" i="11" s="1"/>
  <c r="DA204" i="11"/>
  <c r="CW204" i="11"/>
  <c r="CI204" i="11"/>
  <c r="CF204" i="11"/>
  <c r="CE204" i="11"/>
  <c r="CA204" i="11"/>
  <c r="D204" i="11"/>
  <c r="C204" i="11"/>
  <c r="DW203" i="11"/>
  <c r="DD203" i="11"/>
  <c r="CD203" i="11" s="1"/>
  <c r="DC203" i="11"/>
  <c r="CW203" i="11"/>
  <c r="CC203" i="11"/>
  <c r="D203" i="11"/>
  <c r="C203" i="11"/>
  <c r="DH202" i="11"/>
  <c r="CH202" i="11" s="1"/>
  <c r="DG202" i="11"/>
  <c r="DC202" i="11"/>
  <c r="CG202" i="11"/>
  <c r="CC202" i="11"/>
  <c r="D202" i="11"/>
  <c r="DX202" i="11" s="1"/>
  <c r="CX202" i="11" s="1"/>
  <c r="C202" i="11"/>
  <c r="DW201" i="11"/>
  <c r="CW201" i="11" s="1"/>
  <c r="DH201" i="11"/>
  <c r="DF201" i="11"/>
  <c r="CF201" i="11" s="1"/>
  <c r="DE201" i="11"/>
  <c r="CE201" i="11" s="1"/>
  <c r="DD201" i="11"/>
  <c r="DB201" i="11"/>
  <c r="CB201" i="11" s="1"/>
  <c r="DA201" i="11"/>
  <c r="CA201" i="11" s="1"/>
  <c r="CH201" i="11"/>
  <c r="CD201" i="11"/>
  <c r="D201" i="11"/>
  <c r="C201" i="11"/>
  <c r="DX200" i="11"/>
  <c r="CX200" i="11" s="1"/>
  <c r="DW200" i="11"/>
  <c r="DI200" i="11"/>
  <c r="DG200" i="11"/>
  <c r="CG200" i="11" s="1"/>
  <c r="DF200" i="11"/>
  <c r="DE200" i="11"/>
  <c r="DC200" i="11"/>
  <c r="CC200" i="11" s="1"/>
  <c r="DA200" i="11"/>
  <c r="CA200" i="11" s="1"/>
  <c r="CW200" i="11"/>
  <c r="CI200" i="11"/>
  <c r="CF200" i="11"/>
  <c r="CE200" i="11"/>
  <c r="D200" i="11"/>
  <c r="C200" i="11"/>
  <c r="DW199" i="11"/>
  <c r="DF199" i="11"/>
  <c r="DD199" i="11"/>
  <c r="CD199" i="11" s="1"/>
  <c r="DB199" i="11"/>
  <c r="CW199" i="11"/>
  <c r="CF199" i="11"/>
  <c r="CB199" i="11"/>
  <c r="D199" i="11"/>
  <c r="C199" i="11"/>
  <c r="DC198" i="11"/>
  <c r="CC198" i="11"/>
  <c r="D198" i="11"/>
  <c r="C198" i="11"/>
  <c r="DW197" i="11"/>
  <c r="CW197" i="11" s="1"/>
  <c r="DH197" i="11"/>
  <c r="CH197" i="11" s="1"/>
  <c r="DF197" i="11"/>
  <c r="CF197" i="11" s="1"/>
  <c r="DD197" i="11"/>
  <c r="DB197" i="11"/>
  <c r="CB197" i="11" s="1"/>
  <c r="DA197" i="11"/>
  <c r="CA197" i="11" s="1"/>
  <c r="CD197" i="11"/>
  <c r="D197" i="11"/>
  <c r="C197" i="11"/>
  <c r="DX196" i="11"/>
  <c r="CX196" i="11" s="1"/>
  <c r="DI196" i="11"/>
  <c r="DG196" i="11"/>
  <c r="CG196" i="11" s="1"/>
  <c r="DE196" i="11"/>
  <c r="DC196" i="11"/>
  <c r="CC196" i="11" s="1"/>
  <c r="CI196" i="11"/>
  <c r="CE196" i="11"/>
  <c r="D196" i="11"/>
  <c r="C196" i="11"/>
  <c r="DX195" i="11"/>
  <c r="CX195" i="11" s="1"/>
  <c r="DG195" i="11"/>
  <c r="DF195" i="11"/>
  <c r="DC195" i="11"/>
  <c r="DB195" i="11"/>
  <c r="CB195" i="11" s="1"/>
  <c r="CG195" i="11"/>
  <c r="CF195" i="11"/>
  <c r="CC195" i="11"/>
  <c r="CA195" i="11"/>
  <c r="D195" i="11"/>
  <c r="C195" i="11"/>
  <c r="DA195" i="11" s="1"/>
  <c r="DI194" i="11"/>
  <c r="CI194" i="11" s="1"/>
  <c r="DE194" i="11"/>
  <c r="CE194" i="11" s="1"/>
  <c r="DD194" i="11"/>
  <c r="CD194" i="11"/>
  <c r="D194" i="11"/>
  <c r="C194" i="11"/>
  <c r="DW193" i="11"/>
  <c r="CW193" i="11" s="1"/>
  <c r="DH193" i="11"/>
  <c r="CH193" i="11" s="1"/>
  <c r="DF193" i="11"/>
  <c r="CF193" i="11" s="1"/>
  <c r="DD193" i="11"/>
  <c r="DB193" i="11"/>
  <c r="CB193" i="11" s="1"/>
  <c r="CD193" i="11"/>
  <c r="D193" i="11"/>
  <c r="C193" i="11"/>
  <c r="DX192" i="11"/>
  <c r="CX192" i="11" s="1"/>
  <c r="DI192" i="11"/>
  <c r="DG192" i="11"/>
  <c r="CG192" i="11" s="1"/>
  <c r="DE192" i="11"/>
  <c r="DC192" i="11"/>
  <c r="CC192" i="11" s="1"/>
  <c r="CI192" i="11"/>
  <c r="CE192" i="11"/>
  <c r="D192" i="11"/>
  <c r="C192" i="11"/>
  <c r="DB192" i="11" s="1"/>
  <c r="CB192" i="11" s="1"/>
  <c r="DG191" i="11"/>
  <c r="CG191" i="11" s="1"/>
  <c r="DC191" i="11"/>
  <c r="CC191" i="11"/>
  <c r="D191" i="11"/>
  <c r="C191" i="11"/>
  <c r="DX190" i="11"/>
  <c r="CX190" i="11" s="1"/>
  <c r="DG190" i="11"/>
  <c r="CG190" i="11" s="1"/>
  <c r="DE190" i="11"/>
  <c r="CE190" i="11" s="1"/>
  <c r="DC190" i="11"/>
  <c r="DA190" i="11"/>
  <c r="CA190" i="11" s="1"/>
  <c r="CC190" i="11"/>
  <c r="D190" i="11"/>
  <c r="DI190" i="11" s="1"/>
  <c r="CI190" i="11" s="1"/>
  <c r="C190" i="11"/>
  <c r="DW189" i="11"/>
  <c r="CW189" i="11" s="1"/>
  <c r="DH189" i="11"/>
  <c r="DF189" i="11"/>
  <c r="CF189" i="11" s="1"/>
  <c r="DE189" i="11"/>
  <c r="DD189" i="11"/>
  <c r="DB189" i="11"/>
  <c r="CB189" i="11" s="1"/>
  <c r="CH189" i="11"/>
  <c r="CE189" i="11"/>
  <c r="CD189" i="11"/>
  <c r="D189" i="11"/>
  <c r="C189" i="11"/>
  <c r="DX188" i="11"/>
  <c r="CX188" i="11" s="1"/>
  <c r="DW188" i="11"/>
  <c r="DI188" i="11"/>
  <c r="DG188" i="11"/>
  <c r="CG188" i="11" s="1"/>
  <c r="DF188" i="11"/>
  <c r="DE188" i="11"/>
  <c r="DC188" i="11"/>
  <c r="CC188" i="11" s="1"/>
  <c r="DA188" i="11"/>
  <c r="CW188" i="11"/>
  <c r="CI188" i="11"/>
  <c r="CF188" i="11"/>
  <c r="CE188" i="11"/>
  <c r="CA188" i="11"/>
  <c r="D188" i="11"/>
  <c r="C188" i="11"/>
  <c r="DW187" i="11"/>
  <c r="DD187" i="11"/>
  <c r="CD187" i="11" s="1"/>
  <c r="DC187" i="11"/>
  <c r="CW187" i="11"/>
  <c r="CC187" i="11"/>
  <c r="D187" i="11"/>
  <c r="C187" i="11"/>
  <c r="DH182" i="11"/>
  <c r="CH182" i="11" s="1"/>
  <c r="DG182" i="11"/>
  <c r="DC182" i="11"/>
  <c r="CG182" i="11"/>
  <c r="CC182" i="11"/>
  <c r="D182" i="11"/>
  <c r="DX182" i="11" s="1"/>
  <c r="CX182" i="11" s="1"/>
  <c r="C182" i="11"/>
  <c r="DW181" i="11"/>
  <c r="CW181" i="11" s="1"/>
  <c r="DH181" i="11"/>
  <c r="DF181" i="11"/>
  <c r="CF181" i="11" s="1"/>
  <c r="DE181" i="11"/>
  <c r="DD181" i="11"/>
  <c r="DB181" i="11"/>
  <c r="CB181" i="11" s="1"/>
  <c r="DA181" i="11"/>
  <c r="CA181" i="11" s="1"/>
  <c r="CH181" i="11"/>
  <c r="CE181" i="11"/>
  <c r="CD181" i="11"/>
  <c r="D181" i="11"/>
  <c r="C181" i="11"/>
  <c r="DX180" i="11"/>
  <c r="CX180" i="11" s="1"/>
  <c r="DW180" i="11"/>
  <c r="DI180" i="11"/>
  <c r="DG180" i="11"/>
  <c r="CG180" i="11" s="1"/>
  <c r="DF180" i="11"/>
  <c r="DE180" i="11"/>
  <c r="DC180" i="11"/>
  <c r="CC180" i="11" s="1"/>
  <c r="DA180" i="11"/>
  <c r="CA180" i="11" s="1"/>
  <c r="CW180" i="11"/>
  <c r="CI180" i="11"/>
  <c r="CF180" i="11"/>
  <c r="CE180" i="11"/>
  <c r="D180" i="11"/>
  <c r="C180" i="11"/>
  <c r="DW179" i="11"/>
  <c r="DF179" i="11"/>
  <c r="DD179" i="11"/>
  <c r="CD179" i="11" s="1"/>
  <c r="DB179" i="11"/>
  <c r="CW179" i="11"/>
  <c r="CF179" i="11"/>
  <c r="CB179" i="11"/>
  <c r="D179" i="11"/>
  <c r="C179" i="11"/>
  <c r="DH178" i="11"/>
  <c r="CH178" i="11" s="1"/>
  <c r="DC178" i="11"/>
  <c r="CC178" i="11"/>
  <c r="D178" i="11"/>
  <c r="C178" i="11"/>
  <c r="DW177" i="11"/>
  <c r="CW177" i="11" s="1"/>
  <c r="DH177" i="11"/>
  <c r="CH177" i="11" s="1"/>
  <c r="DF177" i="11"/>
  <c r="CF177" i="11" s="1"/>
  <c r="DD177" i="11"/>
  <c r="DB177" i="11"/>
  <c r="CB177" i="11" s="1"/>
  <c r="DA177" i="11"/>
  <c r="CA177" i="11" s="1"/>
  <c r="CD177" i="11"/>
  <c r="D177" i="11"/>
  <c r="C177" i="11"/>
  <c r="DX176" i="11"/>
  <c r="CX176" i="11" s="1"/>
  <c r="DI176" i="11"/>
  <c r="DG176" i="11"/>
  <c r="CG176" i="11" s="1"/>
  <c r="DF176" i="11"/>
  <c r="DE176" i="11"/>
  <c r="DC176" i="11"/>
  <c r="CC176" i="11" s="1"/>
  <c r="DB176" i="11"/>
  <c r="CB176" i="11" s="1"/>
  <c r="DA176" i="11"/>
  <c r="CA176" i="11" s="1"/>
  <c r="CI176" i="11"/>
  <c r="CF176" i="11"/>
  <c r="CE176" i="11"/>
  <c r="D176" i="11"/>
  <c r="C176" i="11"/>
  <c r="DX175" i="11"/>
  <c r="CX175" i="11" s="1"/>
  <c r="DG175" i="11"/>
  <c r="DF175" i="11"/>
  <c r="DC175" i="11"/>
  <c r="DB175" i="11"/>
  <c r="CB175" i="11" s="1"/>
  <c r="CG175" i="11"/>
  <c r="CF175" i="11"/>
  <c r="CC175" i="11"/>
  <c r="CA175" i="11"/>
  <c r="D175" i="11"/>
  <c r="C175" i="11"/>
  <c r="DA175" i="11" s="1"/>
  <c r="DI174" i="11"/>
  <c r="CI174" i="11" s="1"/>
  <c r="DE174" i="11"/>
  <c r="CE174" i="11" s="1"/>
  <c r="DD174" i="11"/>
  <c r="CD174" i="11"/>
  <c r="D174" i="11"/>
  <c r="C174" i="11"/>
  <c r="DW173" i="11"/>
  <c r="CW173" i="11" s="1"/>
  <c r="DI173" i="11"/>
  <c r="DH173" i="11"/>
  <c r="DF173" i="11"/>
  <c r="CF173" i="11" s="1"/>
  <c r="DE173" i="11"/>
  <c r="CE173" i="11" s="1"/>
  <c r="DD173" i="11"/>
  <c r="DB173" i="11"/>
  <c r="CB173" i="11" s="1"/>
  <c r="CI173" i="11"/>
  <c r="CH173" i="11"/>
  <c r="CD173" i="11"/>
  <c r="D173" i="11"/>
  <c r="C173" i="11"/>
  <c r="DX172" i="11"/>
  <c r="CX172" i="11" s="1"/>
  <c r="DI172" i="11"/>
  <c r="DG172" i="11"/>
  <c r="CG172" i="11" s="1"/>
  <c r="DE172" i="11"/>
  <c r="CE172" i="11" s="1"/>
  <c r="DC172" i="11"/>
  <c r="CC172" i="11" s="1"/>
  <c r="CI172" i="11"/>
  <c r="D172" i="11"/>
  <c r="C172" i="11"/>
  <c r="DW171" i="11"/>
  <c r="CW171" i="11" s="1"/>
  <c r="DD171" i="11"/>
  <c r="CD171" i="11" s="1"/>
  <c r="D171" i="11"/>
  <c r="C171" i="11"/>
  <c r="DX170" i="11"/>
  <c r="DH170" i="11"/>
  <c r="CH170" i="11" s="1"/>
  <c r="DG170" i="11"/>
  <c r="CG170" i="11" s="1"/>
  <c r="DE170" i="11"/>
  <c r="CE170" i="11" s="1"/>
  <c r="DC170" i="11"/>
  <c r="DA170" i="11"/>
  <c r="CA170" i="11" s="1"/>
  <c r="CX170" i="11"/>
  <c r="CC170" i="11"/>
  <c r="D170" i="11"/>
  <c r="DI170" i="11" s="1"/>
  <c r="CI170" i="11" s="1"/>
  <c r="C170" i="11"/>
  <c r="DW169" i="11"/>
  <c r="CW169" i="11" s="1"/>
  <c r="DH169" i="11"/>
  <c r="DF169" i="11"/>
  <c r="CF169" i="11" s="1"/>
  <c r="DD169" i="11"/>
  <c r="DB169" i="11"/>
  <c r="CB169" i="11" s="1"/>
  <c r="DA169" i="11"/>
  <c r="CH169" i="11"/>
  <c r="CD169" i="11"/>
  <c r="CA169" i="11"/>
  <c r="D169" i="11"/>
  <c r="DI169" i="11" s="1"/>
  <c r="CI169" i="11" s="1"/>
  <c r="C169" i="11"/>
  <c r="DX168" i="11"/>
  <c r="CX168" i="11" s="1"/>
  <c r="DW168" i="11"/>
  <c r="DI168" i="11"/>
  <c r="DG168" i="11"/>
  <c r="CG168" i="11" s="1"/>
  <c r="DF168" i="11"/>
  <c r="CF168" i="11" s="1"/>
  <c r="DE168" i="11"/>
  <c r="CE168" i="11" s="1"/>
  <c r="DC168" i="11"/>
  <c r="CC168" i="11" s="1"/>
  <c r="DA168" i="11"/>
  <c r="CW168" i="11"/>
  <c r="CI168" i="11"/>
  <c r="CA168" i="11"/>
  <c r="D168" i="11"/>
  <c r="C168" i="11"/>
  <c r="DX167" i="11"/>
  <c r="CX167" i="11" s="1"/>
  <c r="DW167" i="11"/>
  <c r="DF167" i="11"/>
  <c r="CF167" i="11" s="1"/>
  <c r="DD167" i="11"/>
  <c r="CD167" i="11" s="1"/>
  <c r="CW167" i="11"/>
  <c r="D167" i="11"/>
  <c r="C167" i="11"/>
  <c r="DI166" i="11"/>
  <c r="CI166" i="11" s="1"/>
  <c r="DA166" i="11"/>
  <c r="CA166" i="11" s="1"/>
  <c r="D166" i="11"/>
  <c r="C166" i="11"/>
  <c r="DW165" i="11"/>
  <c r="CW165" i="11" s="1"/>
  <c r="DH165" i="11"/>
  <c r="DF165" i="11"/>
  <c r="CF165" i="11" s="1"/>
  <c r="DE165" i="11"/>
  <c r="CE165" i="11" s="1"/>
  <c r="DD165" i="11"/>
  <c r="DB165" i="11"/>
  <c r="CB165" i="11" s="1"/>
  <c r="DA165" i="11"/>
  <c r="CA165" i="11" s="1"/>
  <c r="CH165" i="11"/>
  <c r="CD165" i="11"/>
  <c r="D165" i="11"/>
  <c r="C165" i="11"/>
  <c r="DX164" i="11"/>
  <c r="CX164" i="11" s="1"/>
  <c r="DW164" i="11"/>
  <c r="CW164" i="11" s="1"/>
  <c r="DI164" i="11"/>
  <c r="DG164" i="11"/>
  <c r="CG164" i="11" s="1"/>
  <c r="DE164" i="11"/>
  <c r="DC164" i="11"/>
  <c r="CC164" i="11" s="1"/>
  <c r="CI164" i="11"/>
  <c r="CE164" i="11"/>
  <c r="D164" i="11"/>
  <c r="C164" i="11"/>
  <c r="DX163" i="11"/>
  <c r="DW163" i="11"/>
  <c r="DG163" i="11"/>
  <c r="CG163" i="11" s="1"/>
  <c r="DF163" i="11"/>
  <c r="CF163" i="11" s="1"/>
  <c r="DD163" i="11"/>
  <c r="CD163" i="11" s="1"/>
  <c r="DB163" i="11"/>
  <c r="CX163" i="11"/>
  <c r="CW163" i="11"/>
  <c r="CB163" i="11"/>
  <c r="D163" i="11"/>
  <c r="C163" i="11"/>
  <c r="DX162" i="11"/>
  <c r="CX162" i="11" s="1"/>
  <c r="DI162" i="11"/>
  <c r="DG162" i="11"/>
  <c r="CG162" i="11" s="1"/>
  <c r="DE162" i="11"/>
  <c r="DC162" i="11"/>
  <c r="CC162" i="11" s="1"/>
  <c r="DB162" i="11"/>
  <c r="CB162" i="11" s="1"/>
  <c r="CI162" i="11"/>
  <c r="CE162" i="11"/>
  <c r="D162" i="11"/>
  <c r="C162" i="11"/>
  <c r="DX161" i="11"/>
  <c r="DW161" i="11"/>
  <c r="DG161" i="11"/>
  <c r="CG161" i="11" s="1"/>
  <c r="DF161" i="11"/>
  <c r="DD161" i="11"/>
  <c r="CD161" i="11" s="1"/>
  <c r="DB161" i="11"/>
  <c r="CB161" i="11" s="1"/>
  <c r="CX161" i="11"/>
  <c r="CW161" i="11"/>
  <c r="CF161" i="11"/>
  <c r="D161" i="11"/>
  <c r="DC161" i="11" s="1"/>
  <c r="CC161" i="11" s="1"/>
  <c r="C161" i="11"/>
  <c r="DX160" i="11"/>
  <c r="CX160" i="11" s="1"/>
  <c r="DD160" i="11"/>
  <c r="CD160" i="11" s="1"/>
  <c r="D160" i="11"/>
  <c r="C160" i="11"/>
  <c r="DE155" i="11"/>
  <c r="DD155" i="11"/>
  <c r="DC155" i="11"/>
  <c r="DB155" i="11"/>
  <c r="DA155" i="11"/>
  <c r="CE155" i="11"/>
  <c r="CD155" i="11"/>
  <c r="CC155" i="11"/>
  <c r="CB155" i="11"/>
  <c r="CA155" i="11"/>
  <c r="Q155" i="11" s="1"/>
  <c r="DE154" i="11"/>
  <c r="DD154" i="11"/>
  <c r="DC154" i="11"/>
  <c r="DB154" i="11"/>
  <c r="DA154" i="11"/>
  <c r="CE154" i="11"/>
  <c r="CD154" i="11"/>
  <c r="CC154" i="11"/>
  <c r="CB154" i="11"/>
  <c r="CA154" i="11"/>
  <c r="Q154" i="11"/>
  <c r="DE153" i="11"/>
  <c r="DD153" i="11"/>
  <c r="DC153" i="11"/>
  <c r="DB153" i="11"/>
  <c r="DA153" i="11"/>
  <c r="CE153" i="11"/>
  <c r="CD153" i="11"/>
  <c r="CC153" i="11"/>
  <c r="CB153" i="11"/>
  <c r="CA153" i="11"/>
  <c r="DE152" i="11"/>
  <c r="DD152" i="11"/>
  <c r="DC152" i="11"/>
  <c r="DB152" i="11"/>
  <c r="DA152" i="11"/>
  <c r="CE152" i="11"/>
  <c r="CD152" i="11"/>
  <c r="CC152" i="11"/>
  <c r="CB152" i="11"/>
  <c r="CA152" i="11"/>
  <c r="Q152" i="11" s="1"/>
  <c r="DE151" i="11"/>
  <c r="DD151" i="11"/>
  <c r="DC151" i="11"/>
  <c r="DB151" i="11"/>
  <c r="DA151" i="11"/>
  <c r="CE151" i="11"/>
  <c r="CD151" i="11"/>
  <c r="CC151" i="11"/>
  <c r="CB151" i="11"/>
  <c r="CA151" i="11"/>
  <c r="Q151" i="11"/>
  <c r="DE147" i="11"/>
  <c r="DD147" i="11"/>
  <c r="DC147" i="11"/>
  <c r="DB147" i="11"/>
  <c r="DA147" i="11"/>
  <c r="CE147" i="11"/>
  <c r="CD147" i="11"/>
  <c r="CC147" i="11"/>
  <c r="CB147" i="11"/>
  <c r="CA147" i="11"/>
  <c r="DE146" i="11"/>
  <c r="DD146" i="11"/>
  <c r="DC146" i="11"/>
  <c r="DB146" i="11"/>
  <c r="DA146" i="11"/>
  <c r="CE146" i="11"/>
  <c r="CD146" i="11"/>
  <c r="CC146" i="11"/>
  <c r="CB146" i="11"/>
  <c r="CA146" i="11"/>
  <c r="DE145" i="11"/>
  <c r="DD145" i="11"/>
  <c r="DC145" i="11"/>
  <c r="DB145" i="11"/>
  <c r="DA145" i="11"/>
  <c r="CE145" i="11"/>
  <c r="CD145" i="11"/>
  <c r="Q145" i="11" s="1"/>
  <c r="CC145" i="11"/>
  <c r="CB145" i="11"/>
  <c r="CA145" i="11"/>
  <c r="DE144" i="11"/>
  <c r="DD144" i="11"/>
  <c r="DC144" i="11"/>
  <c r="DB144" i="11"/>
  <c r="DA144" i="11"/>
  <c r="CE144" i="11"/>
  <c r="CD144" i="11"/>
  <c r="CC144" i="11"/>
  <c r="CB144" i="11"/>
  <c r="CA144" i="11"/>
  <c r="DE143" i="11"/>
  <c r="DD143" i="11"/>
  <c r="DC143" i="11"/>
  <c r="DB143" i="11"/>
  <c r="DA143" i="11"/>
  <c r="CE143" i="11"/>
  <c r="CD143" i="11"/>
  <c r="CC143" i="11"/>
  <c r="CB143" i="11"/>
  <c r="Q143" i="11" s="1"/>
  <c r="CA143" i="11"/>
  <c r="DZ139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C139" i="11"/>
  <c r="DB139" i="11"/>
  <c r="CY139" i="11"/>
  <c r="CX139" i="11"/>
  <c r="CW139" i="11"/>
  <c r="CV139" i="11"/>
  <c r="CU139" i="11"/>
  <c r="CT139" i="11"/>
  <c r="CS139" i="11"/>
  <c r="CR139" i="11"/>
  <c r="CQ139" i="11"/>
  <c r="CP139" i="11"/>
  <c r="CO139" i="11"/>
  <c r="CN139" i="11"/>
  <c r="CM139" i="11"/>
  <c r="CL139" i="11"/>
  <c r="CK139" i="11"/>
  <c r="CJ139" i="11"/>
  <c r="CI139" i="11"/>
  <c r="CH139" i="11"/>
  <c r="CG139" i="11"/>
  <c r="CF139" i="11"/>
  <c r="CE139" i="11"/>
  <c r="CD139" i="11"/>
  <c r="CC139" i="11"/>
  <c r="C139" i="11"/>
  <c r="B139" i="11"/>
  <c r="DD139" i="11" s="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E138" i="11"/>
  <c r="DD138" i="11"/>
  <c r="CZ138" i="11"/>
  <c r="CY138" i="11"/>
  <c r="CX138" i="11"/>
  <c r="CW138" i="11"/>
  <c r="CV138" i="11"/>
  <c r="CU138" i="11"/>
  <c r="CT138" i="11"/>
  <c r="CS138" i="11"/>
  <c r="CR138" i="11"/>
  <c r="CQ138" i="11"/>
  <c r="CP138" i="11"/>
  <c r="CO138" i="11"/>
  <c r="CN138" i="11"/>
  <c r="CM138" i="11"/>
  <c r="CL138" i="11"/>
  <c r="CK138" i="11"/>
  <c r="CJ138" i="11"/>
  <c r="CI138" i="11"/>
  <c r="CH138" i="11"/>
  <c r="CG138" i="11"/>
  <c r="CF138" i="11"/>
  <c r="CD138" i="11"/>
  <c r="C138" i="11"/>
  <c r="B138" i="11"/>
  <c r="DZ138" i="11" s="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D137" i="11"/>
  <c r="CY137" i="11"/>
  <c r="CX137" i="11"/>
  <c r="CW137" i="11"/>
  <c r="CV137" i="11"/>
  <c r="CU137" i="11"/>
  <c r="CT137" i="11"/>
  <c r="CS137" i="11"/>
  <c r="CR137" i="11"/>
  <c r="CQ137" i="11"/>
  <c r="CP137" i="11"/>
  <c r="CO137" i="11"/>
  <c r="CN137" i="11"/>
  <c r="CM137" i="11"/>
  <c r="CL137" i="11"/>
  <c r="CK137" i="11"/>
  <c r="CJ137" i="11"/>
  <c r="CI137" i="11"/>
  <c r="CH137" i="11"/>
  <c r="CG137" i="11"/>
  <c r="CF137" i="11"/>
  <c r="CE137" i="11"/>
  <c r="CC137" i="11"/>
  <c r="C137" i="11"/>
  <c r="B137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C136" i="11"/>
  <c r="DB136" i="11"/>
  <c r="CY136" i="11"/>
  <c r="CX136" i="11"/>
  <c r="CW136" i="11"/>
  <c r="CV136" i="11"/>
  <c r="CU136" i="11"/>
  <c r="CT136" i="11"/>
  <c r="CS136" i="11"/>
  <c r="CR136" i="11"/>
  <c r="CQ136" i="11"/>
  <c r="CP136" i="11"/>
  <c r="CO136" i="11"/>
  <c r="CN136" i="11"/>
  <c r="CM136" i="11"/>
  <c r="CL136" i="11"/>
  <c r="CK136" i="11"/>
  <c r="CJ136" i="11"/>
  <c r="CI136" i="11"/>
  <c r="CH136" i="11"/>
  <c r="CG136" i="11"/>
  <c r="CF136" i="11"/>
  <c r="C136" i="11"/>
  <c r="B136" i="11"/>
  <c r="DZ135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C135" i="11"/>
  <c r="DB135" i="11"/>
  <c r="CY135" i="11"/>
  <c r="CX135" i="11"/>
  <c r="CW135" i="11"/>
  <c r="CV135" i="11"/>
  <c r="CU135" i="11"/>
  <c r="CT135" i="11"/>
  <c r="CS135" i="11"/>
  <c r="CR135" i="11"/>
  <c r="CQ135" i="11"/>
  <c r="CP135" i="11"/>
  <c r="CO135" i="11"/>
  <c r="CN135" i="11"/>
  <c r="CM135" i="11"/>
  <c r="CL135" i="11"/>
  <c r="CK135" i="11"/>
  <c r="CJ135" i="11"/>
  <c r="CI135" i="11"/>
  <c r="CH135" i="11"/>
  <c r="CG135" i="11"/>
  <c r="CF135" i="11"/>
  <c r="CE135" i="11"/>
  <c r="CD135" i="11"/>
  <c r="CC135" i="11"/>
  <c r="C135" i="11"/>
  <c r="B135" i="11"/>
  <c r="DD135" i="11" s="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B134" i="11"/>
  <c r="CY134" i="11"/>
  <c r="CX134" i="11"/>
  <c r="CW134" i="11"/>
  <c r="CV134" i="11"/>
  <c r="CU134" i="11"/>
  <c r="CT134" i="11"/>
  <c r="CS134" i="11"/>
  <c r="CR134" i="11"/>
  <c r="CQ134" i="11"/>
  <c r="CP134" i="11"/>
  <c r="CO134" i="11"/>
  <c r="CN134" i="11"/>
  <c r="CM134" i="11"/>
  <c r="CL134" i="11"/>
  <c r="CK134" i="11"/>
  <c r="CJ134" i="11"/>
  <c r="CI134" i="11"/>
  <c r="CH134" i="11"/>
  <c r="CG134" i="11"/>
  <c r="CF134" i="11"/>
  <c r="CD134" i="11"/>
  <c r="C134" i="11"/>
  <c r="B134" i="1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CZ133" i="11"/>
  <c r="CY133" i="11"/>
  <c r="CX133" i="11"/>
  <c r="CW133" i="11"/>
  <c r="CV133" i="11"/>
  <c r="CU133" i="11"/>
  <c r="CT133" i="11"/>
  <c r="CS133" i="11"/>
  <c r="CR133" i="11"/>
  <c r="CQ133" i="11"/>
  <c r="CP133" i="11"/>
  <c r="CO133" i="11"/>
  <c r="CN133" i="11"/>
  <c r="CM133" i="11"/>
  <c r="CL133" i="11"/>
  <c r="CK133" i="11"/>
  <c r="CJ133" i="11"/>
  <c r="CI133" i="11"/>
  <c r="CH133" i="11"/>
  <c r="CG133" i="11"/>
  <c r="CF133" i="11"/>
  <c r="C133" i="11"/>
  <c r="B133" i="11"/>
  <c r="DE133" i="11" s="1"/>
  <c r="DZ132" i="1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B132" i="11"/>
  <c r="CZ132" i="11"/>
  <c r="CY132" i="11"/>
  <c r="CX132" i="11"/>
  <c r="CW132" i="11"/>
  <c r="CV132" i="11"/>
  <c r="CU132" i="11"/>
  <c r="CT132" i="11"/>
  <c r="CS132" i="11"/>
  <c r="CR132" i="11"/>
  <c r="CQ132" i="11"/>
  <c r="CP132" i="11"/>
  <c r="CO132" i="11"/>
  <c r="CN132" i="11"/>
  <c r="CM132" i="11"/>
  <c r="CL132" i="11"/>
  <c r="CK132" i="11"/>
  <c r="CJ132" i="11"/>
  <c r="CI132" i="11"/>
  <c r="CH132" i="11"/>
  <c r="CG132" i="11"/>
  <c r="CF132" i="11"/>
  <c r="CE132" i="11"/>
  <c r="CA132" i="11"/>
  <c r="C132" i="11"/>
  <c r="B132" i="11"/>
  <c r="DZ131" i="1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C131" i="11"/>
  <c r="DB131" i="11"/>
  <c r="DA131" i="11"/>
  <c r="CY131" i="11"/>
  <c r="CX131" i="11"/>
  <c r="CW131" i="11"/>
  <c r="CV131" i="11"/>
  <c r="CU131" i="11"/>
  <c r="CT131" i="11"/>
  <c r="CS131" i="11"/>
  <c r="CR131" i="11"/>
  <c r="CQ131" i="11"/>
  <c r="CP131" i="11"/>
  <c r="CO131" i="11"/>
  <c r="CN131" i="11"/>
  <c r="CM131" i="11"/>
  <c r="CL131" i="11"/>
  <c r="CK131" i="11"/>
  <c r="CJ131" i="11"/>
  <c r="CI131" i="11"/>
  <c r="CH131" i="11"/>
  <c r="CG131" i="11"/>
  <c r="CF131" i="11"/>
  <c r="CE131" i="11"/>
  <c r="CD131" i="11"/>
  <c r="CC131" i="11"/>
  <c r="CA131" i="11"/>
  <c r="C131" i="11"/>
  <c r="B131" i="11"/>
  <c r="DD131" i="11" s="1"/>
  <c r="DZ130" i="1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CZ130" i="11"/>
  <c r="CY130" i="11"/>
  <c r="CX130" i="11"/>
  <c r="CW130" i="11"/>
  <c r="CV130" i="11"/>
  <c r="CU130" i="11"/>
  <c r="CT130" i="11"/>
  <c r="CS130" i="11"/>
  <c r="CR130" i="11"/>
  <c r="CQ130" i="11"/>
  <c r="CP130" i="11"/>
  <c r="CO130" i="11"/>
  <c r="CN130" i="11"/>
  <c r="CM130" i="11"/>
  <c r="CL130" i="11"/>
  <c r="CK130" i="11"/>
  <c r="CJ130" i="11"/>
  <c r="CI130" i="11"/>
  <c r="CH130" i="11"/>
  <c r="CG130" i="11"/>
  <c r="CF130" i="11"/>
  <c r="CC130" i="11"/>
  <c r="C130" i="11"/>
  <c r="B130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A129" i="11"/>
  <c r="CZ129" i="11"/>
  <c r="CY129" i="11"/>
  <c r="CX129" i="11"/>
  <c r="CW129" i="11"/>
  <c r="CV129" i="11"/>
  <c r="CU129" i="11"/>
  <c r="CT129" i="11"/>
  <c r="CS129" i="11"/>
  <c r="CR129" i="11"/>
  <c r="CQ129" i="11"/>
  <c r="CP129" i="11"/>
  <c r="CO129" i="11"/>
  <c r="CN129" i="11"/>
  <c r="CM129" i="11"/>
  <c r="CL129" i="11"/>
  <c r="CK129" i="11"/>
  <c r="CJ129" i="11"/>
  <c r="CI129" i="11"/>
  <c r="CH129" i="11"/>
  <c r="CG129" i="11"/>
  <c r="CF129" i="11"/>
  <c r="CE129" i="11"/>
  <c r="CB129" i="11"/>
  <c r="CA129" i="11"/>
  <c r="C129" i="11"/>
  <c r="B129" i="1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D128" i="11"/>
  <c r="DC128" i="11"/>
  <c r="CZ128" i="11"/>
  <c r="CY128" i="11"/>
  <c r="CX128" i="11"/>
  <c r="CW128" i="11"/>
  <c r="CV128" i="11"/>
  <c r="CU128" i="11"/>
  <c r="CT128" i="11"/>
  <c r="CS128" i="11"/>
  <c r="CR128" i="11"/>
  <c r="CQ128" i="11"/>
  <c r="CP128" i="11"/>
  <c r="CO128" i="11"/>
  <c r="CN128" i="11"/>
  <c r="CM128" i="11"/>
  <c r="CL128" i="11"/>
  <c r="CK128" i="11"/>
  <c r="CJ128" i="11"/>
  <c r="CI128" i="11"/>
  <c r="CH128" i="11"/>
  <c r="CG128" i="11"/>
  <c r="CF128" i="11"/>
  <c r="CE128" i="11"/>
  <c r="CD128" i="11"/>
  <c r="CA128" i="11"/>
  <c r="C128" i="11"/>
  <c r="B128" i="11"/>
  <c r="DZ127" i="1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C127" i="11"/>
  <c r="DB127" i="11"/>
  <c r="DA127" i="11"/>
  <c r="CY127" i="11"/>
  <c r="CX127" i="11"/>
  <c r="CW127" i="11"/>
  <c r="CV127" i="11"/>
  <c r="CU127" i="11"/>
  <c r="CT127" i="11"/>
  <c r="CS127" i="11"/>
  <c r="CR127" i="11"/>
  <c r="CQ127" i="11"/>
  <c r="CP127" i="11"/>
  <c r="CO127" i="11"/>
  <c r="CN127" i="11"/>
  <c r="CM127" i="11"/>
  <c r="CL127" i="11"/>
  <c r="CK127" i="11"/>
  <c r="CJ127" i="11"/>
  <c r="CI127" i="11"/>
  <c r="CH127" i="11"/>
  <c r="CG127" i="11"/>
  <c r="CF127" i="11"/>
  <c r="CE127" i="11"/>
  <c r="CD127" i="11"/>
  <c r="CC127" i="11"/>
  <c r="CA127" i="11"/>
  <c r="C127" i="11"/>
  <c r="B127" i="11"/>
  <c r="DD127" i="11" s="1"/>
  <c r="DZ126" i="1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CZ126" i="11"/>
  <c r="CY126" i="11"/>
  <c r="CX126" i="11"/>
  <c r="CW126" i="11"/>
  <c r="CV126" i="11"/>
  <c r="CU126" i="11"/>
  <c r="CT126" i="11"/>
  <c r="CS126" i="11"/>
  <c r="CR126" i="11"/>
  <c r="CQ126" i="11"/>
  <c r="CP126" i="11"/>
  <c r="CO126" i="11"/>
  <c r="CN126" i="11"/>
  <c r="CM126" i="11"/>
  <c r="CL126" i="11"/>
  <c r="CK126" i="11"/>
  <c r="CJ126" i="11"/>
  <c r="CI126" i="11"/>
  <c r="CH126" i="11"/>
  <c r="CG126" i="11"/>
  <c r="CF126" i="11"/>
  <c r="CD126" i="11"/>
  <c r="CB126" i="11"/>
  <c r="C126" i="11"/>
  <c r="DA126" i="11" s="1"/>
  <c r="B126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D125" i="11"/>
  <c r="DC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H125" i="11"/>
  <c r="CG125" i="11"/>
  <c r="CF125" i="11"/>
  <c r="CC125" i="11"/>
  <c r="CA125" i="11"/>
  <c r="C125" i="11"/>
  <c r="B125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D124" i="11"/>
  <c r="CY124" i="11"/>
  <c r="CX124" i="11"/>
  <c r="CW124" i="11"/>
  <c r="CV124" i="11"/>
  <c r="CU124" i="11"/>
  <c r="CT124" i="11"/>
  <c r="CS124" i="11"/>
  <c r="CR124" i="11"/>
  <c r="CQ124" i="11"/>
  <c r="CP124" i="11"/>
  <c r="CO124" i="11"/>
  <c r="CN124" i="11"/>
  <c r="CM124" i="11"/>
  <c r="CL124" i="11"/>
  <c r="CK124" i="11"/>
  <c r="CJ124" i="11"/>
  <c r="CI124" i="11"/>
  <c r="CH124" i="11"/>
  <c r="CG124" i="11"/>
  <c r="CF124" i="11"/>
  <c r="CD124" i="11"/>
  <c r="CB124" i="11"/>
  <c r="C124" i="11"/>
  <c r="B124" i="1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C123" i="11"/>
  <c r="DB123" i="11"/>
  <c r="CY123" i="11"/>
  <c r="CX123" i="11"/>
  <c r="CW123" i="11"/>
  <c r="CV123" i="11"/>
  <c r="CU123" i="11"/>
  <c r="CT123" i="11"/>
  <c r="CS123" i="11"/>
  <c r="CR123" i="11"/>
  <c r="CQ123" i="11"/>
  <c r="CP123" i="11"/>
  <c r="CO123" i="11"/>
  <c r="CN123" i="11"/>
  <c r="CM123" i="11"/>
  <c r="CL123" i="11"/>
  <c r="CK123" i="11"/>
  <c r="CJ123" i="11"/>
  <c r="CI123" i="11"/>
  <c r="CH123" i="11"/>
  <c r="CG123" i="11"/>
  <c r="CF123" i="11"/>
  <c r="CE123" i="11"/>
  <c r="CD123" i="11"/>
  <c r="CC123" i="11"/>
  <c r="C123" i="11"/>
  <c r="B123" i="11"/>
  <c r="DD123" i="11" s="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D122" i="11"/>
  <c r="DB122" i="11"/>
  <c r="CZ122" i="11"/>
  <c r="CY122" i="11"/>
  <c r="CX122" i="11"/>
  <c r="CW122" i="11"/>
  <c r="CV122" i="11"/>
  <c r="CU122" i="11"/>
  <c r="CT122" i="11"/>
  <c r="CS122" i="11"/>
  <c r="CR122" i="11"/>
  <c r="CQ122" i="11"/>
  <c r="CP122" i="11"/>
  <c r="CO122" i="11"/>
  <c r="CN122" i="11"/>
  <c r="CM122" i="11"/>
  <c r="CL122" i="11"/>
  <c r="CK122" i="11"/>
  <c r="CJ122" i="11"/>
  <c r="CI122" i="11"/>
  <c r="CH122" i="11"/>
  <c r="CG122" i="11"/>
  <c r="CF122" i="11"/>
  <c r="CC122" i="11"/>
  <c r="C122" i="11"/>
  <c r="B122" i="1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D117" i="11"/>
  <c r="DC117" i="11"/>
  <c r="CY117" i="11"/>
  <c r="CX117" i="11"/>
  <c r="CW117" i="11"/>
  <c r="CV117" i="11"/>
  <c r="CU117" i="11"/>
  <c r="CT117" i="11"/>
  <c r="CS117" i="1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C117" i="11"/>
  <c r="CB117" i="11"/>
  <c r="C117" i="11"/>
  <c r="DA117" i="11" s="1"/>
  <c r="B117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CY116" i="11"/>
  <c r="CX116" i="11"/>
  <c r="CW116" i="11"/>
  <c r="CV116" i="11"/>
  <c r="CU116" i="11"/>
  <c r="CT116" i="11"/>
  <c r="CS116" i="1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D116" i="11"/>
  <c r="CB116" i="11"/>
  <c r="C116" i="11"/>
  <c r="B116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C115" i="11"/>
  <c r="DB115" i="11"/>
  <c r="DA115" i="11"/>
  <c r="CY115" i="11"/>
  <c r="CX115" i="11"/>
  <c r="CW115" i="11"/>
  <c r="CV115" i="11"/>
  <c r="CU115" i="11"/>
  <c r="CT115" i="11"/>
  <c r="CS115" i="1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A115" i="11"/>
  <c r="C115" i="11"/>
  <c r="B115" i="11"/>
  <c r="DD115" i="11" s="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CY114" i="11"/>
  <c r="CX114" i="11"/>
  <c r="CW114" i="11"/>
  <c r="CV114" i="11"/>
  <c r="CU114" i="11"/>
  <c r="CT114" i="11"/>
  <c r="CS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D114" i="11"/>
  <c r="C114" i="11"/>
  <c r="B114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113" i="11"/>
  <c r="B113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B112" i="11"/>
  <c r="CZ112" i="11"/>
  <c r="CY112" i="11"/>
  <c r="CX112" i="11"/>
  <c r="CW112" i="11"/>
  <c r="CV112" i="11"/>
  <c r="CU112" i="11"/>
  <c r="CT112" i="11"/>
  <c r="CS112" i="1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A112" i="11"/>
  <c r="C112" i="11"/>
  <c r="B112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C111" i="11"/>
  <c r="DB111" i="11"/>
  <c r="DA111" i="11"/>
  <c r="CY111" i="11"/>
  <c r="CX111" i="11"/>
  <c r="CW111" i="11"/>
  <c r="CV111" i="11"/>
  <c r="CU111" i="11"/>
  <c r="CT111" i="11"/>
  <c r="CS111" i="1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A111" i="11"/>
  <c r="C111" i="11"/>
  <c r="B111" i="11"/>
  <c r="DD111" i="11" s="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CZ110" i="11"/>
  <c r="CY110" i="11"/>
  <c r="CX110" i="11"/>
  <c r="CW110" i="11"/>
  <c r="CV110" i="11"/>
  <c r="CU110" i="11"/>
  <c r="CT110" i="11"/>
  <c r="CS110" i="1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C110" i="11"/>
  <c r="C110" i="11"/>
  <c r="B110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CZ109" i="11"/>
  <c r="CY109" i="11"/>
  <c r="CX109" i="11"/>
  <c r="CW109" i="11"/>
  <c r="CV109" i="11"/>
  <c r="CU109" i="11"/>
  <c r="CT109" i="11"/>
  <c r="CS109" i="1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B109" i="11"/>
  <c r="C109" i="11"/>
  <c r="DA109" i="11" s="1"/>
  <c r="B109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D108" i="11"/>
  <c r="DC108" i="11"/>
  <c r="CZ108" i="11"/>
  <c r="CY108" i="11"/>
  <c r="CX108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A108" i="11"/>
  <c r="C108" i="11"/>
  <c r="B108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C107" i="11"/>
  <c r="DB107" i="11"/>
  <c r="DA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A107" i="11"/>
  <c r="C107" i="11"/>
  <c r="B107" i="11"/>
  <c r="DD107" i="11" s="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CZ106" i="11"/>
  <c r="CY106" i="11"/>
  <c r="CX106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D106" i="11"/>
  <c r="CB106" i="11"/>
  <c r="C106" i="11"/>
  <c r="DA106" i="11" s="1"/>
  <c r="B106" i="1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D105" i="11"/>
  <c r="DC105" i="11"/>
  <c r="CZ105" i="11"/>
  <c r="CY105" i="11"/>
  <c r="CX105" i="11"/>
  <c r="CW105" i="11"/>
  <c r="CV105" i="11"/>
  <c r="CU105" i="11"/>
  <c r="CT105" i="11"/>
  <c r="CS105" i="1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C105" i="11"/>
  <c r="CA105" i="11"/>
  <c r="C105" i="11"/>
  <c r="B105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CY104" i="11"/>
  <c r="CX104" i="11"/>
  <c r="CW104" i="11"/>
  <c r="CV104" i="11"/>
  <c r="CU104" i="11"/>
  <c r="CT104" i="11"/>
  <c r="CS104" i="1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D104" i="11"/>
  <c r="CB104" i="11"/>
  <c r="C104" i="11"/>
  <c r="B104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C103" i="11"/>
  <c r="DB103" i="11"/>
  <c r="DA103" i="11"/>
  <c r="CY103" i="11"/>
  <c r="CX103" i="11"/>
  <c r="CW103" i="11"/>
  <c r="CV103" i="11"/>
  <c r="CU103" i="11"/>
  <c r="CT103" i="11"/>
  <c r="CS103" i="1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A103" i="11"/>
  <c r="C103" i="11"/>
  <c r="B103" i="11"/>
  <c r="DD103" i="11" s="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A102" i="11"/>
  <c r="CY102" i="11"/>
  <c r="CX102" i="11"/>
  <c r="CW102" i="11"/>
  <c r="CV102" i="11"/>
  <c r="CU102" i="11"/>
  <c r="CT102" i="11"/>
  <c r="CS102" i="1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102" i="11"/>
  <c r="B102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B101" i="11"/>
  <c r="CA101" i="11"/>
  <c r="C101" i="11"/>
  <c r="B101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D100" i="11"/>
  <c r="DC100" i="11"/>
  <c r="CZ100" i="11"/>
  <c r="CY100" i="11"/>
  <c r="CX100" i="11"/>
  <c r="CW100" i="11"/>
  <c r="CV100" i="11"/>
  <c r="CU100" i="11"/>
  <c r="CT100" i="11"/>
  <c r="CS100" i="1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A100" i="11"/>
  <c r="C100" i="11"/>
  <c r="B100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C95" i="11"/>
  <c r="DB95" i="11"/>
  <c r="DA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A95" i="11"/>
  <c r="C95" i="11"/>
  <c r="B95" i="11"/>
  <c r="DD95" i="11" s="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DA94" i="11"/>
  <c r="CZ94" i="11"/>
  <c r="CY94" i="11"/>
  <c r="CX94" i="11"/>
  <c r="CW94" i="11"/>
  <c r="CV94" i="11"/>
  <c r="CU94" i="1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D94" i="11"/>
  <c r="CB94" i="11"/>
  <c r="C94" i="11"/>
  <c r="B94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E93" i="11"/>
  <c r="DD93" i="11"/>
  <c r="CZ93" i="11"/>
  <c r="CY93" i="11"/>
  <c r="CX93" i="11"/>
  <c r="CW93" i="11"/>
  <c r="CV93" i="11"/>
  <c r="CU93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93" i="11"/>
  <c r="CA93" i="11" s="1"/>
  <c r="B93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D92" i="11"/>
  <c r="DC92" i="11"/>
  <c r="CY92" i="11"/>
  <c r="CX92" i="11"/>
  <c r="CW92" i="11"/>
  <c r="CV92" i="11"/>
  <c r="CU92" i="1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92" i="11"/>
  <c r="B92" i="1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C91" i="11"/>
  <c r="DB91" i="11"/>
  <c r="CY91" i="11"/>
  <c r="CX91" i="11"/>
  <c r="CW91" i="11"/>
  <c r="CV91" i="11"/>
  <c r="CU91" i="1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91" i="11"/>
  <c r="B91" i="11"/>
  <c r="DD91" i="11" s="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E90" i="11"/>
  <c r="DD90" i="11"/>
  <c r="CZ90" i="11"/>
  <c r="CY90" i="11"/>
  <c r="CX90" i="11"/>
  <c r="CW90" i="11"/>
  <c r="CV90" i="11"/>
  <c r="CU90" i="1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D90" i="11"/>
  <c r="C90" i="11"/>
  <c r="B90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C89" i="11"/>
  <c r="C89" i="11"/>
  <c r="B89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B88" i="11"/>
  <c r="CY88" i="11"/>
  <c r="CX88" i="11"/>
  <c r="CW88" i="11"/>
  <c r="CV88" i="11"/>
  <c r="CU88" i="1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88" i="11"/>
  <c r="B88" i="1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C87" i="11"/>
  <c r="DB87" i="11"/>
  <c r="CY87" i="11"/>
  <c r="CX87" i="11"/>
  <c r="CW87" i="11"/>
  <c r="CV87" i="11"/>
  <c r="CU87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87" i="11"/>
  <c r="B87" i="11"/>
  <c r="DD87" i="11" s="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CY86" i="11"/>
  <c r="CX86" i="11"/>
  <c r="CW86" i="11"/>
  <c r="CV86" i="11"/>
  <c r="CU86" i="1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D86" i="11"/>
  <c r="C86" i="11"/>
  <c r="B86" i="11"/>
  <c r="DD86" i="11" s="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C85" i="11"/>
  <c r="CY85" i="11"/>
  <c r="CX85" i="11"/>
  <c r="CW85" i="11"/>
  <c r="CV85" i="11"/>
  <c r="CU85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C85" i="11"/>
  <c r="CB85" i="11"/>
  <c r="C85" i="11"/>
  <c r="B85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B84" i="11"/>
  <c r="CZ84" i="11"/>
  <c r="CY84" i="11"/>
  <c r="CX84" i="11"/>
  <c r="CW84" i="11"/>
  <c r="CV84" i="11"/>
  <c r="CU84" i="1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A84" i="11"/>
  <c r="C84" i="11"/>
  <c r="B84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C83" i="11"/>
  <c r="DB83" i="11"/>
  <c r="DA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A83" i="11"/>
  <c r="C83" i="11"/>
  <c r="B83" i="11"/>
  <c r="DD83" i="11" s="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B82" i="11"/>
  <c r="CY82" i="11"/>
  <c r="CX82" i="11"/>
  <c r="CW82" i="11"/>
  <c r="CV82" i="11"/>
  <c r="CU82" i="1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B82" i="11"/>
  <c r="C82" i="11"/>
  <c r="B82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CZ81" i="11"/>
  <c r="CY81" i="11"/>
  <c r="CX81" i="11"/>
  <c r="CW81" i="11"/>
  <c r="CV81" i="11"/>
  <c r="CU81" i="1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B81" i="11"/>
  <c r="C81" i="11"/>
  <c r="DA81" i="11" s="1"/>
  <c r="B81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D80" i="11"/>
  <c r="DC80" i="11"/>
  <c r="CZ80" i="11"/>
  <c r="CY80" i="11"/>
  <c r="CX80" i="11"/>
  <c r="CW80" i="11"/>
  <c r="CV80" i="11"/>
  <c r="CU80" i="1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A80" i="11"/>
  <c r="C80" i="11"/>
  <c r="B80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C79" i="11"/>
  <c r="DB79" i="11"/>
  <c r="DA79" i="11"/>
  <c r="CY79" i="11"/>
  <c r="CX79" i="11"/>
  <c r="CW79" i="11"/>
  <c r="CV79" i="11"/>
  <c r="CU79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A79" i="11"/>
  <c r="C79" i="11"/>
  <c r="B79" i="11"/>
  <c r="DD79" i="11" s="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CZ78" i="11"/>
  <c r="CY78" i="11"/>
  <c r="CX78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D78" i="11"/>
  <c r="CB78" i="11"/>
  <c r="C78" i="11"/>
  <c r="DA78" i="11" s="1"/>
  <c r="B78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C73" i="11"/>
  <c r="CZ73" i="11"/>
  <c r="CY73" i="11"/>
  <c r="CX73" i="11"/>
  <c r="CW73" i="11"/>
  <c r="CV73" i="11"/>
  <c r="CU73" i="1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73" i="11"/>
  <c r="CA73" i="11" s="1"/>
  <c r="B73" i="11"/>
  <c r="DD73" i="11" s="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C72" i="11"/>
  <c r="DB72" i="11"/>
  <c r="CY72" i="11"/>
  <c r="CX72" i="11"/>
  <c r="CW72" i="11"/>
  <c r="CV72" i="11"/>
  <c r="CU72" i="1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B72" i="11"/>
  <c r="C72" i="11"/>
  <c r="B72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C71" i="11"/>
  <c r="DB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H71" i="11"/>
  <c r="CG71" i="11"/>
  <c r="CF71" i="11"/>
  <c r="CE71" i="11"/>
  <c r="CD71" i="11"/>
  <c r="CC71" i="11"/>
  <c r="C71" i="11"/>
  <c r="B71" i="11"/>
  <c r="DD71" i="11" s="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B70" i="11"/>
  <c r="CZ70" i="11"/>
  <c r="CY70" i="11"/>
  <c r="CX70" i="11"/>
  <c r="CW70" i="11"/>
  <c r="CV70" i="11"/>
  <c r="CU70" i="11"/>
  <c r="CT70" i="11"/>
  <c r="CS70" i="11"/>
  <c r="CR70" i="11"/>
  <c r="CQ70" i="11"/>
  <c r="CP70" i="11"/>
  <c r="CO70" i="11"/>
  <c r="CN70" i="11"/>
  <c r="CM70" i="11"/>
  <c r="CL70" i="11"/>
  <c r="CK70" i="11"/>
  <c r="CJ70" i="11"/>
  <c r="CI70" i="11"/>
  <c r="CH70" i="11"/>
  <c r="CG70" i="11"/>
  <c r="CF70" i="11"/>
  <c r="C70" i="11"/>
  <c r="B70" i="11"/>
  <c r="DD70" i="11" s="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C69" i="11"/>
  <c r="DA69" i="11"/>
  <c r="CY69" i="11"/>
  <c r="CX69" i="11"/>
  <c r="CW69" i="11"/>
  <c r="CV69" i="11"/>
  <c r="CU69" i="11"/>
  <c r="CT69" i="11"/>
  <c r="CS69" i="11"/>
  <c r="CR69" i="11"/>
  <c r="CQ69" i="11"/>
  <c r="CP69" i="11"/>
  <c r="CO69" i="11"/>
  <c r="CN69" i="11"/>
  <c r="CM69" i="11"/>
  <c r="CL69" i="11"/>
  <c r="CK69" i="11"/>
  <c r="CJ69" i="11"/>
  <c r="CI69" i="11"/>
  <c r="CH69" i="11"/>
  <c r="CG69" i="11"/>
  <c r="CF69" i="11"/>
  <c r="CB69" i="11"/>
  <c r="C69" i="11"/>
  <c r="B69" i="11"/>
  <c r="DD69" i="11" s="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C68" i="11"/>
  <c r="DB68" i="11"/>
  <c r="CZ68" i="11"/>
  <c r="CY68" i="11"/>
  <c r="CX68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B68" i="11"/>
  <c r="CA68" i="11"/>
  <c r="C68" i="11"/>
  <c r="B68" i="1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C67" i="11"/>
  <c r="DB67" i="11"/>
  <c r="CY67" i="11"/>
  <c r="CX67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67" i="11"/>
  <c r="B67" i="11"/>
  <c r="DD67" i="11" s="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D66" i="11"/>
  <c r="DB66" i="11"/>
  <c r="CY66" i="11"/>
  <c r="CX66" i="11"/>
  <c r="CW66" i="11"/>
  <c r="CV66" i="11"/>
  <c r="CU66" i="11"/>
  <c r="CT66" i="11"/>
  <c r="CS66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C66" i="11"/>
  <c r="CB66" i="11"/>
  <c r="C66" i="11"/>
  <c r="DA66" i="11" s="1"/>
  <c r="B66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C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B65" i="11"/>
  <c r="C65" i="11"/>
  <c r="B65" i="11"/>
  <c r="CZ65" i="11" s="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D64" i="11"/>
  <c r="CZ64" i="11"/>
  <c r="CY64" i="11"/>
  <c r="CX64" i="11"/>
  <c r="CW64" i="11"/>
  <c r="CV64" i="11"/>
  <c r="CU64" i="11"/>
  <c r="CT64" i="11"/>
  <c r="CS64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A64" i="11"/>
  <c r="C64" i="11"/>
  <c r="B64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C63" i="11"/>
  <c r="DB63" i="11"/>
  <c r="DA63" i="11"/>
  <c r="CY63" i="11"/>
  <c r="CX63" i="11"/>
  <c r="CW63" i="11"/>
  <c r="CV63" i="11"/>
  <c r="CU63" i="11"/>
  <c r="CT63" i="11"/>
  <c r="CS63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A63" i="11"/>
  <c r="C63" i="11"/>
  <c r="B63" i="11"/>
  <c r="DD63" i="11" s="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A62" i="11"/>
  <c r="CZ62" i="11"/>
  <c r="CY62" i="11"/>
  <c r="CX62" i="11"/>
  <c r="CW62" i="11"/>
  <c r="CV62" i="11"/>
  <c r="CU62" i="11"/>
  <c r="CT62" i="11"/>
  <c r="CS62" i="11"/>
  <c r="CR62" i="11"/>
  <c r="CQ62" i="11"/>
  <c r="CP62" i="11"/>
  <c r="CO62" i="11"/>
  <c r="CN62" i="11"/>
  <c r="CM62" i="11"/>
  <c r="CL62" i="11"/>
  <c r="CK62" i="11"/>
  <c r="CJ62" i="11"/>
  <c r="CI62" i="11"/>
  <c r="CH62" i="11"/>
  <c r="CG62" i="11"/>
  <c r="CF62" i="11"/>
  <c r="CD62" i="11"/>
  <c r="CB62" i="11"/>
  <c r="C62" i="11"/>
  <c r="B62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CZ61" i="11"/>
  <c r="CY61" i="11"/>
  <c r="CX61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61" i="11"/>
  <c r="CA61" i="11" s="1"/>
  <c r="B61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D60" i="11"/>
  <c r="DC60" i="11"/>
  <c r="CY60" i="11"/>
  <c r="CX60" i="11"/>
  <c r="CW60" i="11"/>
  <c r="CV60" i="11"/>
  <c r="CU60" i="11"/>
  <c r="CT60" i="11"/>
  <c r="CS60" i="11"/>
  <c r="CR60" i="11"/>
  <c r="CQ60" i="11"/>
  <c r="CP60" i="11"/>
  <c r="CO60" i="11"/>
  <c r="CN60" i="11"/>
  <c r="CM60" i="11"/>
  <c r="CL60" i="11"/>
  <c r="CK60" i="11"/>
  <c r="CJ60" i="11"/>
  <c r="CI60" i="11"/>
  <c r="CH60" i="11"/>
  <c r="CG60" i="11"/>
  <c r="CF60" i="11"/>
  <c r="CE60" i="11"/>
  <c r="CD60" i="11"/>
  <c r="C60" i="11"/>
  <c r="B60" i="11"/>
  <c r="DZ60" i="11" s="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C59" i="11"/>
  <c r="DB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59" i="11"/>
  <c r="B59" i="11"/>
  <c r="DD59" i="11" s="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CZ58" i="11"/>
  <c r="CY58" i="11"/>
  <c r="CX58" i="11"/>
  <c r="CW58" i="11"/>
  <c r="CV58" i="11"/>
  <c r="CU58" i="11"/>
  <c r="CT58" i="11"/>
  <c r="CS58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D58" i="11"/>
  <c r="C58" i="11"/>
  <c r="B58" i="11"/>
  <c r="DZ58" i="11" s="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C57" i="11"/>
  <c r="CY57" i="11"/>
  <c r="CX57" i="11"/>
  <c r="CW57" i="11"/>
  <c r="CV57" i="11"/>
  <c r="CU57" i="11"/>
  <c r="CT57" i="11"/>
  <c r="CS57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C57" i="11"/>
  <c r="C57" i="11"/>
  <c r="B57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B56" i="11"/>
  <c r="CY56" i="11"/>
  <c r="CX56" i="11"/>
  <c r="CW56" i="11"/>
  <c r="CV56" i="11"/>
  <c r="CU56" i="11"/>
  <c r="CT56" i="11"/>
  <c r="CS56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B56" i="11"/>
  <c r="C56" i="11"/>
  <c r="B56" i="1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DE51" i="11"/>
  <c r="DC51" i="11"/>
  <c r="DB51" i="11"/>
  <c r="CY51" i="11"/>
  <c r="CX51" i="11"/>
  <c r="CW51" i="11"/>
  <c r="CV51" i="11"/>
  <c r="CU51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51" i="11"/>
  <c r="DA51" i="11" s="1"/>
  <c r="B51" i="11"/>
  <c r="DD51" i="11" s="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DB50" i="11"/>
  <c r="CY50" i="11"/>
  <c r="CX50" i="11"/>
  <c r="CW50" i="11"/>
  <c r="CV50" i="11"/>
  <c r="CU50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50" i="11"/>
  <c r="B50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A49" i="11"/>
  <c r="CY49" i="11"/>
  <c r="CX49" i="11"/>
  <c r="CW49" i="11"/>
  <c r="CV49" i="11"/>
  <c r="CU49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B49" i="11"/>
  <c r="C49" i="11"/>
  <c r="B49" i="11"/>
  <c r="DD49" i="11" s="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A48" i="11"/>
  <c r="C48" i="11"/>
  <c r="B48" i="11"/>
  <c r="DC48" i="11" s="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DE47" i="11"/>
  <c r="DC47" i="11"/>
  <c r="DB47" i="11"/>
  <c r="DA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A47" i="11"/>
  <c r="C47" i="11"/>
  <c r="B47" i="11"/>
  <c r="DD47" i="11" s="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A46" i="11"/>
  <c r="CY46" i="11"/>
  <c r="CX46" i="11"/>
  <c r="CW46" i="11"/>
  <c r="CV46" i="11"/>
  <c r="CU46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B46" i="11"/>
  <c r="C46" i="11"/>
  <c r="B46" i="11"/>
  <c r="DD46" i="11" s="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E45" i="11"/>
  <c r="DD45" i="11"/>
  <c r="DA45" i="11"/>
  <c r="CZ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M45" i="11"/>
  <c r="CL45" i="11"/>
  <c r="CK45" i="11"/>
  <c r="CJ45" i="11"/>
  <c r="CI45" i="11"/>
  <c r="CH45" i="11"/>
  <c r="CG45" i="11"/>
  <c r="CF45" i="11"/>
  <c r="CE45" i="11"/>
  <c r="CB45" i="11"/>
  <c r="CA45" i="11"/>
  <c r="C45" i="11"/>
  <c r="B45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D44" i="11"/>
  <c r="DC44" i="11"/>
  <c r="CZ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CH44" i="11"/>
  <c r="CG44" i="11"/>
  <c r="CF44" i="11"/>
  <c r="CE44" i="11"/>
  <c r="CD44" i="11"/>
  <c r="CA44" i="11"/>
  <c r="C44" i="11"/>
  <c r="B44" i="11"/>
  <c r="DZ43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DE43" i="11"/>
  <c r="DC43" i="11"/>
  <c r="DB43" i="11"/>
  <c r="DA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CH43" i="11"/>
  <c r="CG43" i="11"/>
  <c r="CF43" i="11"/>
  <c r="CE43" i="11"/>
  <c r="CD43" i="11"/>
  <c r="CC43" i="11"/>
  <c r="CA43" i="11"/>
  <c r="C43" i="11"/>
  <c r="B43" i="11"/>
  <c r="DD43" i="11" s="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D42" i="11"/>
  <c r="DA42" i="11"/>
  <c r="CZ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D42" i="11"/>
  <c r="CB42" i="11"/>
  <c r="C42" i="11"/>
  <c r="B42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D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41" i="11"/>
  <c r="CA41" i="11" s="1"/>
  <c r="B41" i="11"/>
  <c r="DA41" i="11" s="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D40" i="11"/>
  <c r="DC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40" i="11"/>
  <c r="B40" i="11"/>
  <c r="DZ40" i="11" s="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C39" i="11"/>
  <c r="DB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39" i="11"/>
  <c r="B39" i="11"/>
  <c r="DD39" i="11" s="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D38" i="11"/>
  <c r="CZ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D38" i="11"/>
  <c r="C38" i="11"/>
  <c r="B38" i="11"/>
  <c r="DZ38" i="11" s="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37" i="11"/>
  <c r="B37" i="11"/>
  <c r="DC37" i="11" s="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36" i="11"/>
  <c r="B36" i="11"/>
  <c r="DB36" i="11" s="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C35" i="11"/>
  <c r="DB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35" i="11"/>
  <c r="DA35" i="11" s="1"/>
  <c r="B35" i="11"/>
  <c r="DD35" i="11" s="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B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C34" i="11"/>
  <c r="C34" i="11"/>
  <c r="B34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A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B29" i="11"/>
  <c r="C29" i="11"/>
  <c r="B29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CZ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A28" i="11"/>
  <c r="C28" i="11"/>
  <c r="B28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DE27" i="11"/>
  <c r="DC27" i="11"/>
  <c r="DB27" i="11"/>
  <c r="DA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A27" i="11"/>
  <c r="C27" i="11"/>
  <c r="B27" i="11"/>
  <c r="DD27" i="11" s="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A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B26" i="11"/>
  <c r="C26" i="11"/>
  <c r="B26" i="11"/>
  <c r="DD26" i="11" s="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B25" i="11"/>
  <c r="CA25" i="11"/>
  <c r="C25" i="11"/>
  <c r="B25" i="1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D24" i="11"/>
  <c r="DC24" i="11"/>
  <c r="CZ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A24" i="11"/>
  <c r="C24" i="11"/>
  <c r="B24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DE23" i="11"/>
  <c r="DC23" i="11"/>
  <c r="DB23" i="11"/>
  <c r="DA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E23" i="11"/>
  <c r="CD23" i="11"/>
  <c r="CC23" i="11"/>
  <c r="CA23" i="11"/>
  <c r="C23" i="11"/>
  <c r="B23" i="11"/>
  <c r="DD23" i="11" s="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D22" i="11"/>
  <c r="CB22" i="11"/>
  <c r="C22" i="11"/>
  <c r="B22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21" i="11"/>
  <c r="CA21" i="11" s="1"/>
  <c r="B21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D20" i="11"/>
  <c r="DC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20" i="11"/>
  <c r="B20" i="11"/>
  <c r="DZ20" i="11" s="1"/>
  <c r="DZ19" i="1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E19" i="11"/>
  <c r="DC19" i="11"/>
  <c r="DB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E19" i="11"/>
  <c r="CD19" i="11"/>
  <c r="CC19" i="11"/>
  <c r="C19" i="11"/>
  <c r="B19" i="11"/>
  <c r="DD19" i="11" s="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CZ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D18" i="11"/>
  <c r="C18" i="11"/>
  <c r="B18" i="11"/>
  <c r="DZ18" i="11" s="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C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C17" i="11"/>
  <c r="C17" i="11"/>
  <c r="B17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B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B16" i="11"/>
  <c r="C16" i="11"/>
  <c r="B16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C15" i="11"/>
  <c r="DB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CD15" i="11"/>
  <c r="CC15" i="11"/>
  <c r="C15" i="11"/>
  <c r="DA15" i="11" s="1"/>
  <c r="B15" i="11"/>
  <c r="DD15" i="11" s="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B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14" i="11"/>
  <c r="B14" i="11"/>
  <c r="CC14" i="11" s="1"/>
  <c r="DY13" i="11"/>
  <c r="DX13" i="11"/>
  <c r="DW13" i="11"/>
  <c r="DV13" i="11"/>
  <c r="DU13" i="11"/>
  <c r="DT13" i="11"/>
  <c r="DS13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A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B13" i="11"/>
  <c r="C13" i="11"/>
  <c r="B13" i="11"/>
  <c r="DZ12" i="11"/>
  <c r="DY12" i="11"/>
  <c r="DX12" i="11"/>
  <c r="DW12" i="11"/>
  <c r="DV12" i="11"/>
  <c r="DU12" i="11"/>
  <c r="DT12" i="11"/>
  <c r="DS12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CZ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A12" i="11"/>
  <c r="C12" i="11"/>
  <c r="B12" i="11"/>
  <c r="DC12" i="11" s="1"/>
  <c r="A5" i="11"/>
  <c r="A4" i="11"/>
  <c r="A3" i="11"/>
  <c r="A2" i="11"/>
  <c r="DZ113" i="11" l="1"/>
  <c r="DB113" i="11"/>
  <c r="CD113" i="11"/>
  <c r="DD113" i="11"/>
  <c r="CE113" i="11"/>
  <c r="DA113" i="11"/>
  <c r="CA113" i="11"/>
  <c r="DC113" i="11"/>
  <c r="CB113" i="11"/>
  <c r="CZ113" i="11"/>
  <c r="CC113" i="11"/>
  <c r="DA19" i="11"/>
  <c r="CA19" i="11"/>
  <c r="DC50" i="11"/>
  <c r="CE50" i="11"/>
  <c r="CA50" i="11"/>
  <c r="AX50" i="11" s="1"/>
  <c r="DZ50" i="11"/>
  <c r="DA50" i="11"/>
  <c r="CB50" i="11"/>
  <c r="DD50" i="11"/>
  <c r="CD50" i="11"/>
  <c r="DE50" i="11"/>
  <c r="CZ50" i="11"/>
  <c r="DA59" i="11"/>
  <c r="CA59" i="11"/>
  <c r="DA21" i="11"/>
  <c r="DC34" i="11"/>
  <c r="CE34" i="11"/>
  <c r="CA34" i="11"/>
  <c r="AX34" i="11" s="1"/>
  <c r="DZ34" i="11"/>
  <c r="DA34" i="11"/>
  <c r="CB34" i="11"/>
  <c r="DD34" i="11"/>
  <c r="DE34" i="11"/>
  <c r="CZ34" i="11"/>
  <c r="CD34" i="11"/>
  <c r="DA39" i="11"/>
  <c r="CA39" i="11"/>
  <c r="CC50" i="11"/>
  <c r="DA61" i="11"/>
  <c r="DA67" i="11"/>
  <c r="CA67" i="11"/>
  <c r="AX28" i="11"/>
  <c r="DE36" i="11"/>
  <c r="DA36" i="11"/>
  <c r="CC36" i="11"/>
  <c r="DZ36" i="11"/>
  <c r="CZ36" i="11"/>
  <c r="CA36" i="11"/>
  <c r="DD36" i="11"/>
  <c r="CE36" i="11"/>
  <c r="DC36" i="11"/>
  <c r="CD36" i="11"/>
  <c r="DZ37" i="11"/>
  <c r="DB37" i="11"/>
  <c r="CD37" i="11"/>
  <c r="DA37" i="11"/>
  <c r="CB37" i="11"/>
  <c r="DE37" i="11"/>
  <c r="CZ37" i="11"/>
  <c r="CA37" i="11"/>
  <c r="DD37" i="11"/>
  <c r="CE37" i="11"/>
  <c r="DA91" i="11"/>
  <c r="CA91" i="11"/>
  <c r="DC14" i="11"/>
  <c r="CE14" i="11"/>
  <c r="CA14" i="11"/>
  <c r="AX14" i="11" s="1"/>
  <c r="DZ14" i="11"/>
  <c r="DA14" i="11"/>
  <c r="CB14" i="11"/>
  <c r="DD14" i="11"/>
  <c r="DE14" i="11"/>
  <c r="CZ14" i="11"/>
  <c r="CD14" i="11"/>
  <c r="DE16" i="11"/>
  <c r="DA16" i="11"/>
  <c r="CC16" i="11"/>
  <c r="DZ16" i="11"/>
  <c r="CZ16" i="11"/>
  <c r="CA16" i="11"/>
  <c r="DC16" i="11"/>
  <c r="DD16" i="11"/>
  <c r="CE16" i="11"/>
  <c r="CD16" i="11"/>
  <c r="DZ17" i="11"/>
  <c r="DB17" i="11"/>
  <c r="CD17" i="11"/>
  <c r="DA17" i="11"/>
  <c r="CB17" i="11"/>
  <c r="CE17" i="11"/>
  <c r="DE17" i="11"/>
  <c r="CZ17" i="11"/>
  <c r="CA17" i="11"/>
  <c r="AX17" i="11" s="1"/>
  <c r="DD17" i="11"/>
  <c r="CB36" i="11"/>
  <c r="CC37" i="11"/>
  <c r="DE56" i="11"/>
  <c r="DA56" i="11"/>
  <c r="CC56" i="11"/>
  <c r="DZ56" i="11"/>
  <c r="CZ56" i="11"/>
  <c r="CA56" i="11"/>
  <c r="DC56" i="11"/>
  <c r="CD56" i="11"/>
  <c r="DD56" i="11"/>
  <c r="CE56" i="11"/>
  <c r="DZ57" i="11"/>
  <c r="DB57" i="11"/>
  <c r="CD57" i="11"/>
  <c r="DA57" i="11"/>
  <c r="CB57" i="11"/>
  <c r="DD57" i="11"/>
  <c r="CE57" i="11"/>
  <c r="DE57" i="11"/>
  <c r="CZ57" i="11"/>
  <c r="CA57" i="11"/>
  <c r="DA87" i="11"/>
  <c r="CA87" i="11"/>
  <c r="DE88" i="11"/>
  <c r="DA88" i="11"/>
  <c r="CC88" i="11"/>
  <c r="DD88" i="11"/>
  <c r="CE88" i="11"/>
  <c r="DZ88" i="11"/>
  <c r="CZ88" i="11"/>
  <c r="CA88" i="11"/>
  <c r="CD88" i="11"/>
  <c r="DC88" i="11"/>
  <c r="CB88" i="11"/>
  <c r="DC102" i="11"/>
  <c r="CE102" i="11"/>
  <c r="CA102" i="11"/>
  <c r="DD102" i="11"/>
  <c r="CD102" i="11"/>
  <c r="DE102" i="11"/>
  <c r="CZ102" i="11"/>
  <c r="CC102" i="11"/>
  <c r="DB102" i="11"/>
  <c r="DZ102" i="11"/>
  <c r="CB102" i="11"/>
  <c r="DE113" i="11"/>
  <c r="DX193" i="11"/>
  <c r="CX193" i="11" s="1"/>
  <c r="DG193" i="11"/>
  <c r="CG193" i="11" s="1"/>
  <c r="DC193" i="11"/>
  <c r="CC193" i="11" s="1"/>
  <c r="DA193" i="11"/>
  <c r="CA193" i="11" s="1"/>
  <c r="DE193" i="11"/>
  <c r="CE193" i="11" s="1"/>
  <c r="DI193" i="11"/>
  <c r="CI193" i="11" s="1"/>
  <c r="CB12" i="11"/>
  <c r="AX12" i="11" s="1"/>
  <c r="DZ13" i="11"/>
  <c r="DB13" i="11"/>
  <c r="CD13" i="11"/>
  <c r="DC13" i="11"/>
  <c r="CC26" i="11"/>
  <c r="DB26" i="11"/>
  <c r="DE28" i="11"/>
  <c r="DA28" i="11"/>
  <c r="CC28" i="11"/>
  <c r="DZ29" i="11"/>
  <c r="DB29" i="11"/>
  <c r="CD29" i="11"/>
  <c r="DC29" i="11"/>
  <c r="CB48" i="11"/>
  <c r="AX48" i="11" s="1"/>
  <c r="DB48" i="11"/>
  <c r="CC49" i="11"/>
  <c r="DC49" i="11"/>
  <c r="CC65" i="11"/>
  <c r="DE65" i="11"/>
  <c r="DC82" i="11"/>
  <c r="CE82" i="11"/>
  <c r="CA82" i="11"/>
  <c r="DD82" i="11"/>
  <c r="CD82" i="11"/>
  <c r="DB86" i="11"/>
  <c r="AX103" i="11"/>
  <c r="DC114" i="11"/>
  <c r="CE114" i="11"/>
  <c r="CA114" i="11"/>
  <c r="DE114" i="11"/>
  <c r="CZ114" i="11"/>
  <c r="DA114" i="11"/>
  <c r="DB114" i="11"/>
  <c r="CB114" i="11"/>
  <c r="DD114" i="11"/>
  <c r="DX208" i="11"/>
  <c r="CX208" i="11" s="1"/>
  <c r="DE208" i="11"/>
  <c r="CE208" i="11" s="1"/>
  <c r="DG208" i="11"/>
  <c r="CG208" i="11" s="1"/>
  <c r="DI208" i="11"/>
  <c r="CI208" i="11" s="1"/>
  <c r="DC208" i="11"/>
  <c r="CC208" i="11" s="1"/>
  <c r="CD12" i="11"/>
  <c r="CE13" i="11"/>
  <c r="DD13" i="11"/>
  <c r="CB18" i="11"/>
  <c r="DA18" i="11"/>
  <c r="CA20" i="11"/>
  <c r="CZ20" i="11"/>
  <c r="CB21" i="11"/>
  <c r="AX21" i="11" s="1"/>
  <c r="DC22" i="11"/>
  <c r="CE22" i="11"/>
  <c r="CA22" i="11"/>
  <c r="CC22" i="11"/>
  <c r="DB22" i="11"/>
  <c r="DE24" i="11"/>
  <c r="DA24" i="11"/>
  <c r="CC24" i="11"/>
  <c r="CB24" i="11"/>
  <c r="DB24" i="11"/>
  <c r="DZ25" i="11"/>
  <c r="DB25" i="11"/>
  <c r="CD25" i="11"/>
  <c r="CC25" i="11"/>
  <c r="AX25" i="11" s="1"/>
  <c r="DC25" i="11"/>
  <c r="CD26" i="11"/>
  <c r="CD28" i="11"/>
  <c r="DC28" i="11"/>
  <c r="CE29" i="11"/>
  <c r="DD29" i="11"/>
  <c r="CB38" i="11"/>
  <c r="DA38" i="11"/>
  <c r="CA40" i="11"/>
  <c r="CZ40" i="11"/>
  <c r="CB41" i="11"/>
  <c r="DC42" i="11"/>
  <c r="CE42" i="11"/>
  <c r="CA42" i="11"/>
  <c r="AX42" i="11" s="1"/>
  <c r="CC42" i="11"/>
  <c r="DB42" i="11"/>
  <c r="DE44" i="11"/>
  <c r="DA44" i="11"/>
  <c r="CC44" i="11"/>
  <c r="CB44" i="11"/>
  <c r="DB44" i="11"/>
  <c r="DZ45" i="11"/>
  <c r="DB45" i="11"/>
  <c r="CD45" i="11"/>
  <c r="CC45" i="11"/>
  <c r="AX45" i="11" s="1"/>
  <c r="DC45" i="11"/>
  <c r="CD46" i="11"/>
  <c r="CD48" i="11"/>
  <c r="CE49" i="11"/>
  <c r="CB58" i="11"/>
  <c r="DA58" i="11"/>
  <c r="CA60" i="11"/>
  <c r="CZ60" i="11"/>
  <c r="CB61" i="11"/>
  <c r="AX61" i="11" s="1"/>
  <c r="DC62" i="11"/>
  <c r="CE62" i="11"/>
  <c r="CA62" i="11"/>
  <c r="CC62" i="11"/>
  <c r="DB62" i="11"/>
  <c r="DE64" i="11"/>
  <c r="DA64" i="11"/>
  <c r="CC64" i="11"/>
  <c r="DC64" i="11"/>
  <c r="CB64" i="11"/>
  <c r="DB64" i="11"/>
  <c r="DC66" i="11"/>
  <c r="CE66" i="11"/>
  <c r="CA66" i="11"/>
  <c r="DE66" i="11"/>
  <c r="CZ66" i="11"/>
  <c r="CD66" i="11"/>
  <c r="DZ66" i="11"/>
  <c r="DE68" i="11"/>
  <c r="DA68" i="11"/>
  <c r="CC68" i="11"/>
  <c r="DD68" i="11"/>
  <c r="CE68" i="11"/>
  <c r="CD68" i="11"/>
  <c r="AX68" i="11" s="1"/>
  <c r="DZ68" i="11"/>
  <c r="CC69" i="11"/>
  <c r="CC70" i="11"/>
  <c r="DE72" i="11"/>
  <c r="DA72" i="11"/>
  <c r="CC72" i="11"/>
  <c r="DZ72" i="11"/>
  <c r="CZ72" i="11"/>
  <c r="CA72" i="11"/>
  <c r="CD72" i="11"/>
  <c r="DD72" i="11"/>
  <c r="CC73" i="11"/>
  <c r="CA81" i="11"/>
  <c r="CZ82" i="11"/>
  <c r="DZ82" i="11"/>
  <c r="DZ89" i="11"/>
  <c r="DB89" i="11"/>
  <c r="CD89" i="11"/>
  <c r="DE89" i="11"/>
  <c r="CZ89" i="11"/>
  <c r="CA89" i="11"/>
  <c r="DA89" i="11"/>
  <c r="CB89" i="11"/>
  <c r="DC89" i="11"/>
  <c r="DE104" i="11"/>
  <c r="DA104" i="11"/>
  <c r="CC104" i="11"/>
  <c r="DZ104" i="11"/>
  <c r="CZ104" i="11"/>
  <c r="CA104" i="11"/>
  <c r="CE104" i="11"/>
  <c r="DB104" i="11"/>
  <c r="DC104" i="11"/>
  <c r="DC110" i="11"/>
  <c r="CE110" i="11"/>
  <c r="CA110" i="11"/>
  <c r="DD110" i="11"/>
  <c r="CD110" i="11"/>
  <c r="DA110" i="11"/>
  <c r="DB110" i="11"/>
  <c r="CB110" i="11"/>
  <c r="DE110" i="11"/>
  <c r="DZ114" i="11"/>
  <c r="DE116" i="11"/>
  <c r="DA116" i="11"/>
  <c r="CC116" i="11"/>
  <c r="DD116" i="11"/>
  <c r="CE116" i="11"/>
  <c r="CZ116" i="11"/>
  <c r="DB116" i="11"/>
  <c r="CA116" i="11"/>
  <c r="DC116" i="11"/>
  <c r="DA123" i="11"/>
  <c r="CA123" i="11"/>
  <c r="AX123" i="11" s="1"/>
  <c r="DC134" i="11"/>
  <c r="CE134" i="11"/>
  <c r="CA134" i="11"/>
  <c r="DZ134" i="11"/>
  <c r="DA134" i="11"/>
  <c r="CB134" i="11"/>
  <c r="DE134" i="11"/>
  <c r="CZ134" i="11"/>
  <c r="DD134" i="11"/>
  <c r="CC134" i="11"/>
  <c r="DH172" i="11"/>
  <c r="CH172" i="11" s="1"/>
  <c r="DD172" i="11"/>
  <c r="CD172" i="11" s="1"/>
  <c r="DF172" i="11"/>
  <c r="CF172" i="11" s="1"/>
  <c r="DA172" i="11"/>
  <c r="CA172" i="11" s="1"/>
  <c r="DW172" i="11"/>
  <c r="CW172" i="11" s="1"/>
  <c r="DB172" i="11"/>
  <c r="CB172" i="11" s="1"/>
  <c r="DH196" i="11"/>
  <c r="CH196" i="11" s="1"/>
  <c r="DD196" i="11"/>
  <c r="CD196" i="11" s="1"/>
  <c r="DW196" i="11"/>
  <c r="CW196" i="11" s="1"/>
  <c r="DF196" i="11"/>
  <c r="CF196" i="11" s="1"/>
  <c r="DA196" i="11"/>
  <c r="CA196" i="11" s="1"/>
  <c r="DB196" i="11"/>
  <c r="CB196" i="11" s="1"/>
  <c r="DW198" i="11"/>
  <c r="CW198" i="11" s="1"/>
  <c r="DF198" i="11"/>
  <c r="CF198" i="11" s="1"/>
  <c r="DB198" i="11"/>
  <c r="CB198" i="11" s="1"/>
  <c r="DA198" i="11"/>
  <c r="CA198" i="11" s="1"/>
  <c r="DD198" i="11"/>
  <c r="CD198" i="11" s="1"/>
  <c r="DH198" i="11"/>
  <c r="CH198" i="11" s="1"/>
  <c r="DW202" i="11"/>
  <c r="CW202" i="11" s="1"/>
  <c r="DF202" i="11"/>
  <c r="CF202" i="11" s="1"/>
  <c r="DB202" i="11"/>
  <c r="CB202" i="11" s="1"/>
  <c r="DD202" i="11"/>
  <c r="CD202" i="11" s="1"/>
  <c r="DA202" i="11"/>
  <c r="CA202" i="11" s="1"/>
  <c r="DD243" i="11"/>
  <c r="CD243" i="11"/>
  <c r="DW243" i="11"/>
  <c r="CW243" i="11" s="1"/>
  <c r="DB243" i="11"/>
  <c r="CE243" i="11"/>
  <c r="DE243" i="11"/>
  <c r="DA243" i="11"/>
  <c r="CA243" i="11" s="1"/>
  <c r="CB243" i="11"/>
  <c r="DC243" i="11"/>
  <c r="CC243" i="11"/>
  <c r="DI199" i="11"/>
  <c r="CI199" i="11" s="1"/>
  <c r="DE199" i="11"/>
  <c r="CE199" i="11" s="1"/>
  <c r="DC199" i="11"/>
  <c r="CC199" i="11" s="1"/>
  <c r="DG199" i="11"/>
  <c r="CG199" i="11" s="1"/>
  <c r="DX199" i="11"/>
  <c r="CX199" i="11" s="1"/>
  <c r="A283" i="11"/>
  <c r="DE12" i="11"/>
  <c r="DA12" i="11"/>
  <c r="CC12" i="11"/>
  <c r="DB12" i="11"/>
  <c r="CC13" i="11"/>
  <c r="DC26" i="11"/>
  <c r="CE26" i="11"/>
  <c r="CA26" i="11"/>
  <c r="CB28" i="11"/>
  <c r="DB28" i="11"/>
  <c r="CC29" i="11"/>
  <c r="DC46" i="11"/>
  <c r="CE46" i="11"/>
  <c r="CA46" i="11"/>
  <c r="CC46" i="11"/>
  <c r="DB46" i="11"/>
  <c r="DE48" i="11"/>
  <c r="DA48" i="11"/>
  <c r="CC48" i="11"/>
  <c r="DZ49" i="11"/>
  <c r="DB49" i="11"/>
  <c r="CD49" i="11"/>
  <c r="DZ65" i="11"/>
  <c r="DB65" i="11"/>
  <c r="CD65" i="11"/>
  <c r="DD65" i="11"/>
  <c r="CE65" i="11"/>
  <c r="DA71" i="11"/>
  <c r="CA71" i="11"/>
  <c r="CC82" i="11"/>
  <c r="DE82" i="11"/>
  <c r="DC86" i="11"/>
  <c r="CE86" i="11"/>
  <c r="CA86" i="11"/>
  <c r="DE86" i="11"/>
  <c r="CZ86" i="11"/>
  <c r="DZ86" i="11"/>
  <c r="DA86" i="11"/>
  <c r="CB86" i="11"/>
  <c r="DZ133" i="11"/>
  <c r="DB133" i="11"/>
  <c r="CD133" i="11"/>
  <c r="DD133" i="11"/>
  <c r="CE133" i="11"/>
  <c r="DA133" i="11"/>
  <c r="CA133" i="11"/>
  <c r="DC133" i="11"/>
  <c r="CB133" i="11"/>
  <c r="CE12" i="11"/>
  <c r="DD12" i="11"/>
  <c r="CA13" i="11"/>
  <c r="CZ13" i="11"/>
  <c r="DE13" i="11"/>
  <c r="CA15" i="11"/>
  <c r="AX15" i="11" s="1"/>
  <c r="DC18" i="11"/>
  <c r="CE18" i="11"/>
  <c r="CA18" i="11"/>
  <c r="CC18" i="11"/>
  <c r="DB18" i="11"/>
  <c r="DE20" i="11"/>
  <c r="DA20" i="11"/>
  <c r="CC20" i="11"/>
  <c r="CB20" i="11"/>
  <c r="DB20" i="11"/>
  <c r="DZ21" i="11"/>
  <c r="DB21" i="11"/>
  <c r="CD21" i="11"/>
  <c r="CC21" i="11"/>
  <c r="DC21" i="11"/>
  <c r="CZ26" i="11"/>
  <c r="DE26" i="11"/>
  <c r="CE28" i="11"/>
  <c r="DD28" i="11"/>
  <c r="CA29" i="11"/>
  <c r="AX29" i="11" s="1"/>
  <c r="CZ29" i="11"/>
  <c r="DE29" i="11"/>
  <c r="CA35" i="11"/>
  <c r="AX35" i="11" s="1"/>
  <c r="DC38" i="11"/>
  <c r="CE38" i="11"/>
  <c r="CA38" i="11"/>
  <c r="CC38" i="11"/>
  <c r="DB38" i="11"/>
  <c r="DE40" i="11"/>
  <c r="DA40" i="11"/>
  <c r="CC40" i="11"/>
  <c r="CB40" i="11"/>
  <c r="DB40" i="11"/>
  <c r="DZ41" i="11"/>
  <c r="DB41" i="11"/>
  <c r="CD41" i="11"/>
  <c r="AX41" i="11" s="1"/>
  <c r="CC41" i="11"/>
  <c r="DC41" i="11"/>
  <c r="CZ46" i="11"/>
  <c r="DE46" i="11"/>
  <c r="CE48" i="11"/>
  <c r="DD48" i="11"/>
  <c r="CA49" i="11"/>
  <c r="CZ49" i="11"/>
  <c r="DE49" i="11"/>
  <c r="CA51" i="11"/>
  <c r="DC58" i="11"/>
  <c r="CE58" i="11"/>
  <c r="CA58" i="11"/>
  <c r="CC58" i="11"/>
  <c r="DB58" i="11"/>
  <c r="DE60" i="11"/>
  <c r="DA60" i="11"/>
  <c r="CC60" i="11"/>
  <c r="CB60" i="11"/>
  <c r="DB60" i="11"/>
  <c r="DZ61" i="11"/>
  <c r="DB61" i="11"/>
  <c r="CD61" i="11"/>
  <c r="CC61" i="11"/>
  <c r="DC61" i="11"/>
  <c r="CA65" i="11"/>
  <c r="DA65" i="11"/>
  <c r="DZ69" i="11"/>
  <c r="DB69" i="11"/>
  <c r="CD69" i="11"/>
  <c r="DE69" i="11"/>
  <c r="CZ69" i="11"/>
  <c r="CA69" i="11"/>
  <c r="CE69" i="11"/>
  <c r="DC70" i="11"/>
  <c r="CE70" i="11"/>
  <c r="CA70" i="11"/>
  <c r="DZ70" i="11"/>
  <c r="DA70" i="11"/>
  <c r="CB70" i="11"/>
  <c r="CD70" i="11"/>
  <c r="DE70" i="11"/>
  <c r="DZ73" i="11"/>
  <c r="DB73" i="11"/>
  <c r="CD73" i="11"/>
  <c r="DA73" i="11"/>
  <c r="CB73" i="11"/>
  <c r="AX73" i="11" s="1"/>
  <c r="CE73" i="11"/>
  <c r="DE73" i="11"/>
  <c r="DA82" i="11"/>
  <c r="DE84" i="11"/>
  <c r="DA84" i="11"/>
  <c r="CC84" i="11"/>
  <c r="DC84" i="11"/>
  <c r="CD84" i="11"/>
  <c r="DD84" i="11"/>
  <c r="CE84" i="11"/>
  <c r="CB84" i="11"/>
  <c r="DZ85" i="11"/>
  <c r="DB85" i="11"/>
  <c r="CD85" i="11"/>
  <c r="DD85" i="11"/>
  <c r="CE85" i="11"/>
  <c r="DE85" i="11"/>
  <c r="CZ85" i="11"/>
  <c r="CA85" i="11"/>
  <c r="DA85" i="11"/>
  <c r="CC86" i="11"/>
  <c r="DD89" i="11"/>
  <c r="DD104" i="11"/>
  <c r="CA109" i="11"/>
  <c r="AX109" i="11" s="1"/>
  <c r="DZ110" i="11"/>
  <c r="CC114" i="11"/>
  <c r="DZ116" i="11"/>
  <c r="DE124" i="11"/>
  <c r="DA124" i="11"/>
  <c r="CC124" i="11"/>
  <c r="DZ124" i="11"/>
  <c r="CZ124" i="11"/>
  <c r="CA124" i="11"/>
  <c r="CE124" i="11"/>
  <c r="DB124" i="11"/>
  <c r="DC124" i="11"/>
  <c r="DC130" i="11"/>
  <c r="CE130" i="11"/>
  <c r="CA130" i="11"/>
  <c r="DD130" i="11"/>
  <c r="CD130" i="11"/>
  <c r="DA130" i="11"/>
  <c r="DB130" i="11"/>
  <c r="CB130" i="11"/>
  <c r="DE130" i="11"/>
  <c r="CC133" i="11"/>
  <c r="DA135" i="11"/>
  <c r="CA135" i="11"/>
  <c r="DE136" i="11"/>
  <c r="DA136" i="11"/>
  <c r="CC136" i="11"/>
  <c r="DZ136" i="11"/>
  <c r="CZ136" i="11"/>
  <c r="CA136" i="11"/>
  <c r="DD136" i="11"/>
  <c r="CE136" i="11"/>
  <c r="CB136" i="11"/>
  <c r="CD136" i="11"/>
  <c r="DA139" i="11"/>
  <c r="CA139" i="11"/>
  <c r="Q146" i="11"/>
  <c r="DW166" i="11"/>
  <c r="CW166" i="11" s="1"/>
  <c r="DF166" i="11"/>
  <c r="CF166" i="11" s="1"/>
  <c r="DB166" i="11"/>
  <c r="CB166" i="11" s="1"/>
  <c r="DD166" i="11"/>
  <c r="CD166" i="11" s="1"/>
  <c r="DH166" i="11"/>
  <c r="CH166" i="11" s="1"/>
  <c r="DW178" i="11"/>
  <c r="CW178" i="11" s="1"/>
  <c r="DF178" i="11"/>
  <c r="CF178" i="11" s="1"/>
  <c r="DB178" i="11"/>
  <c r="CB178" i="11" s="1"/>
  <c r="DA178" i="11"/>
  <c r="CA178" i="11" s="1"/>
  <c r="DD178" i="11"/>
  <c r="CD178" i="11" s="1"/>
  <c r="DC90" i="11"/>
  <c r="CE90" i="11"/>
  <c r="CA90" i="11"/>
  <c r="CC90" i="11"/>
  <c r="DB90" i="11"/>
  <c r="DE92" i="11"/>
  <c r="DA92" i="11"/>
  <c r="CC92" i="11"/>
  <c r="CB92" i="11"/>
  <c r="DB92" i="11"/>
  <c r="DZ93" i="11"/>
  <c r="DB93" i="11"/>
  <c r="CD93" i="11"/>
  <c r="CC93" i="11"/>
  <c r="AX93" i="11" s="1"/>
  <c r="DC93" i="11"/>
  <c r="Q144" i="11"/>
  <c r="Q147" i="11"/>
  <c r="DC160" i="11"/>
  <c r="CC160" i="11" s="1"/>
  <c r="DG160" i="11"/>
  <c r="CG160" i="11" s="1"/>
  <c r="DI160" i="11"/>
  <c r="CI160" i="11" s="1"/>
  <c r="DH162" i="11"/>
  <c r="CH162" i="11" s="1"/>
  <c r="DD162" i="11"/>
  <c r="CD162" i="11" s="1"/>
  <c r="DW162" i="11"/>
  <c r="CW162" i="11" s="1"/>
  <c r="DA162" i="11"/>
  <c r="CA162" i="11" s="1"/>
  <c r="DF162" i="11"/>
  <c r="CF162" i="11" s="1"/>
  <c r="DH164" i="11"/>
  <c r="CH164" i="11" s="1"/>
  <c r="DD164" i="11"/>
  <c r="CD164" i="11" s="1"/>
  <c r="DB164" i="11"/>
  <c r="CB164" i="11" s="1"/>
  <c r="DF164" i="11"/>
  <c r="CF164" i="11" s="1"/>
  <c r="DA164" i="11"/>
  <c r="CA164" i="11" s="1"/>
  <c r="AY164" i="11" s="1"/>
  <c r="DA191" i="11"/>
  <c r="CA191" i="11" s="1"/>
  <c r="DF191" i="11"/>
  <c r="CF191" i="11" s="1"/>
  <c r="DW191" i="11"/>
  <c r="CW191" i="11" s="1"/>
  <c r="DD191" i="11"/>
  <c r="CD191" i="11" s="1"/>
  <c r="DB191" i="11"/>
  <c r="CB191" i="11" s="1"/>
  <c r="DH191" i="11"/>
  <c r="CH191" i="11" s="1"/>
  <c r="DC194" i="11"/>
  <c r="CC194" i="11" s="1"/>
  <c r="DG194" i="11"/>
  <c r="CG194" i="11" s="1"/>
  <c r="DA194" i="11"/>
  <c r="CA194" i="11" s="1"/>
  <c r="DX194" i="11"/>
  <c r="CX194" i="11" s="1"/>
  <c r="CD237" i="11"/>
  <c r="CA237" i="11"/>
  <c r="CC237" i="11"/>
  <c r="CB237" i="11"/>
  <c r="CE237" i="11"/>
  <c r="DC78" i="11"/>
  <c r="CE78" i="11"/>
  <c r="CA78" i="11"/>
  <c r="CC78" i="11"/>
  <c r="DB78" i="11"/>
  <c r="DE80" i="11"/>
  <c r="DA80" i="11"/>
  <c r="CC80" i="11"/>
  <c r="CB80" i="11"/>
  <c r="AX80" i="11" s="1"/>
  <c r="DB80" i="11"/>
  <c r="DZ81" i="11"/>
  <c r="DB81" i="11"/>
  <c r="CD81" i="11"/>
  <c r="CC81" i="11"/>
  <c r="DC81" i="11"/>
  <c r="CB90" i="11"/>
  <c r="DA90" i="11"/>
  <c r="DZ90" i="11"/>
  <c r="CA92" i="11"/>
  <c r="CZ92" i="11"/>
  <c r="DZ92" i="11"/>
  <c r="CB93" i="11"/>
  <c r="DA93" i="11"/>
  <c r="DC94" i="11"/>
  <c r="CE94" i="11"/>
  <c r="CA94" i="11"/>
  <c r="CC94" i="11"/>
  <c r="DB94" i="11"/>
  <c r="DE100" i="11"/>
  <c r="DA100" i="11"/>
  <c r="CC100" i="11"/>
  <c r="CB100" i="11"/>
  <c r="AX100" i="11" s="1"/>
  <c r="DB100" i="11"/>
  <c r="DZ101" i="11"/>
  <c r="DB101" i="11"/>
  <c r="CD101" i="11"/>
  <c r="CC101" i="11"/>
  <c r="AX101" i="11" s="1"/>
  <c r="DC101" i="11"/>
  <c r="DZ105" i="11"/>
  <c r="DB105" i="11"/>
  <c r="CD105" i="11"/>
  <c r="DA105" i="11"/>
  <c r="CB105" i="11"/>
  <c r="AX105" i="11" s="1"/>
  <c r="CE105" i="11"/>
  <c r="DE105" i="11"/>
  <c r="DE112" i="11"/>
  <c r="DA112" i="11"/>
  <c r="CC112" i="11"/>
  <c r="DC112" i="11"/>
  <c r="CD112" i="11"/>
  <c r="CB112" i="11"/>
  <c r="DD112" i="11"/>
  <c r="DZ117" i="11"/>
  <c r="DB117" i="11"/>
  <c r="CD117" i="11"/>
  <c r="DE117" i="11"/>
  <c r="CZ117" i="11"/>
  <c r="CA117" i="11"/>
  <c r="CE117" i="11"/>
  <c r="DC122" i="11"/>
  <c r="CE122" i="11"/>
  <c r="CA122" i="11"/>
  <c r="DZ122" i="11"/>
  <c r="DA122" i="11"/>
  <c r="CB122" i="11"/>
  <c r="CD122" i="11"/>
  <c r="DE122" i="11"/>
  <c r="DZ125" i="11"/>
  <c r="DB125" i="11"/>
  <c r="CD125" i="11"/>
  <c r="DA125" i="11"/>
  <c r="CB125" i="11"/>
  <c r="AX125" i="11" s="1"/>
  <c r="CE125" i="11"/>
  <c r="DE125" i="11"/>
  <c r="DE132" i="11"/>
  <c r="DA132" i="11"/>
  <c r="CC132" i="11"/>
  <c r="AX132" i="11" s="1"/>
  <c r="DC132" i="11"/>
  <c r="CD132" i="11"/>
  <c r="CB132" i="11"/>
  <c r="DD132" i="11"/>
  <c r="DZ137" i="11"/>
  <c r="DB137" i="11"/>
  <c r="CD137" i="11"/>
  <c r="DA137" i="11"/>
  <c r="CB137" i="11"/>
  <c r="DE137" i="11"/>
  <c r="CZ137" i="11"/>
  <c r="CA137" i="11"/>
  <c r="AX137" i="11" s="1"/>
  <c r="DC137" i="11"/>
  <c r="DA160" i="11"/>
  <c r="CA160" i="11" s="1"/>
  <c r="DE160" i="11"/>
  <c r="CE160" i="11" s="1"/>
  <c r="DX166" i="11"/>
  <c r="CX166" i="11" s="1"/>
  <c r="DE166" i="11"/>
  <c r="CE166" i="11" s="1"/>
  <c r="DG166" i="11"/>
  <c r="CG166" i="11" s="1"/>
  <c r="DC166" i="11"/>
  <c r="CC166" i="11" s="1"/>
  <c r="AY166" i="11" s="1"/>
  <c r="DW170" i="11"/>
  <c r="CW170" i="11" s="1"/>
  <c r="DF170" i="11"/>
  <c r="CF170" i="11" s="1"/>
  <c r="DB170" i="11"/>
  <c r="CB170" i="11" s="1"/>
  <c r="AY170" i="11" s="1"/>
  <c r="DD170" i="11"/>
  <c r="CD170" i="11" s="1"/>
  <c r="DI171" i="11"/>
  <c r="CI171" i="11" s="1"/>
  <c r="DE171" i="11"/>
  <c r="CE171" i="11" s="1"/>
  <c r="DX171" i="11"/>
  <c r="CX171" i="11" s="1"/>
  <c r="DG171" i="11"/>
  <c r="CG171" i="11" s="1"/>
  <c r="DC171" i="11"/>
  <c r="CC171" i="11" s="1"/>
  <c r="DH176" i="11"/>
  <c r="CH176" i="11" s="1"/>
  <c r="DD176" i="11"/>
  <c r="CD176" i="11" s="1"/>
  <c r="AY176" i="11" s="1"/>
  <c r="DW176" i="11"/>
  <c r="CW176" i="11" s="1"/>
  <c r="DI179" i="11"/>
  <c r="CI179" i="11" s="1"/>
  <c r="DE179" i="11"/>
  <c r="CE179" i="11" s="1"/>
  <c r="DC179" i="11"/>
  <c r="CC179" i="11" s="1"/>
  <c r="DG179" i="11"/>
  <c r="CG179" i="11" s="1"/>
  <c r="DX179" i="11"/>
  <c r="CX179" i="11" s="1"/>
  <c r="DW182" i="11"/>
  <c r="CW182" i="11" s="1"/>
  <c r="DF182" i="11"/>
  <c r="CF182" i="11" s="1"/>
  <c r="DB182" i="11"/>
  <c r="CB182" i="11" s="1"/>
  <c r="DD182" i="11"/>
  <c r="CD182" i="11" s="1"/>
  <c r="DA182" i="11"/>
  <c r="CA182" i="11" s="1"/>
  <c r="DA207" i="11"/>
  <c r="CA207" i="11" s="1"/>
  <c r="DF207" i="11"/>
  <c r="CF207" i="11" s="1"/>
  <c r="DW207" i="11"/>
  <c r="CW207" i="11" s="1"/>
  <c r="DD207" i="11"/>
  <c r="CD207" i="11" s="1"/>
  <c r="DB207" i="11"/>
  <c r="CB207" i="11" s="1"/>
  <c r="DH207" i="11"/>
  <c r="CH207" i="11" s="1"/>
  <c r="DC106" i="11"/>
  <c r="CE106" i="11"/>
  <c r="CA106" i="11"/>
  <c r="CC106" i="11"/>
  <c r="DB106" i="11"/>
  <c r="DE108" i="11"/>
  <c r="DA108" i="11"/>
  <c r="CC108" i="11"/>
  <c r="AX108" i="11" s="1"/>
  <c r="CB108" i="11"/>
  <c r="DB108" i="11"/>
  <c r="DZ109" i="11"/>
  <c r="DB109" i="11"/>
  <c r="CD109" i="11"/>
  <c r="CC109" i="11"/>
  <c r="DC109" i="11"/>
  <c r="DC126" i="11"/>
  <c r="CE126" i="11"/>
  <c r="CA126" i="11"/>
  <c r="CC126" i="11"/>
  <c r="DB126" i="11"/>
  <c r="DE128" i="11"/>
  <c r="DA128" i="11"/>
  <c r="CC128" i="11"/>
  <c r="CB128" i="11"/>
  <c r="AX128" i="11" s="1"/>
  <c r="DB128" i="11"/>
  <c r="DZ129" i="11"/>
  <c r="DB129" i="11"/>
  <c r="CD129" i="11"/>
  <c r="CC129" i="11"/>
  <c r="AX129" i="11" s="1"/>
  <c r="DC129" i="11"/>
  <c r="CB138" i="11"/>
  <c r="DA138" i="11"/>
  <c r="DA161" i="11"/>
  <c r="CA161" i="11" s="1"/>
  <c r="DH161" i="11"/>
  <c r="CH161" i="11" s="1"/>
  <c r="DI163" i="11"/>
  <c r="CI163" i="11" s="1"/>
  <c r="DE163" i="11"/>
  <c r="CE163" i="11" s="1"/>
  <c r="DC163" i="11"/>
  <c r="CC163" i="11" s="1"/>
  <c r="DA167" i="11"/>
  <c r="CA167" i="11" s="1"/>
  <c r="DB167" i="11"/>
  <c r="CB167" i="11" s="1"/>
  <c r="DH167" i="11"/>
  <c r="CH167" i="11" s="1"/>
  <c r="DX173" i="11"/>
  <c r="CX173" i="11" s="1"/>
  <c r="DG173" i="11"/>
  <c r="CG173" i="11" s="1"/>
  <c r="DC173" i="11"/>
  <c r="CC173" i="11" s="1"/>
  <c r="DA173" i="11"/>
  <c r="CA173" i="11" s="1"/>
  <c r="AY173" i="11" s="1"/>
  <c r="DC174" i="11"/>
  <c r="CC174" i="11" s="1"/>
  <c r="DG174" i="11"/>
  <c r="CG174" i="11" s="1"/>
  <c r="DA174" i="11"/>
  <c r="CA174" i="11" s="1"/>
  <c r="DX174" i="11"/>
  <c r="CX174" i="11" s="1"/>
  <c r="DG178" i="11"/>
  <c r="CG178" i="11" s="1"/>
  <c r="DX178" i="11"/>
  <c r="CX178" i="11" s="1"/>
  <c r="DE178" i="11"/>
  <c r="CE178" i="11" s="1"/>
  <c r="DI178" i="11"/>
  <c r="CI178" i="11" s="1"/>
  <c r="DA187" i="11"/>
  <c r="CA187" i="11" s="1"/>
  <c r="DB187" i="11"/>
  <c r="CB187" i="11" s="1"/>
  <c r="DF187" i="11"/>
  <c r="CF187" i="11" s="1"/>
  <c r="DH187" i="11"/>
  <c r="CH187" i="11" s="1"/>
  <c r="DX189" i="11"/>
  <c r="CX189" i="11" s="1"/>
  <c r="DG189" i="11"/>
  <c r="CG189" i="11" s="1"/>
  <c r="DC189" i="11"/>
  <c r="CC189" i="11" s="1"/>
  <c r="DA189" i="11"/>
  <c r="CA189" i="11" s="1"/>
  <c r="AY189" i="11" s="1"/>
  <c r="DI189" i="11"/>
  <c r="CI189" i="11" s="1"/>
  <c r="DG198" i="11"/>
  <c r="CG198" i="11" s="1"/>
  <c r="DX198" i="11"/>
  <c r="CX198" i="11" s="1"/>
  <c r="DE198" i="11"/>
  <c r="CE198" i="11" s="1"/>
  <c r="DI198" i="11"/>
  <c r="CI198" i="11" s="1"/>
  <c r="DA203" i="11"/>
  <c r="CA203" i="11" s="1"/>
  <c r="DB203" i="11"/>
  <c r="CB203" i="11" s="1"/>
  <c r="DF203" i="11"/>
  <c r="CF203" i="11" s="1"/>
  <c r="DH203" i="11"/>
  <c r="CH203" i="11" s="1"/>
  <c r="DX205" i="11"/>
  <c r="CX205" i="11" s="1"/>
  <c r="DG205" i="11"/>
  <c r="CG205" i="11" s="1"/>
  <c r="DC205" i="11"/>
  <c r="CC205" i="11" s="1"/>
  <c r="DA205" i="11"/>
  <c r="CA205" i="11" s="1"/>
  <c r="DI205" i="11"/>
  <c r="CI205" i="11" s="1"/>
  <c r="CE236" i="11"/>
  <c r="CA236" i="11"/>
  <c r="CB236" i="11"/>
  <c r="DA242" i="11"/>
  <c r="CA242" i="11" s="1"/>
  <c r="CE242" i="11"/>
  <c r="DC242" i="11"/>
  <c r="CD242" i="11"/>
  <c r="CC242" i="11"/>
  <c r="DA253" i="11"/>
  <c r="CA253" i="11" s="1"/>
  <c r="CE253" i="11"/>
  <c r="DE253" i="11"/>
  <c r="DX253" i="11"/>
  <c r="CX253" i="11" s="1"/>
  <c r="DC253" i="11"/>
  <c r="CD253" i="11"/>
  <c r="CC253" i="11"/>
  <c r="DC138" i="11"/>
  <c r="CE138" i="11"/>
  <c r="CA138" i="11"/>
  <c r="CC138" i="11"/>
  <c r="DB138" i="11"/>
  <c r="Q153" i="11"/>
  <c r="DW160" i="11"/>
  <c r="CW160" i="11" s="1"/>
  <c r="DF160" i="11"/>
  <c r="CF160" i="11" s="1"/>
  <c r="DB160" i="11"/>
  <c r="CB160" i="11" s="1"/>
  <c r="DH160" i="11"/>
  <c r="CH160" i="11" s="1"/>
  <c r="DI161" i="11"/>
  <c r="CI161" i="11" s="1"/>
  <c r="DE161" i="11"/>
  <c r="CE161" i="11" s="1"/>
  <c r="DI167" i="11"/>
  <c r="CI167" i="11" s="1"/>
  <c r="DE167" i="11"/>
  <c r="CE167" i="11" s="1"/>
  <c r="DG167" i="11"/>
  <c r="CG167" i="11" s="1"/>
  <c r="DC167" i="11"/>
  <c r="CC167" i="11" s="1"/>
  <c r="DX169" i="11"/>
  <c r="CX169" i="11" s="1"/>
  <c r="DG169" i="11"/>
  <c r="CG169" i="11" s="1"/>
  <c r="DC169" i="11"/>
  <c r="CC169" i="11" s="1"/>
  <c r="AY169" i="11" s="1"/>
  <c r="DE169" i="11"/>
  <c r="CE169" i="11" s="1"/>
  <c r="DA171" i="11"/>
  <c r="CA171" i="11" s="1"/>
  <c r="DF171" i="11"/>
  <c r="CF171" i="11" s="1"/>
  <c r="DB171" i="11"/>
  <c r="CB171" i="11" s="1"/>
  <c r="DH171" i="11"/>
  <c r="CH171" i="11" s="1"/>
  <c r="DI187" i="11"/>
  <c r="CI187" i="11" s="1"/>
  <c r="DE187" i="11"/>
  <c r="CE187" i="11" s="1"/>
  <c r="DG187" i="11"/>
  <c r="CG187" i="11" s="1"/>
  <c r="DX187" i="11"/>
  <c r="CX187" i="11" s="1"/>
  <c r="DH192" i="11"/>
  <c r="CH192" i="11" s="1"/>
  <c r="DD192" i="11"/>
  <c r="CD192" i="11" s="1"/>
  <c r="DF192" i="11"/>
  <c r="CF192" i="11" s="1"/>
  <c r="DA192" i="11"/>
  <c r="CA192" i="11" s="1"/>
  <c r="DW192" i="11"/>
  <c r="CW192" i="11" s="1"/>
  <c r="DI203" i="11"/>
  <c r="CI203" i="11" s="1"/>
  <c r="DE203" i="11"/>
  <c r="CE203" i="11" s="1"/>
  <c r="DG203" i="11"/>
  <c r="CG203" i="11" s="1"/>
  <c r="DX203" i="11"/>
  <c r="CX203" i="11" s="1"/>
  <c r="DA209" i="11"/>
  <c r="CA209" i="11" s="1"/>
  <c r="DB209" i="11"/>
  <c r="CB209" i="11" s="1"/>
  <c r="DD209" i="11"/>
  <c r="CD209" i="11" s="1"/>
  <c r="DW209" i="11"/>
  <c r="CW209" i="11" s="1"/>
  <c r="DE248" i="11"/>
  <c r="DX248" i="11"/>
  <c r="CX248" i="11" s="1"/>
  <c r="CC248" i="11"/>
  <c r="DD248" i="11"/>
  <c r="CB248" i="11"/>
  <c r="DH175" i="11"/>
  <c r="CH175" i="11" s="1"/>
  <c r="DX177" i="11"/>
  <c r="CX177" i="11" s="1"/>
  <c r="DG177" i="11"/>
  <c r="CG177" i="11" s="1"/>
  <c r="DC177" i="11"/>
  <c r="CC177" i="11" s="1"/>
  <c r="DI177" i="11"/>
  <c r="CI177" i="11" s="1"/>
  <c r="DH180" i="11"/>
  <c r="CH180" i="11" s="1"/>
  <c r="DD180" i="11"/>
  <c r="CD180" i="11" s="1"/>
  <c r="DB180" i="11"/>
  <c r="CB180" i="11" s="1"/>
  <c r="AY180" i="11" s="1"/>
  <c r="DI182" i="11"/>
  <c r="CI182" i="11" s="1"/>
  <c r="DW190" i="11"/>
  <c r="CW190" i="11" s="1"/>
  <c r="DF190" i="11"/>
  <c r="CF190" i="11" s="1"/>
  <c r="DB190" i="11"/>
  <c r="CB190" i="11" s="1"/>
  <c r="AY190" i="11" s="1"/>
  <c r="DH190" i="11"/>
  <c r="CH190" i="11" s="1"/>
  <c r="DI191" i="11"/>
  <c r="CI191" i="11" s="1"/>
  <c r="DE191" i="11"/>
  <c r="CE191" i="11" s="1"/>
  <c r="DH195" i="11"/>
  <c r="CH195" i="11" s="1"/>
  <c r="DX197" i="11"/>
  <c r="CX197" i="11" s="1"/>
  <c r="DG197" i="11"/>
  <c r="CG197" i="11" s="1"/>
  <c r="DC197" i="11"/>
  <c r="CC197" i="11" s="1"/>
  <c r="AY197" i="11" s="1"/>
  <c r="DI197" i="11"/>
  <c r="CI197" i="11" s="1"/>
  <c r="DH200" i="11"/>
  <c r="CH200" i="11" s="1"/>
  <c r="DD200" i="11"/>
  <c r="CD200" i="11" s="1"/>
  <c r="DB200" i="11"/>
  <c r="CB200" i="11" s="1"/>
  <c r="AY200" i="11" s="1"/>
  <c r="DI202" i="11"/>
  <c r="CI202" i="11" s="1"/>
  <c r="DW206" i="11"/>
  <c r="CW206" i="11" s="1"/>
  <c r="DF206" i="11"/>
  <c r="CF206" i="11" s="1"/>
  <c r="DB206" i="11"/>
  <c r="CB206" i="11" s="1"/>
  <c r="AY206" i="11" s="1"/>
  <c r="DH206" i="11"/>
  <c r="CH206" i="11" s="1"/>
  <c r="DX207" i="11"/>
  <c r="CX207" i="11" s="1"/>
  <c r="DI207" i="11"/>
  <c r="CI207" i="11" s="1"/>
  <c r="DE207" i="11"/>
  <c r="CE207" i="11" s="1"/>
  <c r="DI209" i="11"/>
  <c r="CI209" i="11" s="1"/>
  <c r="DE209" i="11"/>
  <c r="CE209" i="11" s="1"/>
  <c r="DG209" i="11"/>
  <c r="CG209" i="11" s="1"/>
  <c r="DC209" i="11"/>
  <c r="CC209" i="11" s="1"/>
  <c r="CB235" i="11"/>
  <c r="CE235" i="11"/>
  <c r="CD235" i="11"/>
  <c r="DA244" i="11"/>
  <c r="CA244" i="11" s="1"/>
  <c r="AY244" i="11" s="1"/>
  <c r="CE244" i="11"/>
  <c r="DD244" i="11"/>
  <c r="CB244" i="11"/>
  <c r="DW244" i="11"/>
  <c r="CW244" i="11" s="1"/>
  <c r="DC244" i="11"/>
  <c r="DX245" i="11"/>
  <c r="CX245" i="11" s="1"/>
  <c r="DD245" i="11"/>
  <c r="CC245" i="11"/>
  <c r="AY245" i="11" s="1"/>
  <c r="DE245" i="11"/>
  <c r="DA246" i="11"/>
  <c r="CA246" i="11" s="1"/>
  <c r="DC249" i="11"/>
  <c r="CD249" i="11"/>
  <c r="AY249" i="11" s="1"/>
  <c r="DE249" i="11"/>
  <c r="DW250" i="11"/>
  <c r="CW250" i="11" s="1"/>
  <c r="DC250" i="11"/>
  <c r="CC250" i="11"/>
  <c r="DB250" i="11"/>
  <c r="CE250" i="11"/>
  <c r="DE250" i="11"/>
  <c r="CD250" i="11"/>
  <c r="DA252" i="11"/>
  <c r="CA252" i="11" s="1"/>
  <c r="CE252" i="11"/>
  <c r="DW252" i="11"/>
  <c r="CW252" i="11" s="1"/>
  <c r="DB252" i="11"/>
  <c r="CD252" i="11"/>
  <c r="CE255" i="11"/>
  <c r="CD256" i="11"/>
  <c r="DA260" i="11"/>
  <c r="CA260" i="11" s="1"/>
  <c r="CE260" i="11"/>
  <c r="DD260" i="11"/>
  <c r="CB260" i="11"/>
  <c r="CD260" i="11"/>
  <c r="DX263" i="11"/>
  <c r="CX263" i="11" s="1"/>
  <c r="DB263" i="11"/>
  <c r="CB263" i="11"/>
  <c r="CD264" i="11"/>
  <c r="CB15" i="11"/>
  <c r="CZ15" i="11"/>
  <c r="CB19" i="11"/>
  <c r="CZ19" i="11"/>
  <c r="CB23" i="11"/>
  <c r="AX23" i="11" s="1"/>
  <c r="CZ23" i="11"/>
  <c r="CB27" i="11"/>
  <c r="CZ27" i="11"/>
  <c r="AX27" i="11" s="1"/>
  <c r="CB35" i="11"/>
  <c r="CZ35" i="11"/>
  <c r="CB39" i="11"/>
  <c r="CZ39" i="11"/>
  <c r="CB43" i="11"/>
  <c r="AX43" i="11" s="1"/>
  <c r="CZ43" i="11"/>
  <c r="CB47" i="11"/>
  <c r="AX47" i="11" s="1"/>
  <c r="CZ47" i="11"/>
  <c r="CB51" i="11"/>
  <c r="CZ51" i="11"/>
  <c r="CB59" i="11"/>
  <c r="CZ59" i="11"/>
  <c r="CB63" i="11"/>
  <c r="AX63" i="11" s="1"/>
  <c r="CZ63" i="11"/>
  <c r="CB67" i="11"/>
  <c r="CZ67" i="11"/>
  <c r="CB71" i="11"/>
  <c r="CZ71" i="11"/>
  <c r="CB79" i="11"/>
  <c r="CZ79" i="11"/>
  <c r="CB83" i="11"/>
  <c r="AX83" i="11" s="1"/>
  <c r="CZ83" i="11"/>
  <c r="CB87" i="11"/>
  <c r="CZ87" i="11"/>
  <c r="CB91" i="11"/>
  <c r="CZ91" i="11"/>
  <c r="CB95" i="11"/>
  <c r="CZ95" i="11"/>
  <c r="AX95" i="11" s="1"/>
  <c r="CB103" i="11"/>
  <c r="CZ103" i="11"/>
  <c r="CB107" i="11"/>
  <c r="AX107" i="11" s="1"/>
  <c r="CZ107" i="11"/>
  <c r="CB111" i="11"/>
  <c r="AX111" i="11" s="1"/>
  <c r="CZ111" i="11"/>
  <c r="CB115" i="11"/>
  <c r="AX115" i="11" s="1"/>
  <c r="CZ115" i="11"/>
  <c r="CB123" i="11"/>
  <c r="CZ123" i="11"/>
  <c r="CB127" i="11"/>
  <c r="AX127" i="11" s="1"/>
  <c r="CZ127" i="11"/>
  <c r="CB131" i="11"/>
  <c r="AX131" i="11" s="1"/>
  <c r="CZ131" i="11"/>
  <c r="CB135" i="11"/>
  <c r="CZ135" i="11"/>
  <c r="CB139" i="11"/>
  <c r="CZ139" i="11"/>
  <c r="DA163" i="11"/>
  <c r="CA163" i="11" s="1"/>
  <c r="DH163" i="11"/>
  <c r="CH163" i="11" s="1"/>
  <c r="DX165" i="11"/>
  <c r="CX165" i="11" s="1"/>
  <c r="DG165" i="11"/>
  <c r="CG165" i="11" s="1"/>
  <c r="DC165" i="11"/>
  <c r="CC165" i="11" s="1"/>
  <c r="DI165" i="11"/>
  <c r="CI165" i="11" s="1"/>
  <c r="DH168" i="11"/>
  <c r="CH168" i="11" s="1"/>
  <c r="DD168" i="11"/>
  <c r="CD168" i="11" s="1"/>
  <c r="DB168" i="11"/>
  <c r="CB168" i="11" s="1"/>
  <c r="AY168" i="11" s="1"/>
  <c r="DW174" i="11"/>
  <c r="CW174" i="11" s="1"/>
  <c r="DF174" i="11"/>
  <c r="CF174" i="11" s="1"/>
  <c r="DB174" i="11"/>
  <c r="CB174" i="11" s="1"/>
  <c r="DH174" i="11"/>
  <c r="CH174" i="11" s="1"/>
  <c r="DI175" i="11"/>
  <c r="CI175" i="11" s="1"/>
  <c r="AY175" i="11" s="1"/>
  <c r="DE175" i="11"/>
  <c r="CE175" i="11" s="1"/>
  <c r="DD175" i="11"/>
  <c r="CD175" i="11" s="1"/>
  <c r="DW175" i="11"/>
  <c r="CW175" i="11" s="1"/>
  <c r="DE177" i="11"/>
  <c r="CE177" i="11" s="1"/>
  <c r="AY177" i="11" s="1"/>
  <c r="DA179" i="11"/>
  <c r="CA179" i="11" s="1"/>
  <c r="DH179" i="11"/>
  <c r="CH179" i="11" s="1"/>
  <c r="DX181" i="11"/>
  <c r="CX181" i="11" s="1"/>
  <c r="DG181" i="11"/>
  <c r="CG181" i="11" s="1"/>
  <c r="AY181" i="11" s="1"/>
  <c r="DC181" i="11"/>
  <c r="CC181" i="11" s="1"/>
  <c r="DI181" i="11"/>
  <c r="CI181" i="11" s="1"/>
  <c r="DE182" i="11"/>
  <c r="CE182" i="11" s="1"/>
  <c r="DH188" i="11"/>
  <c r="CH188" i="11" s="1"/>
  <c r="DD188" i="11"/>
  <c r="CD188" i="11" s="1"/>
  <c r="DB188" i="11"/>
  <c r="CB188" i="11" s="1"/>
  <c r="DD190" i="11"/>
  <c r="CD190" i="11" s="1"/>
  <c r="DX191" i="11"/>
  <c r="CX191" i="11" s="1"/>
  <c r="DW194" i="11"/>
  <c r="CW194" i="11" s="1"/>
  <c r="DF194" i="11"/>
  <c r="CF194" i="11" s="1"/>
  <c r="DB194" i="11"/>
  <c r="CB194" i="11" s="1"/>
  <c r="DH194" i="11"/>
  <c r="CH194" i="11" s="1"/>
  <c r="DI195" i="11"/>
  <c r="CI195" i="11" s="1"/>
  <c r="DE195" i="11"/>
  <c r="CE195" i="11" s="1"/>
  <c r="DD195" i="11"/>
  <c r="CD195" i="11" s="1"/>
  <c r="AY195" i="11" s="1"/>
  <c r="DW195" i="11"/>
  <c r="CW195" i="11" s="1"/>
  <c r="DE197" i="11"/>
  <c r="CE197" i="11" s="1"/>
  <c r="DA199" i="11"/>
  <c r="CA199" i="11" s="1"/>
  <c r="DH199" i="11"/>
  <c r="CH199" i="11" s="1"/>
  <c r="DX201" i="11"/>
  <c r="CX201" i="11" s="1"/>
  <c r="AY201" i="11" s="1"/>
  <c r="DG201" i="11"/>
  <c r="CG201" i="11" s="1"/>
  <c r="DC201" i="11"/>
  <c r="CC201" i="11" s="1"/>
  <c r="DI201" i="11"/>
  <c r="CI201" i="11" s="1"/>
  <c r="DE202" i="11"/>
  <c r="CE202" i="11" s="1"/>
  <c r="DH204" i="11"/>
  <c r="CH204" i="11" s="1"/>
  <c r="DD204" i="11"/>
  <c r="CD204" i="11" s="1"/>
  <c r="DB204" i="11"/>
  <c r="CB204" i="11" s="1"/>
  <c r="AY204" i="11" s="1"/>
  <c r="DD206" i="11"/>
  <c r="CD206" i="11" s="1"/>
  <c r="DW208" i="11"/>
  <c r="CW208" i="11" s="1"/>
  <c r="DF208" i="11"/>
  <c r="CF208" i="11" s="1"/>
  <c r="DB208" i="11"/>
  <c r="CB208" i="11" s="1"/>
  <c r="DA208" i="11"/>
  <c r="CA208" i="11" s="1"/>
  <c r="AY208" i="11" s="1"/>
  <c r="DH208" i="11"/>
  <c r="CH208" i="11" s="1"/>
  <c r="DX209" i="11"/>
  <c r="CX209" i="11" s="1"/>
  <c r="CD233" i="11"/>
  <c r="CE233" i="11"/>
  <c r="CC233" i="11"/>
  <c r="DB242" i="11"/>
  <c r="DE244" i="11"/>
  <c r="CB246" i="11"/>
  <c r="DX247" i="11"/>
  <c r="CX247" i="11" s="1"/>
  <c r="DC247" i="11"/>
  <c r="CE247" i="11"/>
  <c r="DA250" i="11"/>
  <c r="CA250" i="11" s="1"/>
  <c r="AY250" i="11" s="1"/>
  <c r="DD251" i="11"/>
  <c r="CD251" i="11"/>
  <c r="CB251" i="11"/>
  <c r="AY251" i="11" s="1"/>
  <c r="CE251" i="11"/>
  <c r="DC251" i="11"/>
  <c r="DD255" i="11"/>
  <c r="CD255" i="11"/>
  <c r="DC255" i="11"/>
  <c r="DW255" i="11"/>
  <c r="CW255" i="11" s="1"/>
  <c r="DA255" i="11"/>
  <c r="CA255" i="11" s="1"/>
  <c r="CC255" i="11"/>
  <c r="DW260" i="11"/>
  <c r="CW260" i="11" s="1"/>
  <c r="DC263" i="11"/>
  <c r="DA264" i="11"/>
  <c r="CA264" i="11" s="1"/>
  <c r="CE264" i="11"/>
  <c r="DC264" i="11"/>
  <c r="DW264" i="11"/>
  <c r="CW264" i="11" s="1"/>
  <c r="CC264" i="11"/>
  <c r="DW246" i="11"/>
  <c r="CW246" i="11" s="1"/>
  <c r="DC246" i="11"/>
  <c r="CC246" i="11"/>
  <c r="DD246" i="11"/>
  <c r="DB246" i="11"/>
  <c r="CE246" i="11"/>
  <c r="CD246" i="11"/>
  <c r="DB253" i="11"/>
  <c r="DB255" i="11"/>
  <c r="DE256" i="11"/>
  <c r="DB256" i="11"/>
  <c r="CB256" i="11"/>
  <c r="DE264" i="11"/>
  <c r="DX264" i="11"/>
  <c r="CX264" i="11" s="1"/>
  <c r="DB220" i="11"/>
  <c r="CD220" i="11"/>
  <c r="CC220" i="11"/>
  <c r="DC220" i="11"/>
  <c r="DD221" i="11"/>
  <c r="CB221" i="11"/>
  <c r="CD221" i="11"/>
  <c r="DB221" i="11"/>
  <c r="DB222" i="11"/>
  <c r="CD222" i="11"/>
  <c r="CC222" i="11"/>
  <c r="DC222" i="11"/>
  <c r="DD223" i="11"/>
  <c r="CB223" i="11"/>
  <c r="CD223" i="11"/>
  <c r="DB223" i="11"/>
  <c r="DB224" i="11"/>
  <c r="CD224" i="11"/>
  <c r="CC224" i="11"/>
  <c r="DC224" i="11"/>
  <c r="DD225" i="11"/>
  <c r="CB225" i="11"/>
  <c r="CD225" i="11"/>
  <c r="DB225" i="11"/>
  <c r="DB226" i="11"/>
  <c r="CD226" i="11"/>
  <c r="CC226" i="11"/>
  <c r="DC226" i="11"/>
  <c r="CD231" i="11"/>
  <c r="CE232" i="11"/>
  <c r="CA232" i="11"/>
  <c r="CD232" i="11"/>
  <c r="DA248" i="11"/>
  <c r="CA248" i="11" s="1"/>
  <c r="CE248" i="11"/>
  <c r="DC248" i="11"/>
  <c r="CD248" i="11"/>
  <c r="DB248" i="11"/>
  <c r="DB249" i="11"/>
  <c r="DX251" i="11"/>
  <c r="CX251" i="11" s="1"/>
  <c r="DE251" i="11"/>
  <c r="DW254" i="11"/>
  <c r="CW254" i="11" s="1"/>
  <c r="DC254" i="11"/>
  <c r="CC254" i="11"/>
  <c r="DA254" i="11"/>
  <c r="CA254" i="11" s="1"/>
  <c r="CD254" i="11"/>
  <c r="CB254" i="11"/>
  <c r="DB254" i="11"/>
  <c r="DD259" i="11"/>
  <c r="CD259" i="11"/>
  <c r="DW259" i="11"/>
  <c r="CW259" i="11" s="1"/>
  <c r="AY259" i="11" s="1"/>
  <c r="DB259" i="11"/>
  <c r="CE259" i="11"/>
  <c r="CC259" i="11"/>
  <c r="DC259" i="11"/>
  <c r="DE260" i="11"/>
  <c r="DX261" i="11"/>
  <c r="CX261" i="11" s="1"/>
  <c r="DD261" i="11"/>
  <c r="CC261" i="11"/>
  <c r="CE261" i="11"/>
  <c r="DC261" i="11"/>
  <c r="DW262" i="11"/>
  <c r="CW262" i="11" s="1"/>
  <c r="DC262" i="11"/>
  <c r="CC262" i="11"/>
  <c r="DD262" i="11"/>
  <c r="CD262" i="11"/>
  <c r="DA262" i="11"/>
  <c r="CA262" i="11" s="1"/>
  <c r="AY262" i="11" s="1"/>
  <c r="CB242" i="11"/>
  <c r="DB245" i="11"/>
  <c r="DD247" i="11"/>
  <c r="CD247" i="11"/>
  <c r="CC247" i="11"/>
  <c r="DA247" i="11"/>
  <c r="CA247" i="11" s="1"/>
  <c r="DE252" i="11"/>
  <c r="DA256" i="11"/>
  <c r="CA256" i="11" s="1"/>
  <c r="AY256" i="11" s="1"/>
  <c r="CE256" i="11"/>
  <c r="CC256" i="11"/>
  <c r="CD257" i="11"/>
  <c r="AY257" i="11" s="1"/>
  <c r="DW258" i="11"/>
  <c r="CW258" i="11" s="1"/>
  <c r="DC258" i="11"/>
  <c r="CC258" i="11"/>
  <c r="CB258" i="11"/>
  <c r="AY258" i="11" s="1"/>
  <c r="DE258" i="11"/>
  <c r="DB261" i="11"/>
  <c r="DD263" i="11"/>
  <c r="CD263" i="11"/>
  <c r="CC263" i="11"/>
  <c r="DA263" i="11"/>
  <c r="CA263" i="11" s="1"/>
  <c r="CB245" i="11"/>
  <c r="CB249" i="11"/>
  <c r="CB253" i="11"/>
  <c r="CB257" i="11"/>
  <c r="CB261" i="11"/>
  <c r="AY261" i="11" s="1"/>
  <c r="AY209" i="11" l="1"/>
  <c r="AX133" i="11"/>
  <c r="AY248" i="11"/>
  <c r="AY165" i="11"/>
  <c r="AY253" i="11"/>
  <c r="AY174" i="11"/>
  <c r="AX134" i="11"/>
  <c r="AX62" i="11"/>
  <c r="AX40" i="11"/>
  <c r="AX22" i="11"/>
  <c r="AX88" i="11"/>
  <c r="AX16" i="11"/>
  <c r="AX19" i="11"/>
  <c r="AY247" i="11"/>
  <c r="AY254" i="11"/>
  <c r="AY264" i="11"/>
  <c r="AY255" i="11"/>
  <c r="AY199" i="11"/>
  <c r="AY188" i="11"/>
  <c r="AY246" i="11"/>
  <c r="AY192" i="11"/>
  <c r="AY242" i="11"/>
  <c r="AY203" i="11"/>
  <c r="AY167" i="11"/>
  <c r="AX126" i="11"/>
  <c r="AY160" i="11"/>
  <c r="AX112" i="11"/>
  <c r="AX92" i="11"/>
  <c r="AX78" i="11"/>
  <c r="AY162" i="11"/>
  <c r="AX139" i="11"/>
  <c r="AX135" i="11"/>
  <c r="AX85" i="11"/>
  <c r="AX84" i="11"/>
  <c r="AX65" i="11"/>
  <c r="AX51" i="11"/>
  <c r="AX38" i="11"/>
  <c r="AX71" i="11"/>
  <c r="AY243" i="11"/>
  <c r="AY196" i="11"/>
  <c r="AX110" i="11"/>
  <c r="AX104" i="11"/>
  <c r="AX66" i="11"/>
  <c r="AX64" i="11"/>
  <c r="AX60" i="11"/>
  <c r="AX44" i="11"/>
  <c r="AX20" i="11"/>
  <c r="AX114" i="11"/>
  <c r="AX82" i="11"/>
  <c r="AX102" i="11"/>
  <c r="AX67" i="11"/>
  <c r="AY260" i="11"/>
  <c r="AX136" i="11"/>
  <c r="AY163" i="11"/>
  <c r="AX79" i="11"/>
  <c r="AY171" i="11"/>
  <c r="AX106" i="11"/>
  <c r="AX49" i="11"/>
  <c r="AX18" i="11"/>
  <c r="AX86" i="11"/>
  <c r="AX46" i="11"/>
  <c r="B283" i="11"/>
  <c r="AY202" i="11"/>
  <c r="AY198" i="11"/>
  <c r="AY172" i="11"/>
  <c r="AX87" i="11"/>
  <c r="AX56" i="11"/>
  <c r="AY263" i="11"/>
  <c r="AY179" i="11"/>
  <c r="AY252" i="11"/>
  <c r="AX138" i="11"/>
  <c r="AY205" i="11"/>
  <c r="AY187" i="11"/>
  <c r="AY161" i="11"/>
  <c r="AY207" i="11"/>
  <c r="AY182" i="11"/>
  <c r="AX122" i="11"/>
  <c r="AX117" i="11"/>
  <c r="AX94" i="11"/>
  <c r="AY194" i="11"/>
  <c r="AY191" i="11"/>
  <c r="AX90" i="11"/>
  <c r="AY178" i="11"/>
  <c r="AX130" i="11"/>
  <c r="AX124" i="11"/>
  <c r="AX70" i="11"/>
  <c r="AX69" i="11"/>
  <c r="AX58" i="11"/>
  <c r="AX13" i="11"/>
  <c r="AX26" i="11"/>
  <c r="AX116" i="11"/>
  <c r="AX89" i="11"/>
  <c r="AX81" i="11"/>
  <c r="AX72" i="11"/>
  <c r="AX24" i="11"/>
  <c r="AY193" i="11"/>
  <c r="AX57" i="11"/>
  <c r="AX91" i="11"/>
  <c r="AX37" i="11"/>
  <c r="AX36" i="11"/>
  <c r="AX39" i="11"/>
  <c r="AX59" i="11"/>
  <c r="AX113" i="11"/>
  <c r="DW264" i="12" l="1"/>
  <c r="CW264" i="12" s="1"/>
  <c r="DV264" i="12"/>
  <c r="DU264" i="12"/>
  <c r="CU264" i="12" s="1"/>
  <c r="DT264" i="12"/>
  <c r="DS264" i="12"/>
  <c r="CS264" i="12" s="1"/>
  <c r="DR264" i="12"/>
  <c r="DQ264" i="12"/>
  <c r="CQ264" i="12" s="1"/>
  <c r="DP264" i="12"/>
  <c r="DO264" i="12"/>
  <c r="CO264" i="12" s="1"/>
  <c r="DN264" i="12"/>
  <c r="DM264" i="12"/>
  <c r="CM264" i="12" s="1"/>
  <c r="DL264" i="12"/>
  <c r="DK264" i="12"/>
  <c r="CK264" i="12" s="1"/>
  <c r="DJ264" i="12"/>
  <c r="DI264" i="12"/>
  <c r="CI264" i="12" s="1"/>
  <c r="DH264" i="12"/>
  <c r="DG264" i="12"/>
  <c r="CG264" i="12" s="1"/>
  <c r="DF264" i="12"/>
  <c r="DE264" i="12"/>
  <c r="DC264" i="12"/>
  <c r="CV264" i="12"/>
  <c r="CT264" i="12"/>
  <c r="CR264" i="12"/>
  <c r="CP264" i="12"/>
  <c r="CN264" i="12"/>
  <c r="CL264" i="12"/>
  <c r="CJ264" i="12"/>
  <c r="CH264" i="12"/>
  <c r="CF264" i="12"/>
  <c r="CE264" i="12"/>
  <c r="D264" i="12"/>
  <c r="C264" i="12"/>
  <c r="DX263" i="12"/>
  <c r="DW263" i="12"/>
  <c r="CW263" i="12" s="1"/>
  <c r="DV263" i="12"/>
  <c r="DU263" i="12"/>
  <c r="DT263" i="12"/>
  <c r="DS263" i="12"/>
  <c r="CS263" i="12" s="1"/>
  <c r="DR263" i="12"/>
  <c r="DQ263" i="12"/>
  <c r="DP263" i="12"/>
  <c r="CP263" i="12" s="1"/>
  <c r="DO263" i="12"/>
  <c r="CO263" i="12" s="1"/>
  <c r="DN263" i="12"/>
  <c r="DM263" i="12"/>
  <c r="DL263" i="12"/>
  <c r="DK263" i="12"/>
  <c r="CK263" i="12" s="1"/>
  <c r="DJ263" i="12"/>
  <c r="CJ263" i="12" s="1"/>
  <c r="DI263" i="12"/>
  <c r="DH263" i="12"/>
  <c r="CH263" i="12" s="1"/>
  <c r="DG263" i="12"/>
  <c r="CG263" i="12" s="1"/>
  <c r="DF263" i="12"/>
  <c r="DB263" i="12"/>
  <c r="CX263" i="12"/>
  <c r="CV263" i="12"/>
  <c r="CU263" i="12"/>
  <c r="CT263" i="12"/>
  <c r="CR263" i="12"/>
  <c r="CQ263" i="12"/>
  <c r="CN263" i="12"/>
  <c r="CM263" i="12"/>
  <c r="CL263" i="12"/>
  <c r="CI263" i="12"/>
  <c r="CF263" i="12"/>
  <c r="CC263" i="12"/>
  <c r="D263" i="12"/>
  <c r="DE263" i="12" s="1"/>
  <c r="C263" i="12"/>
  <c r="DV262" i="12"/>
  <c r="CV262" i="12" s="1"/>
  <c r="DU262" i="12"/>
  <c r="CU262" i="12" s="1"/>
  <c r="DT262" i="12"/>
  <c r="DS262" i="12"/>
  <c r="DR262" i="12"/>
  <c r="CR262" i="12" s="1"/>
  <c r="DQ262" i="12"/>
  <c r="CQ262" i="12" s="1"/>
  <c r="DP262" i="12"/>
  <c r="DO262" i="12"/>
  <c r="DN262" i="12"/>
  <c r="CN262" i="12" s="1"/>
  <c r="DM262" i="12"/>
  <c r="CM262" i="12" s="1"/>
  <c r="DL262" i="12"/>
  <c r="DK262" i="12"/>
  <c r="DJ262" i="12"/>
  <c r="CJ262" i="12" s="1"/>
  <c r="DI262" i="12"/>
  <c r="CI262" i="12" s="1"/>
  <c r="DH262" i="12"/>
  <c r="DG262" i="12"/>
  <c r="DF262" i="12"/>
  <c r="CT262" i="12"/>
  <c r="CS262" i="12"/>
  <c r="CP262" i="12"/>
  <c r="CO262" i="12"/>
  <c r="CL262" i="12"/>
  <c r="CK262" i="12"/>
  <c r="CH262" i="12"/>
  <c r="CG262" i="12"/>
  <c r="CF262" i="12"/>
  <c r="CC262" i="12"/>
  <c r="D262" i="12"/>
  <c r="DX262" i="12" s="1"/>
  <c r="CX262" i="12" s="1"/>
  <c r="C262" i="12"/>
  <c r="DX261" i="12"/>
  <c r="CX261" i="12" s="1"/>
  <c r="DV261" i="12"/>
  <c r="DU261" i="12"/>
  <c r="DT261" i="12"/>
  <c r="DS261" i="12"/>
  <c r="DR261" i="12"/>
  <c r="DQ261" i="12"/>
  <c r="DP261" i="12"/>
  <c r="DO261" i="12"/>
  <c r="DN261" i="12"/>
  <c r="DM261" i="12"/>
  <c r="DL261" i="12"/>
  <c r="DK261" i="12"/>
  <c r="DJ261" i="12"/>
  <c r="DI261" i="12"/>
  <c r="DH261" i="12"/>
  <c r="DG261" i="12"/>
  <c r="DF261" i="12"/>
  <c r="DD261" i="12"/>
  <c r="DB261" i="12"/>
  <c r="DA261" i="12"/>
  <c r="CV261" i="12"/>
  <c r="CU261" i="12"/>
  <c r="CT261" i="12"/>
  <c r="CS261" i="12"/>
  <c r="CR261" i="12"/>
  <c r="CQ261" i="12"/>
  <c r="CP261" i="12"/>
  <c r="CO261" i="12"/>
  <c r="CN261" i="12"/>
  <c r="CM261" i="12"/>
  <c r="CL261" i="12"/>
  <c r="CK261" i="12"/>
  <c r="CJ261" i="12"/>
  <c r="CI261" i="12"/>
  <c r="CH261" i="12"/>
  <c r="CG261" i="12"/>
  <c r="CF261" i="12"/>
  <c r="CE261" i="12"/>
  <c r="CD261" i="12"/>
  <c r="CA261" i="12"/>
  <c r="D261" i="12"/>
  <c r="C261" i="12"/>
  <c r="DX260" i="12"/>
  <c r="CX260" i="12" s="1"/>
  <c r="DW260" i="12"/>
  <c r="CW260" i="12" s="1"/>
  <c r="DV260" i="12"/>
  <c r="DU260" i="12"/>
  <c r="DT260" i="12"/>
  <c r="CT260" i="12" s="1"/>
  <c r="DS260" i="12"/>
  <c r="DR260" i="12"/>
  <c r="DQ260" i="12"/>
  <c r="DP260" i="12"/>
  <c r="CP260" i="12" s="1"/>
  <c r="DO260" i="12"/>
  <c r="CO260" i="12" s="1"/>
  <c r="DN260" i="12"/>
  <c r="DM260" i="12"/>
  <c r="DL260" i="12"/>
  <c r="CL260" i="12" s="1"/>
  <c r="DK260" i="12"/>
  <c r="CK260" i="12" s="1"/>
  <c r="DJ260" i="12"/>
  <c r="DI260" i="12"/>
  <c r="DH260" i="12"/>
  <c r="CH260" i="12" s="1"/>
  <c r="DG260" i="12"/>
  <c r="CG260" i="12" s="1"/>
  <c r="DF260" i="12"/>
  <c r="DD260" i="12"/>
  <c r="DC260" i="12"/>
  <c r="DA260" i="12"/>
  <c r="CA260" i="12" s="1"/>
  <c r="CV260" i="12"/>
  <c r="CU260" i="12"/>
  <c r="CS260" i="12"/>
  <c r="CR260" i="12"/>
  <c r="CQ260" i="12"/>
  <c r="CN260" i="12"/>
  <c r="CM260" i="12"/>
  <c r="CJ260" i="12"/>
  <c r="CI260" i="12"/>
  <c r="CF260" i="12"/>
  <c r="CE260" i="12"/>
  <c r="CC260" i="12"/>
  <c r="D260" i="12"/>
  <c r="DE260" i="12" s="1"/>
  <c r="C260" i="12"/>
  <c r="DB260" i="12" s="1"/>
  <c r="DW259" i="12"/>
  <c r="CW259" i="12" s="1"/>
  <c r="DV259" i="12"/>
  <c r="DU259" i="12"/>
  <c r="DT259" i="12"/>
  <c r="CT259" i="12" s="1"/>
  <c r="DS259" i="12"/>
  <c r="DR259" i="12"/>
  <c r="DQ259" i="12"/>
  <c r="DP259" i="12"/>
  <c r="CP259" i="12" s="1"/>
  <c r="DO259" i="12"/>
  <c r="DN259" i="12"/>
  <c r="DM259" i="12"/>
  <c r="DL259" i="12"/>
  <c r="CL259" i="12" s="1"/>
  <c r="DK259" i="12"/>
  <c r="DJ259" i="12"/>
  <c r="DI259" i="12"/>
  <c r="DH259" i="12"/>
  <c r="CH259" i="12" s="1"/>
  <c r="DG259" i="12"/>
  <c r="CG259" i="12" s="1"/>
  <c r="DF259" i="12"/>
  <c r="CV259" i="12"/>
  <c r="CU259" i="12"/>
  <c r="CS259" i="12"/>
  <c r="CR259" i="12"/>
  <c r="CQ259" i="12"/>
  <c r="CO259" i="12"/>
  <c r="CN259" i="12"/>
  <c r="CM259" i="12"/>
  <c r="CK259" i="12"/>
  <c r="CJ259" i="12"/>
  <c r="CI259" i="12"/>
  <c r="CF259" i="12"/>
  <c r="D259" i="12"/>
  <c r="C259" i="12"/>
  <c r="DW258" i="12"/>
  <c r="CW258" i="12" s="1"/>
  <c r="DV258" i="12"/>
  <c r="CV258" i="12" s="1"/>
  <c r="DU258" i="12"/>
  <c r="CU258" i="12" s="1"/>
  <c r="DT258" i="12"/>
  <c r="DS258" i="12"/>
  <c r="CS258" i="12" s="1"/>
  <c r="DR258" i="12"/>
  <c r="CR258" i="12" s="1"/>
  <c r="DQ258" i="12"/>
  <c r="CQ258" i="12" s="1"/>
  <c r="DP258" i="12"/>
  <c r="DO258" i="12"/>
  <c r="CO258" i="12" s="1"/>
  <c r="DN258" i="12"/>
  <c r="CN258" i="12" s="1"/>
  <c r="DM258" i="12"/>
  <c r="CM258" i="12" s="1"/>
  <c r="DL258" i="12"/>
  <c r="DK258" i="12"/>
  <c r="DJ258" i="12"/>
  <c r="CJ258" i="12" s="1"/>
  <c r="DI258" i="12"/>
  <c r="CI258" i="12" s="1"/>
  <c r="DH258" i="12"/>
  <c r="DG258" i="12"/>
  <c r="CG258" i="12" s="1"/>
  <c r="DF258" i="12"/>
  <c r="DE258" i="12"/>
  <c r="CT258" i="12"/>
  <c r="CP258" i="12"/>
  <c r="CL258" i="12"/>
  <c r="CK258" i="12"/>
  <c r="CH258" i="12"/>
  <c r="CF258" i="12"/>
  <c r="CE258" i="12"/>
  <c r="D258" i="12"/>
  <c r="DX258" i="12" s="1"/>
  <c r="CX258" i="12" s="1"/>
  <c r="C258" i="12"/>
  <c r="DX257" i="12"/>
  <c r="CX257" i="12" s="1"/>
  <c r="DV257" i="12"/>
  <c r="DU257" i="12"/>
  <c r="CU257" i="12" s="1"/>
  <c r="DT257" i="12"/>
  <c r="CT257" i="12" s="1"/>
  <c r="DS257" i="12"/>
  <c r="DR257" i="12"/>
  <c r="DQ257" i="12"/>
  <c r="DP257" i="12"/>
  <c r="CP257" i="12" s="1"/>
  <c r="DO257" i="12"/>
  <c r="DN257" i="12"/>
  <c r="DM257" i="12"/>
  <c r="CM257" i="12" s="1"/>
  <c r="DL257" i="12"/>
  <c r="CL257" i="12" s="1"/>
  <c r="DK257" i="12"/>
  <c r="DJ257" i="12"/>
  <c r="DI257" i="12"/>
  <c r="CI257" i="12" s="1"/>
  <c r="DH257" i="12"/>
  <c r="CH257" i="12" s="1"/>
  <c r="DG257" i="12"/>
  <c r="DF257" i="12"/>
  <c r="DB257" i="12"/>
  <c r="CV257" i="12"/>
  <c r="CS257" i="12"/>
  <c r="CR257" i="12"/>
  <c r="CQ257" i="12"/>
  <c r="CO257" i="12"/>
  <c r="CN257" i="12"/>
  <c r="CK257" i="12"/>
  <c r="CJ257" i="12"/>
  <c r="CG257" i="12"/>
  <c r="CF257" i="12"/>
  <c r="CE257" i="12"/>
  <c r="D257" i="12"/>
  <c r="C257" i="12"/>
  <c r="DW256" i="12"/>
  <c r="CW256" i="12" s="1"/>
  <c r="DV256" i="12"/>
  <c r="DU256" i="12"/>
  <c r="CU256" i="12" s="1"/>
  <c r="DT256" i="12"/>
  <c r="DS256" i="12"/>
  <c r="DR256" i="12"/>
  <c r="DQ256" i="12"/>
  <c r="CQ256" i="12" s="1"/>
  <c r="DP256" i="12"/>
  <c r="DO256" i="12"/>
  <c r="CO256" i="12" s="1"/>
  <c r="DN256" i="12"/>
  <c r="DM256" i="12"/>
  <c r="CM256" i="12" s="1"/>
  <c r="DL256" i="12"/>
  <c r="DK256" i="12"/>
  <c r="CK256" i="12" s="1"/>
  <c r="DJ256" i="12"/>
  <c r="DI256" i="12"/>
  <c r="CI256" i="12" s="1"/>
  <c r="DH256" i="12"/>
  <c r="DG256" i="12"/>
  <c r="DF256" i="12"/>
  <c r="DE256" i="12"/>
  <c r="DC256" i="12"/>
  <c r="CV256" i="12"/>
  <c r="CT256" i="12"/>
  <c r="CS256" i="12"/>
  <c r="CR256" i="12"/>
  <c r="CP256" i="12"/>
  <c r="CN256" i="12"/>
  <c r="CL256" i="12"/>
  <c r="CJ256" i="12"/>
  <c r="CH256" i="12"/>
  <c r="CG256" i="12"/>
  <c r="CF256" i="12"/>
  <c r="CD256" i="12"/>
  <c r="CC256" i="12"/>
  <c r="D256" i="12"/>
  <c r="C256" i="12"/>
  <c r="DB256" i="12" s="1"/>
  <c r="DX255" i="12"/>
  <c r="DV255" i="12"/>
  <c r="CV255" i="12" s="1"/>
  <c r="DU255" i="12"/>
  <c r="DT255" i="12"/>
  <c r="CT255" i="12" s="1"/>
  <c r="DS255" i="12"/>
  <c r="DR255" i="12"/>
  <c r="CR255" i="12" s="1"/>
  <c r="DQ255" i="12"/>
  <c r="DP255" i="12"/>
  <c r="DO255" i="12"/>
  <c r="DN255" i="12"/>
  <c r="CN255" i="12" s="1"/>
  <c r="DM255" i="12"/>
  <c r="DL255" i="12"/>
  <c r="DK255" i="12"/>
  <c r="DJ255" i="12"/>
  <c r="CJ255" i="12" s="1"/>
  <c r="DI255" i="12"/>
  <c r="DH255" i="12"/>
  <c r="DG255" i="12"/>
  <c r="DF255" i="12"/>
  <c r="CX255" i="12"/>
  <c r="CU255" i="12"/>
  <c r="CS255" i="12"/>
  <c r="CQ255" i="12"/>
  <c r="CP255" i="12"/>
  <c r="CO255" i="12"/>
  <c r="CM255" i="12"/>
  <c r="CL255" i="12"/>
  <c r="CK255" i="12"/>
  <c r="CI255" i="12"/>
  <c r="CH255" i="12"/>
  <c r="CG255" i="12"/>
  <c r="CF255" i="12"/>
  <c r="CB255" i="12"/>
  <c r="D255" i="12"/>
  <c r="C255" i="12"/>
  <c r="DW254" i="12"/>
  <c r="CW254" i="12" s="1"/>
  <c r="DV254" i="12"/>
  <c r="CV254" i="12" s="1"/>
  <c r="DU254" i="12"/>
  <c r="DT254" i="12"/>
  <c r="DS254" i="12"/>
  <c r="CS254" i="12" s="1"/>
  <c r="DR254" i="12"/>
  <c r="CR254" i="12" s="1"/>
  <c r="DQ254" i="12"/>
  <c r="DP254" i="12"/>
  <c r="DO254" i="12"/>
  <c r="CO254" i="12" s="1"/>
  <c r="DN254" i="12"/>
  <c r="CN254" i="12" s="1"/>
  <c r="DM254" i="12"/>
  <c r="DL254" i="12"/>
  <c r="DK254" i="12"/>
  <c r="CK254" i="12" s="1"/>
  <c r="DJ254" i="12"/>
  <c r="CJ254" i="12" s="1"/>
  <c r="DI254" i="12"/>
  <c r="DH254" i="12"/>
  <c r="DG254" i="12"/>
  <c r="CG254" i="12" s="1"/>
  <c r="DF254" i="12"/>
  <c r="DB254" i="12"/>
  <c r="CU254" i="12"/>
  <c r="CT254" i="12"/>
  <c r="CQ254" i="12"/>
  <c r="CP254" i="12"/>
  <c r="CM254" i="12"/>
  <c r="CL254" i="12"/>
  <c r="CI254" i="12"/>
  <c r="CH254" i="12"/>
  <c r="CF254" i="12"/>
  <c r="CC254" i="12"/>
  <c r="D254" i="12"/>
  <c r="C254" i="12"/>
  <c r="DX253" i="12"/>
  <c r="DV253" i="12"/>
  <c r="DU253" i="12"/>
  <c r="CU253" i="12" s="1"/>
  <c r="DT253" i="12"/>
  <c r="DS253" i="12"/>
  <c r="DR253" i="12"/>
  <c r="DQ253" i="12"/>
  <c r="CQ253" i="12" s="1"/>
  <c r="DP253" i="12"/>
  <c r="DO253" i="12"/>
  <c r="DN253" i="12"/>
  <c r="CN253" i="12" s="1"/>
  <c r="DM253" i="12"/>
  <c r="CM253" i="12" s="1"/>
  <c r="DL253" i="12"/>
  <c r="DK253" i="12"/>
  <c r="DJ253" i="12"/>
  <c r="CJ253" i="12" s="1"/>
  <c r="DI253" i="12"/>
  <c r="CI253" i="12" s="1"/>
  <c r="DH253" i="12"/>
  <c r="DG253" i="12"/>
  <c r="DF253" i="12"/>
  <c r="DE253" i="12"/>
  <c r="DA253" i="12"/>
  <c r="CX253" i="12"/>
  <c r="CV253" i="12"/>
  <c r="CT253" i="12"/>
  <c r="CS253" i="12"/>
  <c r="CR253" i="12"/>
  <c r="CP253" i="12"/>
  <c r="CO253" i="12"/>
  <c r="CL253" i="12"/>
  <c r="CK253" i="12"/>
  <c r="CH253" i="12"/>
  <c r="CG253" i="12"/>
  <c r="CF253" i="12"/>
  <c r="CB253" i="12"/>
  <c r="CA253" i="12"/>
  <c r="D253" i="12"/>
  <c r="C253" i="12"/>
  <c r="DX252" i="12"/>
  <c r="CX252" i="12" s="1"/>
  <c r="DW252" i="12"/>
  <c r="DV252" i="12"/>
  <c r="DU252" i="12"/>
  <c r="DT252" i="12"/>
  <c r="CT252" i="12" s="1"/>
  <c r="DS252" i="12"/>
  <c r="DR252" i="12"/>
  <c r="DQ252" i="12"/>
  <c r="DP252" i="12"/>
  <c r="CP252" i="12" s="1"/>
  <c r="DO252" i="12"/>
  <c r="DN252" i="12"/>
  <c r="DM252" i="12"/>
  <c r="DL252" i="12"/>
  <c r="CL252" i="12" s="1"/>
  <c r="DK252" i="12"/>
  <c r="DJ252" i="12"/>
  <c r="DI252" i="12"/>
  <c r="DH252" i="12"/>
  <c r="CH252" i="12" s="1"/>
  <c r="DG252" i="12"/>
  <c r="DF252" i="12"/>
  <c r="DD252" i="12"/>
  <c r="DA252" i="12"/>
  <c r="CA252" i="12" s="1"/>
  <c r="CW252" i="12"/>
  <c r="CV252" i="12"/>
  <c r="CU252" i="12"/>
  <c r="CS252" i="12"/>
  <c r="CR252" i="12"/>
  <c r="CQ252" i="12"/>
  <c r="CO252" i="12"/>
  <c r="CN252" i="12"/>
  <c r="CM252" i="12"/>
  <c r="CK252" i="12"/>
  <c r="CJ252" i="12"/>
  <c r="CI252" i="12"/>
  <c r="CG252" i="12"/>
  <c r="CF252" i="12"/>
  <c r="CE252" i="12"/>
  <c r="D252" i="12"/>
  <c r="C252" i="12"/>
  <c r="DB252" i="12" s="1"/>
  <c r="DV251" i="12"/>
  <c r="CV251" i="12" s="1"/>
  <c r="DU251" i="12"/>
  <c r="DT251" i="12"/>
  <c r="DS251" i="12"/>
  <c r="DR251" i="12"/>
  <c r="CR251" i="12" s="1"/>
  <c r="DQ251" i="12"/>
  <c r="DP251" i="12"/>
  <c r="DO251" i="12"/>
  <c r="DN251" i="12"/>
  <c r="CN251" i="12" s="1"/>
  <c r="DM251" i="12"/>
  <c r="DL251" i="12"/>
  <c r="DK251" i="12"/>
  <c r="DJ251" i="12"/>
  <c r="CJ251" i="12" s="1"/>
  <c r="DI251" i="12"/>
  <c r="DH251" i="12"/>
  <c r="DG251" i="12"/>
  <c r="DF251" i="12"/>
  <c r="CU251" i="12"/>
  <c r="CT251" i="12"/>
  <c r="CS251" i="12"/>
  <c r="CQ251" i="12"/>
  <c r="CP251" i="12"/>
  <c r="CO251" i="12"/>
  <c r="CM251" i="12"/>
  <c r="CL251" i="12"/>
  <c r="CK251" i="12"/>
  <c r="CI251" i="12"/>
  <c r="CH251" i="12"/>
  <c r="CG251" i="12"/>
  <c r="CF251" i="12"/>
  <c r="CB251" i="12"/>
  <c r="D251" i="12"/>
  <c r="C251" i="12"/>
  <c r="DW250" i="12"/>
  <c r="CW250" i="12" s="1"/>
  <c r="DV250" i="12"/>
  <c r="CV250" i="12" s="1"/>
  <c r="DU250" i="12"/>
  <c r="CU250" i="12" s="1"/>
  <c r="DT250" i="12"/>
  <c r="DS250" i="12"/>
  <c r="CS250" i="12" s="1"/>
  <c r="DR250" i="12"/>
  <c r="CR250" i="12" s="1"/>
  <c r="DQ250" i="12"/>
  <c r="DP250" i="12"/>
  <c r="DO250" i="12"/>
  <c r="CO250" i="12" s="1"/>
  <c r="DN250" i="12"/>
  <c r="CN250" i="12" s="1"/>
  <c r="DM250" i="12"/>
  <c r="DL250" i="12"/>
  <c r="DK250" i="12"/>
  <c r="CK250" i="12" s="1"/>
  <c r="DJ250" i="12"/>
  <c r="CJ250" i="12" s="1"/>
  <c r="DI250" i="12"/>
  <c r="CI250" i="12" s="1"/>
  <c r="DH250" i="12"/>
  <c r="DG250" i="12"/>
  <c r="CG250" i="12" s="1"/>
  <c r="DF250" i="12"/>
  <c r="DA250" i="12"/>
  <c r="CA250" i="12" s="1"/>
  <c r="CT250" i="12"/>
  <c r="CQ250" i="12"/>
  <c r="CP250" i="12"/>
  <c r="CM250" i="12"/>
  <c r="CL250" i="12"/>
  <c r="CH250" i="12"/>
  <c r="CF250" i="12"/>
  <c r="CC250" i="12"/>
  <c r="D250" i="12"/>
  <c r="DX250" i="12" s="1"/>
  <c r="CX250" i="12" s="1"/>
  <c r="C250" i="12"/>
  <c r="DX249" i="12"/>
  <c r="DV249" i="12"/>
  <c r="DU249" i="12"/>
  <c r="CU249" i="12" s="1"/>
  <c r="DT249" i="12"/>
  <c r="CT249" i="12" s="1"/>
  <c r="DS249" i="12"/>
  <c r="DR249" i="12"/>
  <c r="DQ249" i="12"/>
  <c r="DP249" i="12"/>
  <c r="CP249" i="12" s="1"/>
  <c r="DO249" i="12"/>
  <c r="DN249" i="12"/>
  <c r="DM249" i="12"/>
  <c r="DL249" i="12"/>
  <c r="CL249" i="12" s="1"/>
  <c r="DK249" i="12"/>
  <c r="DJ249" i="12"/>
  <c r="DI249" i="12"/>
  <c r="DH249" i="12"/>
  <c r="CH249" i="12" s="1"/>
  <c r="DG249" i="12"/>
  <c r="DF249" i="12"/>
  <c r="DE249" i="12"/>
  <c r="DB249" i="12"/>
  <c r="CX249" i="12"/>
  <c r="CV249" i="12"/>
  <c r="CS249" i="12"/>
  <c r="CR249" i="12"/>
  <c r="CQ249" i="12"/>
  <c r="CO249" i="12"/>
  <c r="CN249" i="12"/>
  <c r="CM249" i="12"/>
  <c r="CK249" i="12"/>
  <c r="CJ249" i="12"/>
  <c r="CI249" i="12"/>
  <c r="CG249" i="12"/>
  <c r="CF249" i="12"/>
  <c r="D249" i="12"/>
  <c r="C249" i="12"/>
  <c r="DW248" i="12"/>
  <c r="CW248" i="12" s="1"/>
  <c r="DV248" i="12"/>
  <c r="DU248" i="12"/>
  <c r="CU248" i="12" s="1"/>
  <c r="DT248" i="12"/>
  <c r="DS248" i="12"/>
  <c r="CS248" i="12" s="1"/>
  <c r="DR248" i="12"/>
  <c r="DQ248" i="12"/>
  <c r="CQ248" i="12" s="1"/>
  <c r="DP248" i="12"/>
  <c r="DO248" i="12"/>
  <c r="CO248" i="12" s="1"/>
  <c r="DN248" i="12"/>
  <c r="DM248" i="12"/>
  <c r="CM248" i="12" s="1"/>
  <c r="DL248" i="12"/>
  <c r="DK248" i="12"/>
  <c r="CK248" i="12" s="1"/>
  <c r="DJ248" i="12"/>
  <c r="DI248" i="12"/>
  <c r="CI248" i="12" s="1"/>
  <c r="DH248" i="12"/>
  <c r="CH248" i="12" s="1"/>
  <c r="DG248" i="12"/>
  <c r="CG248" i="12" s="1"/>
  <c r="DF248" i="12"/>
  <c r="DC248" i="12"/>
  <c r="CV248" i="12"/>
  <c r="CT248" i="12"/>
  <c r="CR248" i="12"/>
  <c r="CP248" i="12"/>
  <c r="CN248" i="12"/>
  <c r="CL248" i="12"/>
  <c r="CJ248" i="12"/>
  <c r="CF248" i="12"/>
  <c r="CD248" i="12"/>
  <c r="D248" i="12"/>
  <c r="C248" i="12"/>
  <c r="DB248" i="12" s="1"/>
  <c r="DX247" i="12"/>
  <c r="DV247" i="12"/>
  <c r="DU247" i="12"/>
  <c r="DT247" i="12"/>
  <c r="CT247" i="12" s="1"/>
  <c r="DS247" i="12"/>
  <c r="DR247" i="12"/>
  <c r="DQ247" i="12"/>
  <c r="DP247" i="12"/>
  <c r="CP247" i="12" s="1"/>
  <c r="DO247" i="12"/>
  <c r="DN247" i="12"/>
  <c r="DM247" i="12"/>
  <c r="DL247" i="12"/>
  <c r="CL247" i="12" s="1"/>
  <c r="DK247" i="12"/>
  <c r="DJ247" i="12"/>
  <c r="DI247" i="12"/>
  <c r="DH247" i="12"/>
  <c r="CH247" i="12" s="1"/>
  <c r="DG247" i="12"/>
  <c r="DF247" i="12"/>
  <c r="DC247" i="12"/>
  <c r="CX247" i="12"/>
  <c r="CV247" i="12"/>
  <c r="CU247" i="12"/>
  <c r="CS247" i="12"/>
  <c r="CR247" i="12"/>
  <c r="CQ247" i="12"/>
  <c r="CO247" i="12"/>
  <c r="CN247" i="12"/>
  <c r="CM247" i="12"/>
  <c r="CK247" i="12"/>
  <c r="CJ247" i="12"/>
  <c r="CI247" i="12"/>
  <c r="CG247" i="12"/>
  <c r="CF247" i="12"/>
  <c r="CC247" i="12"/>
  <c r="D247" i="12"/>
  <c r="C247" i="12"/>
  <c r="DV246" i="12"/>
  <c r="CV246" i="12" s="1"/>
  <c r="DU246" i="12"/>
  <c r="DT246" i="12"/>
  <c r="DS246" i="12"/>
  <c r="CS246" i="12" s="1"/>
  <c r="DR246" i="12"/>
  <c r="CR246" i="12" s="1"/>
  <c r="DQ246" i="12"/>
  <c r="DP246" i="12"/>
  <c r="DO246" i="12"/>
  <c r="CO246" i="12" s="1"/>
  <c r="DN246" i="12"/>
  <c r="DM246" i="12"/>
  <c r="DL246" i="12"/>
  <c r="DK246" i="12"/>
  <c r="CK246" i="12" s="1"/>
  <c r="DJ246" i="12"/>
  <c r="CJ246" i="12" s="1"/>
  <c r="DI246" i="12"/>
  <c r="DH246" i="12"/>
  <c r="DG246" i="12"/>
  <c r="CG246" i="12" s="1"/>
  <c r="DF246" i="12"/>
  <c r="CU246" i="12"/>
  <c r="CT246" i="12"/>
  <c r="CQ246" i="12"/>
  <c r="CP246" i="12"/>
  <c r="CN246" i="12"/>
  <c r="CM246" i="12"/>
  <c r="CL246" i="12"/>
  <c r="CI246" i="12"/>
  <c r="CH246" i="12"/>
  <c r="CF246" i="12"/>
  <c r="CC246" i="12"/>
  <c r="D246" i="12"/>
  <c r="C246" i="12"/>
  <c r="DX245" i="12"/>
  <c r="DV245" i="12"/>
  <c r="DU245" i="12"/>
  <c r="CU245" i="12" s="1"/>
  <c r="DT245" i="12"/>
  <c r="DS245" i="12"/>
  <c r="DR245" i="12"/>
  <c r="DQ245" i="12"/>
  <c r="CQ245" i="12" s="1"/>
  <c r="DP245" i="12"/>
  <c r="DO245" i="12"/>
  <c r="DN245" i="12"/>
  <c r="DM245" i="12"/>
  <c r="CM245" i="12" s="1"/>
  <c r="DL245" i="12"/>
  <c r="CL245" i="12" s="1"/>
  <c r="DK245" i="12"/>
  <c r="DJ245" i="12"/>
  <c r="DI245" i="12"/>
  <c r="CI245" i="12" s="1"/>
  <c r="DH245" i="12"/>
  <c r="DG245" i="12"/>
  <c r="DF245" i="12"/>
  <c r="CX245" i="12"/>
  <c r="CV245" i="12"/>
  <c r="CT245" i="12"/>
  <c r="CS245" i="12"/>
  <c r="CR245" i="12"/>
  <c r="CP245" i="12"/>
  <c r="CO245" i="12"/>
  <c r="CN245" i="12"/>
  <c r="CK245" i="12"/>
  <c r="CJ245" i="12"/>
  <c r="CH245" i="12"/>
  <c r="CG245" i="12"/>
  <c r="CF245" i="12"/>
  <c r="CD245" i="12"/>
  <c r="D245" i="12"/>
  <c r="C245" i="12"/>
  <c r="DX244" i="12"/>
  <c r="CX244" i="12" s="1"/>
  <c r="DW244" i="12"/>
  <c r="DV244" i="12"/>
  <c r="DU244" i="12"/>
  <c r="CU244" i="12" s="1"/>
  <c r="DT244" i="12"/>
  <c r="CT244" i="12" s="1"/>
  <c r="DS244" i="12"/>
  <c r="DR244" i="12"/>
  <c r="DQ244" i="12"/>
  <c r="CQ244" i="12" s="1"/>
  <c r="DP244" i="12"/>
  <c r="CP244" i="12" s="1"/>
  <c r="DO244" i="12"/>
  <c r="DN244" i="12"/>
  <c r="DM244" i="12"/>
  <c r="CM244" i="12" s="1"/>
  <c r="DL244" i="12"/>
  <c r="CL244" i="12" s="1"/>
  <c r="DK244" i="12"/>
  <c r="DJ244" i="12"/>
  <c r="DI244" i="12"/>
  <c r="CI244" i="12" s="1"/>
  <c r="DH244" i="12"/>
  <c r="CH244" i="12" s="1"/>
  <c r="DG244" i="12"/>
  <c r="DF244" i="12"/>
  <c r="DE244" i="12"/>
  <c r="DD244" i="12"/>
  <c r="CW244" i="12"/>
  <c r="CV244" i="12"/>
  <c r="CS244" i="12"/>
  <c r="CR244" i="12"/>
  <c r="CO244" i="12"/>
  <c r="CN244" i="12"/>
  <c r="CK244" i="12"/>
  <c r="CJ244" i="12"/>
  <c r="CG244" i="12"/>
  <c r="CF244" i="12"/>
  <c r="CD244" i="12"/>
  <c r="CC244" i="12"/>
  <c r="D244" i="12"/>
  <c r="DC244" i="12" s="1"/>
  <c r="C244" i="12"/>
  <c r="DB244" i="12" s="1"/>
  <c r="DV243" i="12"/>
  <c r="CV243" i="12" s="1"/>
  <c r="DU243" i="12"/>
  <c r="DT243" i="12"/>
  <c r="DS243" i="12"/>
  <c r="DR243" i="12"/>
  <c r="CR243" i="12" s="1"/>
  <c r="DQ243" i="12"/>
  <c r="DP243" i="12"/>
  <c r="DO243" i="12"/>
  <c r="DN243" i="12"/>
  <c r="CN243" i="12" s="1"/>
  <c r="DM243" i="12"/>
  <c r="DL243" i="12"/>
  <c r="DK243" i="12"/>
  <c r="CK243" i="12" s="1"/>
  <c r="DJ243" i="12"/>
  <c r="CJ243" i="12" s="1"/>
  <c r="DI243" i="12"/>
  <c r="DH243" i="12"/>
  <c r="DG243" i="12"/>
  <c r="DF243" i="12"/>
  <c r="DB243" i="12"/>
  <c r="CU243" i="12"/>
  <c r="CT243" i="12"/>
  <c r="CS243" i="12"/>
  <c r="CQ243" i="12"/>
  <c r="CP243" i="12"/>
  <c r="CO243" i="12"/>
  <c r="CM243" i="12"/>
  <c r="CL243" i="12"/>
  <c r="CI243" i="12"/>
  <c r="CH243" i="12"/>
  <c r="CG243" i="12"/>
  <c r="CF243" i="12"/>
  <c r="CC243" i="12"/>
  <c r="CB243" i="12"/>
  <c r="D243" i="12"/>
  <c r="C243" i="12"/>
  <c r="DW242" i="12"/>
  <c r="CW242" i="12" s="1"/>
  <c r="DV242" i="12"/>
  <c r="DU242" i="12"/>
  <c r="DT242" i="12"/>
  <c r="DS242" i="12"/>
  <c r="CS242" i="12" s="1"/>
  <c r="DR242" i="12"/>
  <c r="DQ242" i="12"/>
  <c r="DP242" i="12"/>
  <c r="DO242" i="12"/>
  <c r="CO242" i="12" s="1"/>
  <c r="DN242" i="12"/>
  <c r="DM242" i="12"/>
  <c r="DL242" i="12"/>
  <c r="DK242" i="12"/>
  <c r="CK242" i="12" s="1"/>
  <c r="DJ242" i="12"/>
  <c r="DI242" i="12"/>
  <c r="DH242" i="12"/>
  <c r="DG242" i="12"/>
  <c r="CG242" i="12" s="1"/>
  <c r="DF242" i="12"/>
  <c r="CV242" i="12"/>
  <c r="CU242" i="12"/>
  <c r="CT242" i="12"/>
  <c r="CR242" i="12"/>
  <c r="CQ242" i="12"/>
  <c r="CP242" i="12"/>
  <c r="CN242" i="12"/>
  <c r="CM242" i="12"/>
  <c r="CL242" i="12"/>
  <c r="CJ242" i="12"/>
  <c r="CI242" i="12"/>
  <c r="CH242" i="12"/>
  <c r="CF242" i="12"/>
  <c r="D242" i="12"/>
  <c r="C242" i="12"/>
  <c r="DV237" i="12"/>
  <c r="DU237" i="12"/>
  <c r="DT237" i="12"/>
  <c r="DS237" i="12"/>
  <c r="DR237" i="12"/>
  <c r="DQ237" i="12"/>
  <c r="DP237" i="12"/>
  <c r="DO237" i="12"/>
  <c r="DN237" i="12"/>
  <c r="DM237" i="12"/>
  <c r="DL237" i="12"/>
  <c r="DK237" i="12"/>
  <c r="DJ237" i="12"/>
  <c r="DI237" i="12"/>
  <c r="DH237" i="12"/>
  <c r="DG237" i="12"/>
  <c r="DF237" i="12"/>
  <c r="CV237" i="12"/>
  <c r="CU237" i="12"/>
  <c r="CT237" i="12"/>
  <c r="CS237" i="12"/>
  <c r="CR237" i="12"/>
  <c r="CQ237" i="12"/>
  <c r="CP237" i="12"/>
  <c r="CO237" i="12"/>
  <c r="CN237" i="12"/>
  <c r="CM237" i="12"/>
  <c r="CL237" i="12"/>
  <c r="CK237" i="12"/>
  <c r="CJ237" i="12"/>
  <c r="CI237" i="12"/>
  <c r="CH237" i="12"/>
  <c r="CG237" i="12"/>
  <c r="CF237" i="12"/>
  <c r="CE237" i="12"/>
  <c r="C237" i="12"/>
  <c r="B237" i="12"/>
  <c r="DV236" i="12"/>
  <c r="DU236" i="12"/>
  <c r="DT236" i="12"/>
  <c r="DS236" i="12"/>
  <c r="DR236" i="12"/>
  <c r="DQ236" i="12"/>
  <c r="DP236" i="12"/>
  <c r="DO236" i="12"/>
  <c r="DN236" i="12"/>
  <c r="DM236" i="12"/>
  <c r="DL236" i="12"/>
  <c r="DK236" i="12"/>
  <c r="DJ236" i="12"/>
  <c r="DI236" i="12"/>
  <c r="DH236" i="12"/>
  <c r="DG236" i="12"/>
  <c r="DF236" i="12"/>
  <c r="CV236" i="12"/>
  <c r="CU236" i="12"/>
  <c r="CT236" i="12"/>
  <c r="CS236" i="12"/>
  <c r="CR236" i="12"/>
  <c r="CQ236" i="12"/>
  <c r="CP236" i="12"/>
  <c r="CO236" i="12"/>
  <c r="CN236" i="12"/>
  <c r="CM236" i="12"/>
  <c r="CL236" i="12"/>
  <c r="CK236" i="12"/>
  <c r="CJ236" i="12"/>
  <c r="CI236" i="12"/>
  <c r="CH236" i="12"/>
  <c r="CG236" i="12"/>
  <c r="CF236" i="12"/>
  <c r="CE236" i="12"/>
  <c r="CD236" i="12"/>
  <c r="CB236" i="12"/>
  <c r="C236" i="12"/>
  <c r="CA236" i="12" s="1"/>
  <c r="B236" i="12"/>
  <c r="CC236" i="12" s="1"/>
  <c r="DV235" i="12"/>
  <c r="DU235" i="12"/>
  <c r="DT235" i="12"/>
  <c r="DS235" i="12"/>
  <c r="DR235" i="12"/>
  <c r="DQ235" i="12"/>
  <c r="DP235" i="12"/>
  <c r="DO235" i="12"/>
  <c r="DN235" i="12"/>
  <c r="DM235" i="12"/>
  <c r="DL235" i="12"/>
  <c r="DK235" i="12"/>
  <c r="DJ235" i="12"/>
  <c r="DI235" i="12"/>
  <c r="DH235" i="12"/>
  <c r="DG235" i="12"/>
  <c r="DF235" i="12"/>
  <c r="CV235" i="12"/>
  <c r="CU235" i="12"/>
  <c r="CT235" i="12"/>
  <c r="CS235" i="12"/>
  <c r="CR235" i="12"/>
  <c r="CQ235" i="12"/>
  <c r="CP235" i="12"/>
  <c r="CO235" i="12"/>
  <c r="CN235" i="12"/>
  <c r="CM235" i="12"/>
  <c r="CL235" i="12"/>
  <c r="CK235" i="12"/>
  <c r="CJ235" i="12"/>
  <c r="CI235" i="12"/>
  <c r="CH235" i="12"/>
  <c r="CG235" i="12"/>
  <c r="CF235" i="12"/>
  <c r="CC235" i="12"/>
  <c r="CB235" i="12"/>
  <c r="C235" i="12"/>
  <c r="B235" i="12"/>
  <c r="DV234" i="12"/>
  <c r="DU234" i="12"/>
  <c r="DT234" i="12"/>
  <c r="DS234" i="12"/>
  <c r="DR234" i="12"/>
  <c r="DQ234" i="12"/>
  <c r="DP234" i="12"/>
  <c r="DO234" i="12"/>
  <c r="DN234" i="12"/>
  <c r="DM234" i="12"/>
  <c r="DL234" i="12"/>
  <c r="DK234" i="12"/>
  <c r="DJ234" i="12"/>
  <c r="DI234" i="12"/>
  <c r="DH234" i="12"/>
  <c r="DG234" i="12"/>
  <c r="DF234" i="12"/>
  <c r="CV234" i="12"/>
  <c r="CU234" i="12"/>
  <c r="CT234" i="12"/>
  <c r="CS234" i="12"/>
  <c r="CR234" i="12"/>
  <c r="CQ234" i="12"/>
  <c r="CP234" i="12"/>
  <c r="CO234" i="12"/>
  <c r="CN234" i="12"/>
  <c r="CM234" i="12"/>
  <c r="CL234" i="12"/>
  <c r="CK234" i="12"/>
  <c r="CJ234" i="12"/>
  <c r="CI234" i="12"/>
  <c r="CH234" i="12"/>
  <c r="CG234" i="12"/>
  <c r="CF234" i="12"/>
  <c r="CC234" i="12"/>
  <c r="CB234" i="12"/>
  <c r="C234" i="12"/>
  <c r="B234" i="12"/>
  <c r="DV233" i="12"/>
  <c r="DU233" i="12"/>
  <c r="DT233" i="12"/>
  <c r="DS233" i="12"/>
  <c r="DR233" i="12"/>
  <c r="DQ233" i="12"/>
  <c r="DP233" i="12"/>
  <c r="DO233" i="12"/>
  <c r="DN233" i="12"/>
  <c r="DM233" i="12"/>
  <c r="DL233" i="12"/>
  <c r="DK233" i="12"/>
  <c r="DJ233" i="12"/>
  <c r="DI233" i="12"/>
  <c r="DH233" i="12"/>
  <c r="DG233" i="12"/>
  <c r="DF233" i="12"/>
  <c r="CV233" i="12"/>
  <c r="CU233" i="12"/>
  <c r="CT233" i="12"/>
  <c r="CS233" i="12"/>
  <c r="CR233" i="12"/>
  <c r="CQ233" i="12"/>
  <c r="CP233" i="12"/>
  <c r="CO233" i="12"/>
  <c r="CN233" i="12"/>
  <c r="CM233" i="12"/>
  <c r="CL233" i="12"/>
  <c r="CK233" i="12"/>
  <c r="CJ233" i="12"/>
  <c r="CI233" i="12"/>
  <c r="CH233" i="12"/>
  <c r="CG233" i="12"/>
  <c r="CF233" i="12"/>
  <c r="CD233" i="12"/>
  <c r="C233" i="12"/>
  <c r="B233" i="12"/>
  <c r="DV232" i="12"/>
  <c r="DU232" i="12"/>
  <c r="DT232" i="12"/>
  <c r="DS232" i="12"/>
  <c r="DR232" i="12"/>
  <c r="DQ232" i="12"/>
  <c r="DP232" i="12"/>
  <c r="DO232" i="12"/>
  <c r="DN232" i="12"/>
  <c r="DM232" i="12"/>
  <c r="DL232" i="12"/>
  <c r="DK232" i="12"/>
  <c r="DJ232" i="12"/>
  <c r="DI232" i="12"/>
  <c r="DH232" i="12"/>
  <c r="DG232" i="12"/>
  <c r="DF232" i="12"/>
  <c r="CV232" i="12"/>
  <c r="CU232" i="12"/>
  <c r="CT232" i="12"/>
  <c r="CS232" i="12"/>
  <c r="CR232" i="12"/>
  <c r="CQ232" i="12"/>
  <c r="CP232" i="12"/>
  <c r="CO232" i="12"/>
  <c r="CN232" i="12"/>
  <c r="CM232" i="12"/>
  <c r="CL232" i="12"/>
  <c r="CK232" i="12"/>
  <c r="CJ232" i="12"/>
  <c r="CI232" i="12"/>
  <c r="CH232" i="12"/>
  <c r="CG232" i="12"/>
  <c r="CF232" i="12"/>
  <c r="CE232" i="12"/>
  <c r="CD232" i="12"/>
  <c r="CB232" i="12"/>
  <c r="CA232" i="12"/>
  <c r="C232" i="12"/>
  <c r="B232" i="12"/>
  <c r="CC232" i="12" s="1"/>
  <c r="DV231" i="12"/>
  <c r="DU231" i="12"/>
  <c r="DT231" i="12"/>
  <c r="DS231" i="12"/>
  <c r="DR231" i="12"/>
  <c r="DQ231" i="12"/>
  <c r="DP231" i="12"/>
  <c r="DO231" i="12"/>
  <c r="DN231" i="12"/>
  <c r="DM231" i="12"/>
  <c r="DL231" i="12"/>
  <c r="DK231" i="12"/>
  <c r="DJ231" i="12"/>
  <c r="DI231" i="12"/>
  <c r="DH231" i="12"/>
  <c r="DG231" i="12"/>
  <c r="DF231" i="12"/>
  <c r="CV231" i="12"/>
  <c r="CU231" i="12"/>
  <c r="CT231" i="12"/>
  <c r="CS231" i="12"/>
  <c r="CR231" i="12"/>
  <c r="CQ231" i="12"/>
  <c r="CP231" i="12"/>
  <c r="CO231" i="12"/>
  <c r="CN231" i="12"/>
  <c r="CM231" i="12"/>
  <c r="CL231" i="12"/>
  <c r="CK231" i="12"/>
  <c r="CJ231" i="12"/>
  <c r="CI231" i="12"/>
  <c r="CH231" i="12"/>
  <c r="CG231" i="12"/>
  <c r="CF231" i="12"/>
  <c r="C231" i="12"/>
  <c r="B231" i="12"/>
  <c r="DV226" i="12"/>
  <c r="DU226" i="12"/>
  <c r="DT226" i="12"/>
  <c r="DS226" i="12"/>
  <c r="DR226" i="12"/>
  <c r="DQ226" i="12"/>
  <c r="DP226" i="12"/>
  <c r="DO226" i="12"/>
  <c r="DN226" i="12"/>
  <c r="DM226" i="12"/>
  <c r="DL226" i="12"/>
  <c r="DK226" i="12"/>
  <c r="DJ226" i="12"/>
  <c r="DI226" i="12"/>
  <c r="DH226" i="12"/>
  <c r="DG226" i="12"/>
  <c r="DF226" i="12"/>
  <c r="DB226" i="12"/>
  <c r="DA226" i="12"/>
  <c r="CV226" i="12"/>
  <c r="CU226" i="12"/>
  <c r="CT226" i="12"/>
  <c r="CS226" i="12"/>
  <c r="CR226" i="12"/>
  <c r="CQ226" i="12"/>
  <c r="CP226" i="12"/>
  <c r="CO226" i="12"/>
  <c r="CN226" i="12"/>
  <c r="CM226" i="12"/>
  <c r="CL226" i="12"/>
  <c r="CK226" i="12"/>
  <c r="CJ226" i="12"/>
  <c r="CI226" i="12"/>
  <c r="CH226" i="12"/>
  <c r="CG226" i="12"/>
  <c r="CF226" i="12"/>
  <c r="CC226" i="12"/>
  <c r="CA226" i="12"/>
  <c r="C226" i="12"/>
  <c r="B226" i="12"/>
  <c r="DV225" i="12"/>
  <c r="DU225" i="12"/>
  <c r="DT225" i="12"/>
  <c r="DS225" i="12"/>
  <c r="DR225" i="12"/>
  <c r="DQ225" i="12"/>
  <c r="DP225" i="12"/>
  <c r="DO225" i="12"/>
  <c r="DN225" i="12"/>
  <c r="DM225" i="12"/>
  <c r="DL225" i="12"/>
  <c r="DK225" i="12"/>
  <c r="DJ225" i="12"/>
  <c r="DI225" i="12"/>
  <c r="DH225" i="12"/>
  <c r="DG225" i="12"/>
  <c r="DF225" i="12"/>
  <c r="CV225" i="12"/>
  <c r="CU225" i="12"/>
  <c r="CT225" i="12"/>
  <c r="CS225" i="12"/>
  <c r="CR225" i="12"/>
  <c r="CQ225" i="12"/>
  <c r="CP225" i="12"/>
  <c r="CO225" i="12"/>
  <c r="CN225" i="12"/>
  <c r="CM225" i="12"/>
  <c r="CL225" i="12"/>
  <c r="CK225" i="12"/>
  <c r="CJ225" i="12"/>
  <c r="CI225" i="12"/>
  <c r="CH225" i="12"/>
  <c r="CG225" i="12"/>
  <c r="CF225" i="12"/>
  <c r="C225" i="12"/>
  <c r="B225" i="12"/>
  <c r="DV224" i="12"/>
  <c r="DU224" i="12"/>
  <c r="DT224" i="12"/>
  <c r="DS224" i="12"/>
  <c r="DR224" i="12"/>
  <c r="DQ224" i="12"/>
  <c r="DP224" i="12"/>
  <c r="DO224" i="12"/>
  <c r="DN224" i="12"/>
  <c r="DM224" i="12"/>
  <c r="DL224" i="12"/>
  <c r="DK224" i="12"/>
  <c r="DJ224" i="12"/>
  <c r="DI224" i="12"/>
  <c r="DH224" i="12"/>
  <c r="DG224" i="12"/>
  <c r="DF224" i="12"/>
  <c r="DB224" i="12"/>
  <c r="DA224" i="12"/>
  <c r="CV224" i="12"/>
  <c r="CU224" i="12"/>
  <c r="CT224" i="12"/>
  <c r="CS224" i="12"/>
  <c r="CR224" i="12"/>
  <c r="CQ224" i="12"/>
  <c r="CP224" i="12"/>
  <c r="CO224" i="12"/>
  <c r="CN224" i="12"/>
  <c r="CM224" i="12"/>
  <c r="CL224" i="12"/>
  <c r="CK224" i="12"/>
  <c r="CJ224" i="12"/>
  <c r="CI224" i="12"/>
  <c r="CH224" i="12"/>
  <c r="CG224" i="12"/>
  <c r="CF224" i="12"/>
  <c r="CC224" i="12"/>
  <c r="CA224" i="12"/>
  <c r="C224" i="12"/>
  <c r="B224" i="12"/>
  <c r="DV223" i="12"/>
  <c r="DU223" i="12"/>
  <c r="DT223" i="12"/>
  <c r="DS223" i="12"/>
  <c r="DR223" i="12"/>
  <c r="DQ223" i="12"/>
  <c r="DP223" i="12"/>
  <c r="DO223" i="12"/>
  <c r="DN223" i="12"/>
  <c r="DM223" i="12"/>
  <c r="DL223" i="12"/>
  <c r="DK223" i="12"/>
  <c r="DJ223" i="12"/>
  <c r="DI223" i="12"/>
  <c r="DH223" i="12"/>
  <c r="DG223" i="12"/>
  <c r="DF223" i="12"/>
  <c r="CV223" i="12"/>
  <c r="CU223" i="12"/>
  <c r="CT223" i="12"/>
  <c r="CS223" i="12"/>
  <c r="CR223" i="12"/>
  <c r="CQ223" i="12"/>
  <c r="CP223" i="12"/>
  <c r="CO223" i="12"/>
  <c r="CN223" i="12"/>
  <c r="CM223" i="12"/>
  <c r="CL223" i="12"/>
  <c r="CK223" i="12"/>
  <c r="CJ223" i="12"/>
  <c r="CI223" i="12"/>
  <c r="CH223" i="12"/>
  <c r="CG223" i="12"/>
  <c r="CF223" i="12"/>
  <c r="C223" i="12"/>
  <c r="B223" i="12"/>
  <c r="DV222" i="12"/>
  <c r="DU222" i="12"/>
  <c r="DT222" i="12"/>
  <c r="DS222" i="12"/>
  <c r="DR222" i="12"/>
  <c r="DQ222" i="12"/>
  <c r="DP222" i="12"/>
  <c r="DO222" i="12"/>
  <c r="DN222" i="12"/>
  <c r="DM222" i="12"/>
  <c r="DL222" i="12"/>
  <c r="DK222" i="12"/>
  <c r="DJ222" i="12"/>
  <c r="DI222" i="12"/>
  <c r="DH222" i="12"/>
  <c r="DG222" i="12"/>
  <c r="DF222" i="12"/>
  <c r="DB222" i="12"/>
  <c r="DA222" i="12"/>
  <c r="CV222" i="12"/>
  <c r="CU222" i="12"/>
  <c r="CT222" i="12"/>
  <c r="CS222" i="12"/>
  <c r="CR222" i="12"/>
  <c r="CQ222" i="12"/>
  <c r="CP222" i="12"/>
  <c r="CO222" i="12"/>
  <c r="CN222" i="12"/>
  <c r="CM222" i="12"/>
  <c r="CL222" i="12"/>
  <c r="CK222" i="12"/>
  <c r="CJ222" i="12"/>
  <c r="CI222" i="12"/>
  <c r="CH222" i="12"/>
  <c r="CG222" i="12"/>
  <c r="CF222" i="12"/>
  <c r="CC222" i="12"/>
  <c r="CA222" i="12"/>
  <c r="C222" i="12"/>
  <c r="B222" i="12"/>
  <c r="DV221" i="12"/>
  <c r="DU221" i="12"/>
  <c r="DT221" i="12"/>
  <c r="DS221" i="12"/>
  <c r="DR221" i="12"/>
  <c r="DQ221" i="12"/>
  <c r="DP221" i="12"/>
  <c r="DO221" i="12"/>
  <c r="DN221" i="12"/>
  <c r="DM221" i="12"/>
  <c r="DL221" i="12"/>
  <c r="DK221" i="12"/>
  <c r="DJ221" i="12"/>
  <c r="DI221" i="12"/>
  <c r="DH221" i="12"/>
  <c r="DG221" i="12"/>
  <c r="DF221" i="12"/>
  <c r="CV221" i="12"/>
  <c r="CU221" i="12"/>
  <c r="CT221" i="12"/>
  <c r="CS221" i="12"/>
  <c r="CR221" i="12"/>
  <c r="CQ221" i="12"/>
  <c r="CP221" i="12"/>
  <c r="CO221" i="12"/>
  <c r="CN221" i="12"/>
  <c r="CM221" i="12"/>
  <c r="CL221" i="12"/>
  <c r="CK221" i="12"/>
  <c r="CJ221" i="12"/>
  <c r="CI221" i="12"/>
  <c r="CH221" i="12"/>
  <c r="CG221" i="12"/>
  <c r="CF221" i="12"/>
  <c r="C221" i="12"/>
  <c r="B221" i="12"/>
  <c r="DV220" i="12"/>
  <c r="DU220" i="12"/>
  <c r="DT220" i="12"/>
  <c r="DS220" i="12"/>
  <c r="DR220" i="12"/>
  <c r="DQ220" i="12"/>
  <c r="DP220" i="12"/>
  <c r="DO220" i="12"/>
  <c r="DN220" i="12"/>
  <c r="DM220" i="12"/>
  <c r="DL220" i="12"/>
  <c r="DK220" i="12"/>
  <c r="DJ220" i="12"/>
  <c r="DI220" i="12"/>
  <c r="DH220" i="12"/>
  <c r="DG220" i="12"/>
  <c r="DF220" i="12"/>
  <c r="DB220" i="12"/>
  <c r="DA220" i="12"/>
  <c r="CV220" i="12"/>
  <c r="CU220" i="12"/>
  <c r="CT220" i="12"/>
  <c r="CS220" i="12"/>
  <c r="CR220" i="12"/>
  <c r="CQ220" i="12"/>
  <c r="CP220" i="12"/>
  <c r="CO220" i="12"/>
  <c r="CN220" i="12"/>
  <c r="CM220" i="12"/>
  <c r="CL220" i="12"/>
  <c r="CK220" i="12"/>
  <c r="CJ220" i="12"/>
  <c r="CI220" i="12"/>
  <c r="CH220" i="12"/>
  <c r="CG220" i="12"/>
  <c r="CF220" i="12"/>
  <c r="CC220" i="12"/>
  <c r="CA220" i="12"/>
  <c r="C220" i="12"/>
  <c r="B220" i="12"/>
  <c r="DW209" i="12"/>
  <c r="CW209" i="12" s="1"/>
  <c r="DI209" i="12"/>
  <c r="DH209" i="12"/>
  <c r="DF209" i="12"/>
  <c r="CF209" i="12" s="1"/>
  <c r="DD209" i="12"/>
  <c r="DB209" i="12"/>
  <c r="CB209" i="12" s="1"/>
  <c r="CI209" i="12"/>
  <c r="CH209" i="12"/>
  <c r="CD209" i="12"/>
  <c r="D209" i="12"/>
  <c r="C209" i="12"/>
  <c r="DX208" i="12"/>
  <c r="CX208" i="12" s="1"/>
  <c r="DW208" i="12"/>
  <c r="DI208" i="12"/>
  <c r="CI208" i="12" s="1"/>
  <c r="DG208" i="12"/>
  <c r="CG208" i="12" s="1"/>
  <c r="DF208" i="12"/>
  <c r="CF208" i="12" s="1"/>
  <c r="DE208" i="12"/>
  <c r="DC208" i="12"/>
  <c r="CC208" i="12" s="1"/>
  <c r="DA208" i="12"/>
  <c r="CA208" i="12" s="1"/>
  <c r="CW208" i="12"/>
  <c r="CE208" i="12"/>
  <c r="D208" i="12"/>
  <c r="C208" i="12"/>
  <c r="DF207" i="12"/>
  <c r="CF207" i="12" s="1"/>
  <c r="D207" i="12"/>
  <c r="C207" i="12"/>
  <c r="DH207" i="12" s="1"/>
  <c r="CH207" i="12" s="1"/>
  <c r="DD206" i="12"/>
  <c r="CD206" i="12" s="1"/>
  <c r="D206" i="12"/>
  <c r="C206" i="12"/>
  <c r="DW205" i="12"/>
  <c r="CW205" i="12" s="1"/>
  <c r="DH205" i="12"/>
  <c r="CH205" i="12" s="1"/>
  <c r="DF205" i="12"/>
  <c r="CF205" i="12" s="1"/>
  <c r="DE205" i="12"/>
  <c r="DD205" i="12"/>
  <c r="DB205" i="12"/>
  <c r="CB205" i="12" s="1"/>
  <c r="DA205" i="12"/>
  <c r="CA205" i="12" s="1"/>
  <c r="CE205" i="12"/>
  <c r="CD205" i="12"/>
  <c r="D205" i="12"/>
  <c r="C205" i="12"/>
  <c r="DX204" i="12"/>
  <c r="CX204" i="12" s="1"/>
  <c r="DW204" i="12"/>
  <c r="DI204" i="12"/>
  <c r="DG204" i="12"/>
  <c r="CG204" i="12" s="1"/>
  <c r="DF204" i="12"/>
  <c r="CF204" i="12" s="1"/>
  <c r="DE204" i="12"/>
  <c r="DC204" i="12"/>
  <c r="CC204" i="12" s="1"/>
  <c r="DB204" i="12"/>
  <c r="CB204" i="12" s="1"/>
  <c r="DA204" i="12"/>
  <c r="CA204" i="12" s="1"/>
  <c r="CW204" i="12"/>
  <c r="CI204" i="12"/>
  <c r="CE204" i="12"/>
  <c r="D204" i="12"/>
  <c r="C204" i="12"/>
  <c r="DW203" i="12"/>
  <c r="CW203" i="12" s="1"/>
  <c r="DF203" i="12"/>
  <c r="DD203" i="12"/>
  <c r="CD203" i="12" s="1"/>
  <c r="DB203" i="12"/>
  <c r="CB203" i="12" s="1"/>
  <c r="CF203" i="12"/>
  <c r="D203" i="12"/>
  <c r="C203" i="12"/>
  <c r="DE202" i="12"/>
  <c r="CE202" i="12" s="1"/>
  <c r="D202" i="12"/>
  <c r="DG202" i="12" s="1"/>
  <c r="CG202" i="12" s="1"/>
  <c r="C202" i="12"/>
  <c r="DH202" i="12" s="1"/>
  <c r="CH202" i="12" s="1"/>
  <c r="DW201" i="12"/>
  <c r="CW201" i="12" s="1"/>
  <c r="DH201" i="12"/>
  <c r="DF201" i="12"/>
  <c r="CF201" i="12" s="1"/>
  <c r="DD201" i="12"/>
  <c r="CD201" i="12" s="1"/>
  <c r="DB201" i="12"/>
  <c r="CB201" i="12" s="1"/>
  <c r="DA201" i="12"/>
  <c r="CH201" i="12"/>
  <c r="CA201" i="12"/>
  <c r="D201" i="12"/>
  <c r="C201" i="12"/>
  <c r="DX200" i="12"/>
  <c r="CX200" i="12" s="1"/>
  <c r="DI200" i="12"/>
  <c r="DG200" i="12"/>
  <c r="CG200" i="12" s="1"/>
  <c r="DE200" i="12"/>
  <c r="DC200" i="12"/>
  <c r="CC200" i="12" s="1"/>
  <c r="CI200" i="12"/>
  <c r="CE200" i="12"/>
  <c r="D200" i="12"/>
  <c r="C200" i="12"/>
  <c r="DF199" i="12"/>
  <c r="DD199" i="12"/>
  <c r="CD199" i="12" s="1"/>
  <c r="DB199" i="12"/>
  <c r="CF199" i="12"/>
  <c r="CB199" i="12"/>
  <c r="D199" i="12"/>
  <c r="C199" i="12"/>
  <c r="DD198" i="12"/>
  <c r="DC198" i="12"/>
  <c r="CD198" i="12"/>
  <c r="CC198" i="12"/>
  <c r="D198" i="12"/>
  <c r="C198" i="12"/>
  <c r="DW197" i="12"/>
  <c r="CW197" i="12" s="1"/>
  <c r="DH197" i="12"/>
  <c r="CH197" i="12" s="1"/>
  <c r="DF197" i="12"/>
  <c r="CF197" i="12" s="1"/>
  <c r="DD197" i="12"/>
  <c r="DB197" i="12"/>
  <c r="CB197" i="12" s="1"/>
  <c r="DA197" i="12"/>
  <c r="CA197" i="12" s="1"/>
  <c r="CD197" i="12"/>
  <c r="D197" i="12"/>
  <c r="C197" i="12"/>
  <c r="DX196" i="12"/>
  <c r="CX196" i="12" s="1"/>
  <c r="DI196" i="12"/>
  <c r="DG196" i="12"/>
  <c r="CG196" i="12" s="1"/>
  <c r="DF196" i="12"/>
  <c r="CF196" i="12" s="1"/>
  <c r="DE196" i="12"/>
  <c r="DC196" i="12"/>
  <c r="CC196" i="12" s="1"/>
  <c r="CI196" i="12"/>
  <c r="CE196" i="12"/>
  <c r="D196" i="12"/>
  <c r="C196" i="12"/>
  <c r="DX195" i="12"/>
  <c r="CX195" i="12" s="1"/>
  <c r="DG195" i="12"/>
  <c r="DF195" i="12"/>
  <c r="DC195" i="12"/>
  <c r="DB195" i="12"/>
  <c r="CB195" i="12" s="1"/>
  <c r="CG195" i="12"/>
  <c r="CF195" i="12"/>
  <c r="CC195" i="12"/>
  <c r="CA195" i="12"/>
  <c r="D195" i="12"/>
  <c r="C195" i="12"/>
  <c r="DA195" i="12" s="1"/>
  <c r="DE194" i="12"/>
  <c r="CE194" i="12" s="1"/>
  <c r="DD194" i="12"/>
  <c r="CD194" i="12"/>
  <c r="D194" i="12"/>
  <c r="C194" i="12"/>
  <c r="DW193" i="12"/>
  <c r="CW193" i="12" s="1"/>
  <c r="DH193" i="12"/>
  <c r="DF193" i="12"/>
  <c r="CF193" i="12" s="1"/>
  <c r="DD193" i="12"/>
  <c r="DB193" i="12"/>
  <c r="CB193" i="12" s="1"/>
  <c r="CH193" i="12"/>
  <c r="CD193" i="12"/>
  <c r="D193" i="12"/>
  <c r="C193" i="12"/>
  <c r="DX192" i="12"/>
  <c r="CX192" i="12" s="1"/>
  <c r="DI192" i="12"/>
  <c r="DG192" i="12"/>
  <c r="CG192" i="12" s="1"/>
  <c r="DE192" i="12"/>
  <c r="DC192" i="12"/>
  <c r="CC192" i="12" s="1"/>
  <c r="CI192" i="12"/>
  <c r="CE192" i="12"/>
  <c r="D192" i="12"/>
  <c r="C192" i="12"/>
  <c r="DB192" i="12" s="1"/>
  <c r="CB192" i="12" s="1"/>
  <c r="DG191" i="12"/>
  <c r="DC191" i="12"/>
  <c r="CC191" i="12" s="1"/>
  <c r="CG191" i="12"/>
  <c r="D191" i="12"/>
  <c r="C191" i="12"/>
  <c r="DX190" i="12"/>
  <c r="CX190" i="12" s="1"/>
  <c r="DG190" i="12"/>
  <c r="CG190" i="12" s="1"/>
  <c r="DE190" i="12"/>
  <c r="CE190" i="12" s="1"/>
  <c r="DC190" i="12"/>
  <c r="DA190" i="12"/>
  <c r="CA190" i="12" s="1"/>
  <c r="CC190" i="12"/>
  <c r="D190" i="12"/>
  <c r="DI190" i="12" s="1"/>
  <c r="CI190" i="12" s="1"/>
  <c r="C190" i="12"/>
  <c r="DW189" i="12"/>
  <c r="CW189" i="12" s="1"/>
  <c r="DH189" i="12"/>
  <c r="DF189" i="12"/>
  <c r="CF189" i="12" s="1"/>
  <c r="DE189" i="12"/>
  <c r="DD189" i="12"/>
  <c r="DB189" i="12"/>
  <c r="CB189" i="12" s="1"/>
  <c r="CH189" i="12"/>
  <c r="CE189" i="12"/>
  <c r="CD189" i="12"/>
  <c r="D189" i="12"/>
  <c r="C189" i="12"/>
  <c r="DX188" i="12"/>
  <c r="CX188" i="12" s="1"/>
  <c r="DW188" i="12"/>
  <c r="DI188" i="12"/>
  <c r="DG188" i="12"/>
  <c r="CG188" i="12" s="1"/>
  <c r="DF188" i="12"/>
  <c r="DE188" i="12"/>
  <c r="DC188" i="12"/>
  <c r="CC188" i="12" s="1"/>
  <c r="DA188" i="12"/>
  <c r="CW188" i="12"/>
  <c r="CI188" i="12"/>
  <c r="CF188" i="12"/>
  <c r="CE188" i="12"/>
  <c r="CA188" i="12"/>
  <c r="D188" i="12"/>
  <c r="C188" i="12"/>
  <c r="DW187" i="12"/>
  <c r="DD187" i="12"/>
  <c r="CD187" i="12" s="1"/>
  <c r="DC187" i="12"/>
  <c r="CC187" i="12" s="1"/>
  <c r="CW187" i="12"/>
  <c r="D187" i="12"/>
  <c r="C187" i="12"/>
  <c r="DG182" i="12"/>
  <c r="CG182" i="12" s="1"/>
  <c r="DC182" i="12"/>
  <c r="CC182" i="12"/>
  <c r="D182" i="12"/>
  <c r="DX182" i="12" s="1"/>
  <c r="CX182" i="12" s="1"/>
  <c r="C182" i="12"/>
  <c r="DW181" i="12"/>
  <c r="CW181" i="12" s="1"/>
  <c r="DH181" i="12"/>
  <c r="DF181" i="12"/>
  <c r="CF181" i="12" s="1"/>
  <c r="DE181" i="12"/>
  <c r="CE181" i="12" s="1"/>
  <c r="DD181" i="12"/>
  <c r="DB181" i="12"/>
  <c r="CB181" i="12" s="1"/>
  <c r="DA181" i="12"/>
  <c r="CA181" i="12" s="1"/>
  <c r="CH181" i="12"/>
  <c r="CD181" i="12"/>
  <c r="D181" i="12"/>
  <c r="C181" i="12"/>
  <c r="DX180" i="12"/>
  <c r="CX180" i="12" s="1"/>
  <c r="DW180" i="12"/>
  <c r="DI180" i="12"/>
  <c r="DG180" i="12"/>
  <c r="CG180" i="12" s="1"/>
  <c r="DF180" i="12"/>
  <c r="DE180" i="12"/>
  <c r="DC180" i="12"/>
  <c r="CC180" i="12" s="1"/>
  <c r="DA180" i="12"/>
  <c r="CA180" i="12" s="1"/>
  <c r="CW180" i="12"/>
  <c r="CI180" i="12"/>
  <c r="CF180" i="12"/>
  <c r="CE180" i="12"/>
  <c r="D180" i="12"/>
  <c r="C180" i="12"/>
  <c r="DW179" i="12"/>
  <c r="DF179" i="12"/>
  <c r="DD179" i="12"/>
  <c r="CD179" i="12" s="1"/>
  <c r="DB179" i="12"/>
  <c r="CW179" i="12"/>
  <c r="CF179" i="12"/>
  <c r="CB179" i="12"/>
  <c r="D179" i="12"/>
  <c r="C179" i="12"/>
  <c r="DD178" i="12"/>
  <c r="DC178" i="12"/>
  <c r="CD178" i="12"/>
  <c r="CC178" i="12"/>
  <c r="D178" i="12"/>
  <c r="C178" i="12"/>
  <c r="DW177" i="12"/>
  <c r="CW177" i="12" s="1"/>
  <c r="DH177" i="12"/>
  <c r="CH177" i="12" s="1"/>
  <c r="DF177" i="12"/>
  <c r="CF177" i="12" s="1"/>
  <c r="DD177" i="12"/>
  <c r="DB177" i="12"/>
  <c r="CB177" i="12" s="1"/>
  <c r="DA177" i="12"/>
  <c r="CA177" i="12" s="1"/>
  <c r="CD177" i="12"/>
  <c r="D177" i="12"/>
  <c r="C177" i="12"/>
  <c r="DX176" i="12"/>
  <c r="CX176" i="12" s="1"/>
  <c r="DI176" i="12"/>
  <c r="DG176" i="12"/>
  <c r="CG176" i="12" s="1"/>
  <c r="DF176" i="12"/>
  <c r="CF176" i="12" s="1"/>
  <c r="DE176" i="12"/>
  <c r="DC176" i="12"/>
  <c r="CC176" i="12" s="1"/>
  <c r="CI176" i="12"/>
  <c r="CE176" i="12"/>
  <c r="D176" i="12"/>
  <c r="C176" i="12"/>
  <c r="DX175" i="12"/>
  <c r="CX175" i="12" s="1"/>
  <c r="DG175" i="12"/>
  <c r="DF175" i="12"/>
  <c r="DC175" i="12"/>
  <c r="DB175" i="12"/>
  <c r="CB175" i="12" s="1"/>
  <c r="CG175" i="12"/>
  <c r="CF175" i="12"/>
  <c r="CC175" i="12"/>
  <c r="CA175" i="12"/>
  <c r="D175" i="12"/>
  <c r="C175" i="12"/>
  <c r="DA175" i="12" s="1"/>
  <c r="DD174" i="12"/>
  <c r="CD174" i="12"/>
  <c r="D174" i="12"/>
  <c r="C174" i="12"/>
  <c r="DW173" i="12"/>
  <c r="CW173" i="12" s="1"/>
  <c r="DH173" i="12"/>
  <c r="CH173" i="12" s="1"/>
  <c r="DF173" i="12"/>
  <c r="CF173" i="12" s="1"/>
  <c r="DD173" i="12"/>
  <c r="DB173" i="12"/>
  <c r="CB173" i="12" s="1"/>
  <c r="CD173" i="12"/>
  <c r="D173" i="12"/>
  <c r="C173" i="12"/>
  <c r="DX172" i="12"/>
  <c r="CX172" i="12" s="1"/>
  <c r="DI172" i="12"/>
  <c r="CI172" i="12" s="1"/>
  <c r="DG172" i="12"/>
  <c r="CG172" i="12" s="1"/>
  <c r="DE172" i="12"/>
  <c r="DC172" i="12"/>
  <c r="CC172" i="12" s="1"/>
  <c r="DB172" i="12"/>
  <c r="CB172" i="12" s="1"/>
  <c r="CE172" i="12"/>
  <c r="D172" i="12"/>
  <c r="C172" i="12"/>
  <c r="DW172" i="12" s="1"/>
  <c r="CW172" i="12" s="1"/>
  <c r="DG171" i="12"/>
  <c r="CG171" i="12" s="1"/>
  <c r="DD171" i="12"/>
  <c r="CD171" i="12" s="1"/>
  <c r="D171" i="12"/>
  <c r="C171" i="12"/>
  <c r="DX170" i="12"/>
  <c r="CX170" i="12" s="1"/>
  <c r="DH170" i="12"/>
  <c r="CH170" i="12" s="1"/>
  <c r="DG170" i="12"/>
  <c r="DE170" i="12"/>
  <c r="CE170" i="12" s="1"/>
  <c r="DC170" i="12"/>
  <c r="CC170" i="12" s="1"/>
  <c r="DA170" i="12"/>
  <c r="CA170" i="12" s="1"/>
  <c r="CG170" i="12"/>
  <c r="D170" i="12"/>
  <c r="DI170" i="12" s="1"/>
  <c r="CI170" i="12" s="1"/>
  <c r="C170" i="12"/>
  <c r="DW169" i="12"/>
  <c r="CW169" i="12" s="1"/>
  <c r="DI169" i="12"/>
  <c r="DH169" i="12"/>
  <c r="DF169" i="12"/>
  <c r="CF169" i="12" s="1"/>
  <c r="DD169" i="12"/>
  <c r="DB169" i="12"/>
  <c r="CB169" i="12" s="1"/>
  <c r="CI169" i="12"/>
  <c r="CH169" i="12"/>
  <c r="CD169" i="12"/>
  <c r="D169" i="12"/>
  <c r="C169" i="12"/>
  <c r="DX168" i="12"/>
  <c r="CX168" i="12" s="1"/>
  <c r="DW168" i="12"/>
  <c r="DI168" i="12"/>
  <c r="CI168" i="12" s="1"/>
  <c r="DG168" i="12"/>
  <c r="CG168" i="12" s="1"/>
  <c r="DF168" i="12"/>
  <c r="CF168" i="12" s="1"/>
  <c r="DE168" i="12"/>
  <c r="DC168" i="12"/>
  <c r="CC168" i="12" s="1"/>
  <c r="DA168" i="12"/>
  <c r="CA168" i="12" s="1"/>
  <c r="CW168" i="12"/>
  <c r="CE168" i="12"/>
  <c r="D168" i="12"/>
  <c r="C168" i="12"/>
  <c r="D167" i="12"/>
  <c r="C167" i="12"/>
  <c r="DD166" i="12"/>
  <c r="CD166" i="12" s="1"/>
  <c r="D166" i="12"/>
  <c r="DG166" i="12" s="1"/>
  <c r="CG166" i="12" s="1"/>
  <c r="C166" i="12"/>
  <c r="DW165" i="12"/>
  <c r="CW165" i="12" s="1"/>
  <c r="DH165" i="12"/>
  <c r="CH165" i="12" s="1"/>
  <c r="DF165" i="12"/>
  <c r="CF165" i="12" s="1"/>
  <c r="DE165" i="12"/>
  <c r="DD165" i="12"/>
  <c r="DB165" i="12"/>
  <c r="CB165" i="12" s="1"/>
  <c r="DA165" i="12"/>
  <c r="CE165" i="12"/>
  <c r="CD165" i="12"/>
  <c r="CA165" i="12"/>
  <c r="D165" i="12"/>
  <c r="C165" i="12"/>
  <c r="DX164" i="12"/>
  <c r="CX164" i="12" s="1"/>
  <c r="DW164" i="12"/>
  <c r="DI164" i="12"/>
  <c r="DG164" i="12"/>
  <c r="CG164" i="12" s="1"/>
  <c r="DF164" i="12"/>
  <c r="CF164" i="12" s="1"/>
  <c r="DE164" i="12"/>
  <c r="DC164" i="12"/>
  <c r="CC164" i="12" s="1"/>
  <c r="DB164" i="12"/>
  <c r="CB164" i="12" s="1"/>
  <c r="DA164" i="12"/>
  <c r="CA164" i="12" s="1"/>
  <c r="CW164" i="12"/>
  <c r="CI164" i="12"/>
  <c r="CE164" i="12"/>
  <c r="D164" i="12"/>
  <c r="C164" i="12"/>
  <c r="DW163" i="12"/>
  <c r="CW163" i="12" s="1"/>
  <c r="DF163" i="12"/>
  <c r="DD163" i="12"/>
  <c r="CD163" i="12" s="1"/>
  <c r="DB163" i="12"/>
  <c r="CB163" i="12" s="1"/>
  <c r="CF163" i="12"/>
  <c r="D163" i="12"/>
  <c r="C163" i="12"/>
  <c r="DE162" i="12"/>
  <c r="CE162" i="12" s="1"/>
  <c r="D162" i="12"/>
  <c r="DG162" i="12" s="1"/>
  <c r="CG162" i="12" s="1"/>
  <c r="C162" i="12"/>
  <c r="DW161" i="12"/>
  <c r="CW161" i="12" s="1"/>
  <c r="DH161" i="12"/>
  <c r="DF161" i="12"/>
  <c r="CF161" i="12" s="1"/>
  <c r="DD161" i="12"/>
  <c r="CD161" i="12" s="1"/>
  <c r="DB161" i="12"/>
  <c r="CB161" i="12" s="1"/>
  <c r="DA161" i="12"/>
  <c r="CH161" i="12"/>
  <c r="CA161" i="12"/>
  <c r="D161" i="12"/>
  <c r="C161" i="12"/>
  <c r="DX160" i="12"/>
  <c r="CX160" i="12" s="1"/>
  <c r="DI160" i="12"/>
  <c r="DG160" i="12"/>
  <c r="CG160" i="12" s="1"/>
  <c r="DE160" i="12"/>
  <c r="DC160" i="12"/>
  <c r="CC160" i="12" s="1"/>
  <c r="CI160" i="12"/>
  <c r="CE160" i="12"/>
  <c r="D160" i="12"/>
  <c r="C160" i="12"/>
  <c r="DE155" i="12"/>
  <c r="DD155" i="12"/>
  <c r="DC155" i="12"/>
  <c r="DB155" i="12"/>
  <c r="DA155" i="12"/>
  <c r="CE155" i="12"/>
  <c r="CD155" i="12"/>
  <c r="CC155" i="12"/>
  <c r="CB155" i="12"/>
  <c r="CA155" i="12"/>
  <c r="DE154" i="12"/>
  <c r="DD154" i="12"/>
  <c r="DC154" i="12"/>
  <c r="DB154" i="12"/>
  <c r="DA154" i="12"/>
  <c r="CE154" i="12"/>
  <c r="CD154" i="12"/>
  <c r="CC154" i="12"/>
  <c r="CB154" i="12"/>
  <c r="CA154" i="12"/>
  <c r="Q154" i="12" s="1"/>
  <c r="DE153" i="12"/>
  <c r="DD153" i="12"/>
  <c r="DC153" i="12"/>
  <c r="DB153" i="12"/>
  <c r="DA153" i="12"/>
  <c r="CE153" i="12"/>
  <c r="CD153" i="12"/>
  <c r="CC153" i="12"/>
  <c r="CB153" i="12"/>
  <c r="CA153" i="12"/>
  <c r="Q153" i="12"/>
  <c r="DE152" i="12"/>
  <c r="DD152" i="12"/>
  <c r="DC152" i="12"/>
  <c r="DB152" i="12"/>
  <c r="DA152" i="12"/>
  <c r="CE152" i="12"/>
  <c r="CD152" i="12"/>
  <c r="CC152" i="12"/>
  <c r="CB152" i="12"/>
  <c r="CA152" i="12"/>
  <c r="DE151" i="12"/>
  <c r="DD151" i="12"/>
  <c r="DC151" i="12"/>
  <c r="DB151" i="12"/>
  <c r="DA151" i="12"/>
  <c r="CE151" i="12"/>
  <c r="CD151" i="12"/>
  <c r="CC151" i="12"/>
  <c r="CB151" i="12"/>
  <c r="CA151" i="12"/>
  <c r="DE147" i="12"/>
  <c r="DD147" i="12"/>
  <c r="DC147" i="12"/>
  <c r="DB147" i="12"/>
  <c r="DA147" i="12"/>
  <c r="CE147" i="12"/>
  <c r="CD147" i="12"/>
  <c r="CC147" i="12"/>
  <c r="CB147" i="12"/>
  <c r="CA147" i="12"/>
  <c r="Q147" i="12"/>
  <c r="DE146" i="12"/>
  <c r="DD146" i="12"/>
  <c r="DC146" i="12"/>
  <c r="DB146" i="12"/>
  <c r="DA146" i="12"/>
  <c r="CE146" i="12"/>
  <c r="CD146" i="12"/>
  <c r="CC146" i="12"/>
  <c r="Q146" i="12" s="1"/>
  <c r="CB146" i="12"/>
  <c r="CA146" i="12"/>
  <c r="DE145" i="12"/>
  <c r="DD145" i="12"/>
  <c r="DC145" i="12"/>
  <c r="DB145" i="12"/>
  <c r="DA145" i="12"/>
  <c r="CE145" i="12"/>
  <c r="CD145" i="12"/>
  <c r="CC145" i="12"/>
  <c r="CB145" i="12"/>
  <c r="Q145" i="12" s="1"/>
  <c r="CA145" i="12"/>
  <c r="DE144" i="12"/>
  <c r="DD144" i="12"/>
  <c r="DC144" i="12"/>
  <c r="DB144" i="12"/>
  <c r="DA144" i="12"/>
  <c r="CE144" i="12"/>
  <c r="CD144" i="12"/>
  <c r="CC144" i="12"/>
  <c r="CB144" i="12"/>
  <c r="CA144" i="12"/>
  <c r="Q144" i="12" s="1"/>
  <c r="DE143" i="12"/>
  <c r="DD143" i="12"/>
  <c r="DC143" i="12"/>
  <c r="DB143" i="12"/>
  <c r="DA143" i="12"/>
  <c r="CE143" i="12"/>
  <c r="CD143" i="12"/>
  <c r="CC143" i="12"/>
  <c r="CB143" i="12"/>
  <c r="Q143" i="12" s="1"/>
  <c r="CA143" i="12"/>
  <c r="DY139" i="12"/>
  <c r="DX139" i="12"/>
  <c r="DW139" i="12"/>
  <c r="DV139" i="12"/>
  <c r="DU139" i="12"/>
  <c r="DT139" i="12"/>
  <c r="DS139" i="12"/>
  <c r="DR139" i="12"/>
  <c r="DQ139" i="12"/>
  <c r="DP139" i="12"/>
  <c r="DO139" i="12"/>
  <c r="DN139" i="12"/>
  <c r="DM139" i="12"/>
  <c r="DL139" i="12"/>
  <c r="DK139" i="12"/>
  <c r="DJ139" i="12"/>
  <c r="DI139" i="12"/>
  <c r="DH139" i="12"/>
  <c r="DG139" i="12"/>
  <c r="DF139" i="12"/>
  <c r="DE139" i="12"/>
  <c r="DD139" i="12"/>
  <c r="DA139" i="12"/>
  <c r="CZ139" i="12"/>
  <c r="CY139" i="12"/>
  <c r="CX139" i="12"/>
  <c r="CW139" i="12"/>
  <c r="CV139" i="12"/>
  <c r="CU139" i="12"/>
  <c r="CT139" i="12"/>
  <c r="CS139" i="12"/>
  <c r="CR139" i="12"/>
  <c r="CQ139" i="12"/>
  <c r="CP139" i="12"/>
  <c r="CO139" i="12"/>
  <c r="CN139" i="12"/>
  <c r="CM139" i="12"/>
  <c r="CL139" i="12"/>
  <c r="CK139" i="12"/>
  <c r="CJ139" i="12"/>
  <c r="CI139" i="12"/>
  <c r="CH139" i="12"/>
  <c r="CG139" i="12"/>
  <c r="CF139" i="12"/>
  <c r="CE139" i="12"/>
  <c r="CB139" i="12"/>
  <c r="CA139" i="12"/>
  <c r="C139" i="12"/>
  <c r="B139" i="12"/>
  <c r="DZ138" i="12"/>
  <c r="DY138" i="12"/>
  <c r="DX138" i="12"/>
  <c r="DW138" i="12"/>
  <c r="DV138" i="12"/>
  <c r="DU138" i="12"/>
  <c r="DT138" i="12"/>
  <c r="DS138" i="12"/>
  <c r="DR138" i="12"/>
  <c r="DQ138" i="12"/>
  <c r="DP138" i="12"/>
  <c r="DO138" i="12"/>
  <c r="DN138" i="12"/>
  <c r="DM138" i="12"/>
  <c r="DL138" i="12"/>
  <c r="DK138" i="12"/>
  <c r="DJ138" i="12"/>
  <c r="DI138" i="12"/>
  <c r="DH138" i="12"/>
  <c r="DG138" i="12"/>
  <c r="DF138" i="12"/>
  <c r="DD138" i="12"/>
  <c r="DC138" i="12"/>
  <c r="CZ138" i="12"/>
  <c r="CY138" i="12"/>
  <c r="CX138" i="12"/>
  <c r="CW138" i="12"/>
  <c r="CV138" i="12"/>
  <c r="CU138" i="12"/>
  <c r="CT138" i="12"/>
  <c r="CS138" i="12"/>
  <c r="CR138" i="12"/>
  <c r="CQ138" i="12"/>
  <c r="CP138" i="12"/>
  <c r="CO138" i="12"/>
  <c r="CN138" i="12"/>
  <c r="CM138" i="12"/>
  <c r="CL138" i="12"/>
  <c r="CK138" i="12"/>
  <c r="CJ138" i="12"/>
  <c r="CI138" i="12"/>
  <c r="CH138" i="12"/>
  <c r="CG138" i="12"/>
  <c r="CF138" i="12"/>
  <c r="CE138" i="12"/>
  <c r="CD138" i="12"/>
  <c r="CA138" i="12"/>
  <c r="C138" i="12"/>
  <c r="B138" i="12"/>
  <c r="DZ137" i="12"/>
  <c r="DY137" i="12"/>
  <c r="DX137" i="12"/>
  <c r="DW137" i="12"/>
  <c r="DV137" i="12"/>
  <c r="DU137" i="12"/>
  <c r="DT137" i="12"/>
  <c r="DS137" i="12"/>
  <c r="DR137" i="12"/>
  <c r="DQ137" i="12"/>
  <c r="DP137" i="12"/>
  <c r="DO137" i="12"/>
  <c r="DN137" i="12"/>
  <c r="DM137" i="12"/>
  <c r="DL137" i="12"/>
  <c r="DK137" i="12"/>
  <c r="DJ137" i="12"/>
  <c r="DI137" i="12"/>
  <c r="DH137" i="12"/>
  <c r="DG137" i="12"/>
  <c r="DF137" i="12"/>
  <c r="DE137" i="12"/>
  <c r="DC137" i="12"/>
  <c r="DB137" i="12"/>
  <c r="CY137" i="12"/>
  <c r="CX137" i="12"/>
  <c r="CW137" i="12"/>
  <c r="CV137" i="12"/>
  <c r="CU137" i="12"/>
  <c r="CT137" i="12"/>
  <c r="CS137" i="12"/>
  <c r="CR137" i="12"/>
  <c r="CQ137" i="12"/>
  <c r="CP137" i="12"/>
  <c r="CO137" i="12"/>
  <c r="CN137" i="12"/>
  <c r="CM137" i="12"/>
  <c r="CL137" i="12"/>
  <c r="CK137" i="12"/>
  <c r="CJ137" i="12"/>
  <c r="CI137" i="12"/>
  <c r="CH137" i="12"/>
  <c r="CG137" i="12"/>
  <c r="CF137" i="12"/>
  <c r="CE137" i="12"/>
  <c r="CD137" i="12"/>
  <c r="CC137" i="12"/>
  <c r="C137" i="12"/>
  <c r="B137" i="12"/>
  <c r="DD137" i="12" s="1"/>
  <c r="DZ136" i="12"/>
  <c r="DY136" i="12"/>
  <c r="DX136" i="12"/>
  <c r="DW136" i="12"/>
  <c r="DV136" i="12"/>
  <c r="DU136" i="12"/>
  <c r="DT136" i="12"/>
  <c r="DS136" i="12"/>
  <c r="DR136" i="12"/>
  <c r="DQ136" i="12"/>
  <c r="DP136" i="12"/>
  <c r="DO136" i="12"/>
  <c r="DN136" i="12"/>
  <c r="DM136" i="12"/>
  <c r="DL136" i="12"/>
  <c r="DK136" i="12"/>
  <c r="DJ136" i="12"/>
  <c r="DI136" i="12"/>
  <c r="DH136" i="12"/>
  <c r="DG136" i="12"/>
  <c r="DF136" i="12"/>
  <c r="DE136" i="12"/>
  <c r="DD136" i="12"/>
  <c r="DA136" i="12"/>
  <c r="CZ136" i="12"/>
  <c r="CY136" i="12"/>
  <c r="CX136" i="12"/>
  <c r="CW136" i="12"/>
  <c r="CV136" i="12"/>
  <c r="CU136" i="12"/>
  <c r="CT136" i="12"/>
  <c r="CS136" i="12"/>
  <c r="CR136" i="12"/>
  <c r="CQ136" i="12"/>
  <c r="CP136" i="12"/>
  <c r="CO136" i="12"/>
  <c r="CN136" i="12"/>
  <c r="CM136" i="12"/>
  <c r="CL136" i="12"/>
  <c r="CK136" i="12"/>
  <c r="CJ136" i="12"/>
  <c r="CI136" i="12"/>
  <c r="CH136" i="12"/>
  <c r="CG136" i="12"/>
  <c r="CF136" i="12"/>
  <c r="CD136" i="12"/>
  <c r="CB136" i="12"/>
  <c r="C136" i="12"/>
  <c r="B136" i="12"/>
  <c r="DY135" i="12"/>
  <c r="DX135" i="12"/>
  <c r="DW135" i="12"/>
  <c r="DV135" i="12"/>
  <c r="DU135" i="12"/>
  <c r="DT135" i="12"/>
  <c r="DS135" i="12"/>
  <c r="DR135" i="12"/>
  <c r="DQ135" i="12"/>
  <c r="DP135" i="12"/>
  <c r="DO135" i="12"/>
  <c r="DN135" i="12"/>
  <c r="DM135" i="12"/>
  <c r="DL135" i="12"/>
  <c r="DK135" i="12"/>
  <c r="DJ135" i="12"/>
  <c r="DI135" i="12"/>
  <c r="DH135" i="12"/>
  <c r="DG135" i="12"/>
  <c r="DF135" i="12"/>
  <c r="CY135" i="12"/>
  <c r="CX135" i="12"/>
  <c r="CW135" i="12"/>
  <c r="CV135" i="12"/>
  <c r="CU135" i="12"/>
  <c r="CT135" i="12"/>
  <c r="CS135" i="12"/>
  <c r="CR135" i="12"/>
  <c r="CQ135" i="12"/>
  <c r="CP135" i="12"/>
  <c r="CO135" i="12"/>
  <c r="CN135" i="12"/>
  <c r="CM135" i="12"/>
  <c r="CL135" i="12"/>
  <c r="CK135" i="12"/>
  <c r="CJ135" i="12"/>
  <c r="CI135" i="12"/>
  <c r="CH135" i="12"/>
  <c r="CG135" i="12"/>
  <c r="CF135" i="12"/>
  <c r="C135" i="12"/>
  <c r="B135" i="12"/>
  <c r="DY134" i="12"/>
  <c r="DX134" i="12"/>
  <c r="DW134" i="12"/>
  <c r="DV134" i="12"/>
  <c r="DU134" i="12"/>
  <c r="DT134" i="12"/>
  <c r="DS134" i="12"/>
  <c r="DR134" i="12"/>
  <c r="DQ134" i="12"/>
  <c r="DP134" i="12"/>
  <c r="DO134" i="12"/>
  <c r="DN134" i="12"/>
  <c r="DM134" i="12"/>
  <c r="DL134" i="12"/>
  <c r="DK134" i="12"/>
  <c r="DJ134" i="12"/>
  <c r="DI134" i="12"/>
  <c r="DH134" i="12"/>
  <c r="DG134" i="12"/>
  <c r="DF134" i="12"/>
  <c r="CY134" i="12"/>
  <c r="CX134" i="12"/>
  <c r="CW134" i="12"/>
  <c r="CV134" i="12"/>
  <c r="CU134" i="12"/>
  <c r="CT134" i="12"/>
  <c r="CS134" i="12"/>
  <c r="CR134" i="12"/>
  <c r="CQ134" i="12"/>
  <c r="CP134" i="12"/>
  <c r="CO134" i="12"/>
  <c r="CN134" i="12"/>
  <c r="CM134" i="12"/>
  <c r="CL134" i="12"/>
  <c r="CK134" i="12"/>
  <c r="CJ134" i="12"/>
  <c r="CI134" i="12"/>
  <c r="CH134" i="12"/>
  <c r="CG134" i="12"/>
  <c r="CF134" i="12"/>
  <c r="CE134" i="12"/>
  <c r="C134" i="12"/>
  <c r="B134" i="12"/>
  <c r="DC134" i="12" s="1"/>
  <c r="DZ133" i="12"/>
  <c r="DY133" i="12"/>
  <c r="DX133" i="12"/>
  <c r="DW133" i="12"/>
  <c r="DV133" i="12"/>
  <c r="DU133" i="12"/>
  <c r="DT133" i="12"/>
  <c r="DS133" i="12"/>
  <c r="DR133" i="12"/>
  <c r="DQ133" i="12"/>
  <c r="DP133" i="12"/>
  <c r="DO133" i="12"/>
  <c r="DN133" i="12"/>
  <c r="DM133" i="12"/>
  <c r="DL133" i="12"/>
  <c r="DK133" i="12"/>
  <c r="DJ133" i="12"/>
  <c r="DI133" i="12"/>
  <c r="DH133" i="12"/>
  <c r="DG133" i="12"/>
  <c r="DF133" i="12"/>
  <c r="DE133" i="12"/>
  <c r="DC133" i="12"/>
  <c r="DB133" i="12"/>
  <c r="CY133" i="12"/>
  <c r="CX133" i="12"/>
  <c r="CW133" i="12"/>
  <c r="CV133" i="12"/>
  <c r="CU133" i="12"/>
  <c r="CT133" i="12"/>
  <c r="CS133" i="12"/>
  <c r="CR133" i="12"/>
  <c r="CQ133" i="12"/>
  <c r="CP133" i="12"/>
  <c r="CO133" i="12"/>
  <c r="CN133" i="12"/>
  <c r="CM133" i="12"/>
  <c r="CL133" i="12"/>
  <c r="CK133" i="12"/>
  <c r="CJ133" i="12"/>
  <c r="CI133" i="12"/>
  <c r="CH133" i="12"/>
  <c r="CG133" i="12"/>
  <c r="CF133" i="12"/>
  <c r="CE133" i="12"/>
  <c r="CD133" i="12"/>
  <c r="CC133" i="12"/>
  <c r="C133" i="12"/>
  <c r="B133" i="12"/>
  <c r="DD133" i="12" s="1"/>
  <c r="DY132" i="12"/>
  <c r="DX132" i="12"/>
  <c r="DW132" i="12"/>
  <c r="DV132" i="12"/>
  <c r="DU132" i="12"/>
  <c r="DT132" i="12"/>
  <c r="DS132" i="12"/>
  <c r="DR132" i="12"/>
  <c r="DQ132" i="12"/>
  <c r="DP132" i="12"/>
  <c r="DO132" i="12"/>
  <c r="DN132" i="12"/>
  <c r="DM132" i="12"/>
  <c r="DL132" i="12"/>
  <c r="DK132" i="12"/>
  <c r="DJ132" i="12"/>
  <c r="DI132" i="12"/>
  <c r="DH132" i="12"/>
  <c r="DG132" i="12"/>
  <c r="DF132" i="12"/>
  <c r="DE132" i="12"/>
  <c r="DD132" i="12"/>
  <c r="CZ132" i="12"/>
  <c r="CY132" i="12"/>
  <c r="CX132" i="12"/>
  <c r="CW132" i="12"/>
  <c r="CV132" i="12"/>
  <c r="CU132" i="12"/>
  <c r="CT132" i="12"/>
  <c r="CS132" i="12"/>
  <c r="CR132" i="12"/>
  <c r="CQ132" i="12"/>
  <c r="CP132" i="12"/>
  <c r="CO132" i="12"/>
  <c r="CN132" i="12"/>
  <c r="CM132" i="12"/>
  <c r="CL132" i="12"/>
  <c r="CK132" i="12"/>
  <c r="CJ132" i="12"/>
  <c r="CI132" i="12"/>
  <c r="CH132" i="12"/>
  <c r="CG132" i="12"/>
  <c r="CF132" i="12"/>
  <c r="CE132" i="12"/>
  <c r="CD132" i="12"/>
  <c r="CA132" i="12"/>
  <c r="C132" i="12"/>
  <c r="B132" i="12"/>
  <c r="DZ131" i="12"/>
  <c r="DY131" i="12"/>
  <c r="DX131" i="12"/>
  <c r="DW131" i="12"/>
  <c r="DV131" i="12"/>
  <c r="DU131" i="12"/>
  <c r="DT131" i="12"/>
  <c r="DS131" i="12"/>
  <c r="DR131" i="12"/>
  <c r="DQ131" i="12"/>
  <c r="DP131" i="12"/>
  <c r="DO131" i="12"/>
  <c r="DN131" i="12"/>
  <c r="DM131" i="12"/>
  <c r="DL131" i="12"/>
  <c r="DK131" i="12"/>
  <c r="DJ131" i="12"/>
  <c r="DI131" i="12"/>
  <c r="DH131" i="12"/>
  <c r="DG131" i="12"/>
  <c r="DF131" i="12"/>
  <c r="DE131" i="12"/>
  <c r="DC131" i="12"/>
  <c r="DB131" i="12"/>
  <c r="CY131" i="12"/>
  <c r="CX131" i="12"/>
  <c r="CW131" i="12"/>
  <c r="CV131" i="12"/>
  <c r="CU131" i="12"/>
  <c r="CT131" i="12"/>
  <c r="CS131" i="12"/>
  <c r="CR131" i="12"/>
  <c r="CQ131" i="12"/>
  <c r="CP131" i="12"/>
  <c r="CO131" i="12"/>
  <c r="CN131" i="12"/>
  <c r="CM131" i="12"/>
  <c r="CL131" i="12"/>
  <c r="CK131" i="12"/>
  <c r="CJ131" i="12"/>
  <c r="CI131" i="12"/>
  <c r="CH131" i="12"/>
  <c r="CG131" i="12"/>
  <c r="CF131" i="12"/>
  <c r="CE131" i="12"/>
  <c r="CD131" i="12"/>
  <c r="CC131" i="12"/>
  <c r="C131" i="12"/>
  <c r="DA131" i="12" s="1"/>
  <c r="B131" i="12"/>
  <c r="DD131" i="12" s="1"/>
  <c r="DZ130" i="12"/>
  <c r="DY130" i="12"/>
  <c r="DX130" i="12"/>
  <c r="DW130" i="12"/>
  <c r="DV130" i="12"/>
  <c r="DU130" i="12"/>
  <c r="DT130" i="12"/>
  <c r="DS130" i="12"/>
  <c r="DR130" i="12"/>
  <c r="DQ130" i="12"/>
  <c r="DP130" i="12"/>
  <c r="DO130" i="12"/>
  <c r="DN130" i="12"/>
  <c r="DM130" i="12"/>
  <c r="DL130" i="12"/>
  <c r="DK130" i="12"/>
  <c r="DJ130" i="12"/>
  <c r="DI130" i="12"/>
  <c r="DH130" i="12"/>
  <c r="DG130" i="12"/>
  <c r="DF130" i="12"/>
  <c r="DE130" i="12"/>
  <c r="DD130" i="12"/>
  <c r="CZ130" i="12"/>
  <c r="CY130" i="12"/>
  <c r="CX130" i="12"/>
  <c r="CW130" i="12"/>
  <c r="CV130" i="12"/>
  <c r="CU130" i="12"/>
  <c r="CT130" i="12"/>
  <c r="CS130" i="12"/>
  <c r="CR130" i="12"/>
  <c r="CQ130" i="12"/>
  <c r="CP130" i="12"/>
  <c r="CO130" i="12"/>
  <c r="CN130" i="12"/>
  <c r="CM130" i="12"/>
  <c r="CL130" i="12"/>
  <c r="CK130" i="12"/>
  <c r="CJ130" i="12"/>
  <c r="CI130" i="12"/>
  <c r="CH130" i="12"/>
  <c r="CG130" i="12"/>
  <c r="CF130" i="12"/>
  <c r="CD130" i="12"/>
  <c r="CB130" i="12"/>
  <c r="C130" i="12"/>
  <c r="DA130" i="12" s="1"/>
  <c r="B130" i="12"/>
  <c r="DY129" i="12"/>
  <c r="DX129" i="12"/>
  <c r="DW129" i="12"/>
  <c r="DV129" i="12"/>
  <c r="DU129" i="12"/>
  <c r="DT129" i="12"/>
  <c r="DS129" i="12"/>
  <c r="DR129" i="12"/>
  <c r="DQ129" i="12"/>
  <c r="DP129" i="12"/>
  <c r="DO129" i="12"/>
  <c r="DN129" i="12"/>
  <c r="DM129" i="12"/>
  <c r="DL129" i="12"/>
  <c r="DK129" i="12"/>
  <c r="DJ129" i="12"/>
  <c r="DI129" i="12"/>
  <c r="DH129" i="12"/>
  <c r="DG129" i="12"/>
  <c r="DF129" i="12"/>
  <c r="DD129" i="12"/>
  <c r="CY129" i="12"/>
  <c r="CX129" i="12"/>
  <c r="CW129" i="12"/>
  <c r="CV129" i="12"/>
  <c r="CU129" i="12"/>
  <c r="CT129" i="12"/>
  <c r="CS129" i="12"/>
  <c r="CR129" i="12"/>
  <c r="CQ129" i="12"/>
  <c r="CP129" i="12"/>
  <c r="CO129" i="12"/>
  <c r="CN129" i="12"/>
  <c r="CM129" i="12"/>
  <c r="CL129" i="12"/>
  <c r="CK129" i="12"/>
  <c r="CJ129" i="12"/>
  <c r="CI129" i="12"/>
  <c r="CH129" i="12"/>
  <c r="CG129" i="12"/>
  <c r="CF129" i="12"/>
  <c r="CE129" i="12"/>
  <c r="C129" i="12"/>
  <c r="B129" i="12"/>
  <c r="DA129" i="12" s="1"/>
  <c r="DY128" i="12"/>
  <c r="DX128" i="12"/>
  <c r="DW128" i="12"/>
  <c r="DV128" i="12"/>
  <c r="DU128" i="12"/>
  <c r="DT128" i="12"/>
  <c r="DS128" i="12"/>
  <c r="DR128" i="12"/>
  <c r="DQ128" i="12"/>
  <c r="DP128" i="12"/>
  <c r="DO128" i="12"/>
  <c r="DN128" i="12"/>
  <c r="DM128" i="12"/>
  <c r="DL128" i="12"/>
  <c r="DK128" i="12"/>
  <c r="DJ128" i="12"/>
  <c r="DI128" i="12"/>
  <c r="DH128" i="12"/>
  <c r="DG128" i="12"/>
  <c r="DF128" i="12"/>
  <c r="DC128" i="12"/>
  <c r="CY128" i="12"/>
  <c r="CX128" i="12"/>
  <c r="CW128" i="12"/>
  <c r="CV128" i="12"/>
  <c r="CU128" i="12"/>
  <c r="CT128" i="12"/>
  <c r="CS128" i="12"/>
  <c r="CR128" i="12"/>
  <c r="CQ128" i="12"/>
  <c r="CP128" i="12"/>
  <c r="CO128" i="12"/>
  <c r="CN128" i="12"/>
  <c r="CM128" i="12"/>
  <c r="CL128" i="12"/>
  <c r="CK128" i="12"/>
  <c r="CJ128" i="12"/>
  <c r="CI128" i="12"/>
  <c r="CH128" i="12"/>
  <c r="CG128" i="12"/>
  <c r="CF128" i="12"/>
  <c r="CD128" i="12"/>
  <c r="C128" i="12"/>
  <c r="B128" i="12"/>
  <c r="DZ128" i="12" s="1"/>
  <c r="DZ127" i="12"/>
  <c r="DY127" i="12"/>
  <c r="DX127" i="12"/>
  <c r="DW127" i="12"/>
  <c r="DV127" i="12"/>
  <c r="DU127" i="12"/>
  <c r="DT127" i="12"/>
  <c r="DS127" i="12"/>
  <c r="DR127" i="12"/>
  <c r="DQ127" i="12"/>
  <c r="DP127" i="12"/>
  <c r="DO127" i="12"/>
  <c r="DN127" i="12"/>
  <c r="DM127" i="12"/>
  <c r="DL127" i="12"/>
  <c r="DK127" i="12"/>
  <c r="DJ127" i="12"/>
  <c r="DI127" i="12"/>
  <c r="DH127" i="12"/>
  <c r="DG127" i="12"/>
  <c r="DF127" i="12"/>
  <c r="DE127" i="12"/>
  <c r="DC127" i="12"/>
  <c r="DB127" i="12"/>
  <c r="CY127" i="12"/>
  <c r="CX127" i="12"/>
  <c r="CW127" i="12"/>
  <c r="CV127" i="12"/>
  <c r="CU127" i="12"/>
  <c r="CT127" i="12"/>
  <c r="CS127" i="12"/>
  <c r="CR127" i="12"/>
  <c r="CQ127" i="12"/>
  <c r="CP127" i="12"/>
  <c r="CO127" i="12"/>
  <c r="CN127" i="12"/>
  <c r="CM127" i="12"/>
  <c r="CL127" i="12"/>
  <c r="CK127" i="12"/>
  <c r="CJ127" i="12"/>
  <c r="CI127" i="12"/>
  <c r="CH127" i="12"/>
  <c r="CG127" i="12"/>
  <c r="CF127" i="12"/>
  <c r="CE127" i="12"/>
  <c r="CD127" i="12"/>
  <c r="CC127" i="12"/>
  <c r="C127" i="12"/>
  <c r="B127" i="12"/>
  <c r="DD127" i="12" s="1"/>
  <c r="DY126" i="12"/>
  <c r="DX126" i="12"/>
  <c r="DW126" i="12"/>
  <c r="DV126" i="12"/>
  <c r="DU126" i="12"/>
  <c r="DT126" i="12"/>
  <c r="DS126" i="12"/>
  <c r="DR126" i="12"/>
  <c r="DQ126" i="12"/>
  <c r="DP126" i="12"/>
  <c r="DO126" i="12"/>
  <c r="DN126" i="12"/>
  <c r="DM126" i="12"/>
  <c r="DL126" i="12"/>
  <c r="DK126" i="12"/>
  <c r="DJ126" i="12"/>
  <c r="DI126" i="12"/>
  <c r="DH126" i="12"/>
  <c r="DG126" i="12"/>
  <c r="DF126" i="12"/>
  <c r="DD126" i="12"/>
  <c r="CY126" i="12"/>
  <c r="CX126" i="12"/>
  <c r="CW126" i="12"/>
  <c r="CV126" i="12"/>
  <c r="CU126" i="12"/>
  <c r="CT126" i="12"/>
  <c r="CS126" i="12"/>
  <c r="CR126" i="12"/>
  <c r="CQ126" i="12"/>
  <c r="CP126" i="12"/>
  <c r="CO126" i="12"/>
  <c r="CN126" i="12"/>
  <c r="CM126" i="12"/>
  <c r="CL126" i="12"/>
  <c r="CK126" i="12"/>
  <c r="CJ126" i="12"/>
  <c r="CI126" i="12"/>
  <c r="CH126" i="12"/>
  <c r="CG126" i="12"/>
  <c r="CF126" i="12"/>
  <c r="CD126" i="12"/>
  <c r="C126" i="12"/>
  <c r="B126" i="12"/>
  <c r="DZ126" i="12" s="1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H125" i="12"/>
  <c r="DG125" i="12"/>
  <c r="DF125" i="12"/>
  <c r="DC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G125" i="12"/>
  <c r="CF125" i="12"/>
  <c r="CC125" i="12"/>
  <c r="C125" i="12"/>
  <c r="B125" i="12"/>
  <c r="DY124" i="12"/>
  <c r="DX124" i="12"/>
  <c r="DW124" i="12"/>
  <c r="DV124" i="12"/>
  <c r="DU124" i="12"/>
  <c r="DT124" i="12"/>
  <c r="DS124" i="12"/>
  <c r="DR124" i="12"/>
  <c r="DQ124" i="12"/>
  <c r="DP124" i="12"/>
  <c r="DO124" i="12"/>
  <c r="DN124" i="12"/>
  <c r="DM124" i="12"/>
  <c r="DL124" i="12"/>
  <c r="DK124" i="12"/>
  <c r="DJ124" i="12"/>
  <c r="DI124" i="12"/>
  <c r="DH124" i="12"/>
  <c r="DG124" i="12"/>
  <c r="DF124" i="12"/>
  <c r="DB124" i="12"/>
  <c r="CY124" i="12"/>
  <c r="CX124" i="12"/>
  <c r="CW124" i="12"/>
  <c r="CV124" i="12"/>
  <c r="CU124" i="12"/>
  <c r="CT124" i="12"/>
  <c r="CS124" i="12"/>
  <c r="CR124" i="12"/>
  <c r="CQ124" i="12"/>
  <c r="CP124" i="12"/>
  <c r="CO124" i="12"/>
  <c r="CN124" i="12"/>
  <c r="CM124" i="12"/>
  <c r="CL124" i="12"/>
  <c r="CK124" i="12"/>
  <c r="CJ124" i="12"/>
  <c r="CI124" i="12"/>
  <c r="CH124" i="12"/>
  <c r="CG124" i="12"/>
  <c r="CF124" i="12"/>
  <c r="CB124" i="12"/>
  <c r="C124" i="12"/>
  <c r="B124" i="12"/>
  <c r="DZ123" i="12"/>
  <c r="DY123" i="12"/>
  <c r="DX123" i="12"/>
  <c r="DW123" i="12"/>
  <c r="DV123" i="12"/>
  <c r="DU123" i="12"/>
  <c r="DT123" i="12"/>
  <c r="DS123" i="12"/>
  <c r="DR123" i="12"/>
  <c r="DQ123" i="12"/>
  <c r="DP123" i="12"/>
  <c r="DO123" i="12"/>
  <c r="DN123" i="12"/>
  <c r="DM123" i="12"/>
  <c r="DL123" i="12"/>
  <c r="DK123" i="12"/>
  <c r="DJ123" i="12"/>
  <c r="DI123" i="12"/>
  <c r="DH123" i="12"/>
  <c r="DG123" i="12"/>
  <c r="DF123" i="12"/>
  <c r="DE123" i="12"/>
  <c r="DC123" i="12"/>
  <c r="DB123" i="12"/>
  <c r="DA123" i="12"/>
  <c r="CY123" i="12"/>
  <c r="CX123" i="12"/>
  <c r="CW123" i="12"/>
  <c r="CV123" i="12"/>
  <c r="CU123" i="12"/>
  <c r="CT123" i="12"/>
  <c r="CS123" i="12"/>
  <c r="CR123" i="12"/>
  <c r="CQ123" i="12"/>
  <c r="CP123" i="12"/>
  <c r="CO123" i="12"/>
  <c r="CN123" i="12"/>
  <c r="CM123" i="12"/>
  <c r="CL123" i="12"/>
  <c r="CK123" i="12"/>
  <c r="CJ123" i="12"/>
  <c r="CI123" i="12"/>
  <c r="CH123" i="12"/>
  <c r="CG123" i="12"/>
  <c r="CF123" i="12"/>
  <c r="CE123" i="12"/>
  <c r="CD123" i="12"/>
  <c r="CC123" i="12"/>
  <c r="CA123" i="12"/>
  <c r="C123" i="12"/>
  <c r="B123" i="12"/>
  <c r="DD123" i="12" s="1"/>
  <c r="DY122" i="12"/>
  <c r="DX122" i="12"/>
  <c r="DW122" i="12"/>
  <c r="DV122" i="12"/>
  <c r="DU122" i="12"/>
  <c r="DT122" i="12"/>
  <c r="DS122" i="12"/>
  <c r="DR122" i="12"/>
  <c r="DQ122" i="12"/>
  <c r="DP122" i="12"/>
  <c r="DO122" i="12"/>
  <c r="DN122" i="12"/>
  <c r="DM122" i="12"/>
  <c r="DL122" i="12"/>
  <c r="DK122" i="12"/>
  <c r="DJ122" i="12"/>
  <c r="DI122" i="12"/>
  <c r="DH122" i="12"/>
  <c r="DG122" i="12"/>
  <c r="DF122" i="12"/>
  <c r="CY122" i="12"/>
  <c r="CX122" i="12"/>
  <c r="CW122" i="12"/>
  <c r="CV122" i="12"/>
  <c r="CU122" i="12"/>
  <c r="CT122" i="12"/>
  <c r="CS122" i="12"/>
  <c r="CR122" i="12"/>
  <c r="CQ122" i="12"/>
  <c r="CP122" i="12"/>
  <c r="CO122" i="12"/>
  <c r="CN122" i="12"/>
  <c r="CM122" i="12"/>
  <c r="CL122" i="12"/>
  <c r="CK122" i="12"/>
  <c r="CJ122" i="12"/>
  <c r="CI122" i="12"/>
  <c r="CH122" i="12"/>
  <c r="CG122" i="12"/>
  <c r="CF122" i="12"/>
  <c r="C122" i="12"/>
  <c r="B122" i="12"/>
  <c r="CC122" i="12" s="1"/>
  <c r="DY117" i="12"/>
  <c r="DX117" i="12"/>
  <c r="DW117" i="12"/>
  <c r="DV117" i="12"/>
  <c r="DU117" i="12"/>
  <c r="DT117" i="12"/>
  <c r="DS117" i="12"/>
  <c r="DR117" i="12"/>
  <c r="DQ117" i="12"/>
  <c r="DP117" i="12"/>
  <c r="DO117" i="12"/>
  <c r="DN117" i="12"/>
  <c r="DM117" i="12"/>
  <c r="DL117" i="12"/>
  <c r="DK117" i="12"/>
  <c r="DJ117" i="12"/>
  <c r="DI117" i="12"/>
  <c r="DH117" i="12"/>
  <c r="DG117" i="12"/>
  <c r="DF117" i="12"/>
  <c r="DE117" i="12"/>
  <c r="DA117" i="12"/>
  <c r="CZ117" i="12"/>
  <c r="CY117" i="12"/>
  <c r="CX117" i="12"/>
  <c r="CW117" i="12"/>
  <c r="CV117" i="12"/>
  <c r="CU117" i="12"/>
  <c r="CT117" i="12"/>
  <c r="CS117" i="12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B117" i="12"/>
  <c r="CA117" i="12"/>
  <c r="C117" i="12"/>
  <c r="B117" i="12"/>
  <c r="DZ116" i="12"/>
  <c r="DY116" i="12"/>
  <c r="DX116" i="12"/>
  <c r="DW116" i="12"/>
  <c r="DV116" i="12"/>
  <c r="DU116" i="12"/>
  <c r="DT116" i="12"/>
  <c r="DS116" i="12"/>
  <c r="DR116" i="12"/>
  <c r="DQ116" i="12"/>
  <c r="DP116" i="12"/>
  <c r="DO116" i="12"/>
  <c r="DN116" i="12"/>
  <c r="DM116" i="12"/>
  <c r="DL116" i="12"/>
  <c r="DK116" i="12"/>
  <c r="DJ116" i="12"/>
  <c r="DI116" i="12"/>
  <c r="DH116" i="12"/>
  <c r="DG116" i="12"/>
  <c r="DF116" i="12"/>
  <c r="DD116" i="12"/>
  <c r="CZ116" i="12"/>
  <c r="CY116" i="12"/>
  <c r="CX116" i="12"/>
  <c r="CW116" i="12"/>
  <c r="CV116" i="12"/>
  <c r="CU116" i="12"/>
  <c r="CT116" i="12"/>
  <c r="CS116" i="12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A116" i="12"/>
  <c r="C116" i="12"/>
  <c r="B116" i="12"/>
  <c r="DZ115" i="12"/>
  <c r="DY115" i="12"/>
  <c r="DX115" i="12"/>
  <c r="DW115" i="12"/>
  <c r="DV115" i="12"/>
  <c r="DU115" i="12"/>
  <c r="DT115" i="12"/>
  <c r="DS115" i="12"/>
  <c r="DR115" i="12"/>
  <c r="DQ115" i="12"/>
  <c r="DP115" i="12"/>
  <c r="DO115" i="12"/>
  <c r="DN115" i="12"/>
  <c r="DM115" i="12"/>
  <c r="DL115" i="12"/>
  <c r="DK115" i="12"/>
  <c r="DJ115" i="12"/>
  <c r="DI115" i="12"/>
  <c r="DH115" i="12"/>
  <c r="DG115" i="12"/>
  <c r="DF115" i="12"/>
  <c r="DE115" i="12"/>
  <c r="DC115" i="12"/>
  <c r="DB115" i="12"/>
  <c r="DA115" i="12"/>
  <c r="CY115" i="12"/>
  <c r="CX115" i="12"/>
  <c r="CW115" i="12"/>
  <c r="CV115" i="12"/>
  <c r="CU115" i="12"/>
  <c r="CT115" i="12"/>
  <c r="CS115" i="12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A115" i="12"/>
  <c r="C115" i="12"/>
  <c r="B115" i="12"/>
  <c r="DD115" i="12" s="1"/>
  <c r="DZ114" i="12"/>
  <c r="DY114" i="12"/>
  <c r="DX114" i="12"/>
  <c r="DW114" i="12"/>
  <c r="DV114" i="12"/>
  <c r="DU114" i="12"/>
  <c r="DT114" i="12"/>
  <c r="DS114" i="12"/>
  <c r="DR114" i="12"/>
  <c r="DQ114" i="12"/>
  <c r="DP114" i="12"/>
  <c r="DO114" i="12"/>
  <c r="DN114" i="12"/>
  <c r="DM114" i="12"/>
  <c r="DL114" i="12"/>
  <c r="DK114" i="12"/>
  <c r="DJ114" i="12"/>
  <c r="DI114" i="12"/>
  <c r="DH114" i="12"/>
  <c r="DG114" i="12"/>
  <c r="DF114" i="12"/>
  <c r="DE114" i="12"/>
  <c r="DA114" i="12"/>
  <c r="CZ114" i="12"/>
  <c r="CY114" i="12"/>
  <c r="CX114" i="12"/>
  <c r="CW114" i="12"/>
  <c r="CV114" i="12"/>
  <c r="CU114" i="12"/>
  <c r="CT114" i="12"/>
  <c r="CS114" i="12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B114" i="12"/>
  <c r="C114" i="12"/>
  <c r="B114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I113" i="12"/>
  <c r="DH113" i="12"/>
  <c r="DG113" i="12"/>
  <c r="DF113" i="12"/>
  <c r="DE113" i="12"/>
  <c r="DD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B113" i="12"/>
  <c r="CA113" i="12"/>
  <c r="C113" i="12"/>
  <c r="DA113" i="12" s="1"/>
  <c r="B113" i="12"/>
  <c r="DZ112" i="12"/>
  <c r="DY112" i="12"/>
  <c r="DX112" i="12"/>
  <c r="DW112" i="12"/>
  <c r="DV112" i="12"/>
  <c r="DU112" i="12"/>
  <c r="DT112" i="12"/>
  <c r="DS112" i="12"/>
  <c r="DR112" i="12"/>
  <c r="DQ112" i="12"/>
  <c r="DP112" i="12"/>
  <c r="DO112" i="12"/>
  <c r="DN112" i="12"/>
  <c r="DM112" i="12"/>
  <c r="DL112" i="12"/>
  <c r="DK112" i="12"/>
  <c r="DJ112" i="12"/>
  <c r="DI112" i="12"/>
  <c r="DH112" i="12"/>
  <c r="DG112" i="12"/>
  <c r="DF112" i="12"/>
  <c r="DD112" i="12"/>
  <c r="DC112" i="12"/>
  <c r="CZ112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A112" i="12"/>
  <c r="C112" i="12"/>
  <c r="B112" i="12"/>
  <c r="DZ111" i="12"/>
  <c r="DY111" i="12"/>
  <c r="DX111" i="12"/>
  <c r="DW111" i="12"/>
  <c r="DV111" i="12"/>
  <c r="DU111" i="12"/>
  <c r="DT111" i="12"/>
  <c r="DS111" i="12"/>
  <c r="DR111" i="12"/>
  <c r="DQ111" i="12"/>
  <c r="DP111" i="12"/>
  <c r="DO111" i="12"/>
  <c r="DN111" i="12"/>
  <c r="DM111" i="12"/>
  <c r="DL111" i="12"/>
  <c r="DK111" i="12"/>
  <c r="DJ111" i="12"/>
  <c r="DI111" i="12"/>
  <c r="DH111" i="12"/>
  <c r="DG111" i="12"/>
  <c r="DF111" i="12"/>
  <c r="DE111" i="12"/>
  <c r="DC111" i="12"/>
  <c r="DB111" i="12"/>
  <c r="CY111" i="12"/>
  <c r="CX111" i="12"/>
  <c r="CW111" i="12"/>
  <c r="CV111" i="12"/>
  <c r="CU111" i="12"/>
  <c r="CT111" i="12"/>
  <c r="CS111" i="12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111" i="12"/>
  <c r="DA111" i="12" s="1"/>
  <c r="B111" i="12"/>
  <c r="DD111" i="12" s="1"/>
  <c r="DZ110" i="12"/>
  <c r="DY110" i="12"/>
  <c r="DX110" i="12"/>
  <c r="DW110" i="12"/>
  <c r="DV110" i="12"/>
  <c r="DU110" i="12"/>
  <c r="DT110" i="12"/>
  <c r="DS110" i="12"/>
  <c r="DR110" i="12"/>
  <c r="DQ110" i="12"/>
  <c r="DP110" i="12"/>
  <c r="DO110" i="12"/>
  <c r="DN110" i="12"/>
  <c r="DM110" i="12"/>
  <c r="DL110" i="12"/>
  <c r="DK110" i="12"/>
  <c r="DJ110" i="12"/>
  <c r="DI110" i="12"/>
  <c r="DH110" i="12"/>
  <c r="DG110" i="12"/>
  <c r="DF110" i="12"/>
  <c r="DE110" i="12"/>
  <c r="DD110" i="12"/>
  <c r="CZ110" i="12"/>
  <c r="CY110" i="12"/>
  <c r="CX110" i="12"/>
  <c r="CW110" i="12"/>
  <c r="CV110" i="12"/>
  <c r="CU110" i="12"/>
  <c r="CT110" i="12"/>
  <c r="CS110" i="12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D110" i="12"/>
  <c r="CB110" i="12"/>
  <c r="C110" i="12"/>
  <c r="DA110" i="12" s="1"/>
  <c r="B110" i="12"/>
  <c r="DY109" i="12"/>
  <c r="DX109" i="12"/>
  <c r="DW109" i="12"/>
  <c r="DV109" i="12"/>
  <c r="DU109" i="12"/>
  <c r="DT109" i="12"/>
  <c r="DS109" i="12"/>
  <c r="DR109" i="12"/>
  <c r="DQ109" i="12"/>
  <c r="DP109" i="12"/>
  <c r="DO109" i="12"/>
  <c r="DN109" i="12"/>
  <c r="DM109" i="12"/>
  <c r="DL109" i="12"/>
  <c r="DK109" i="12"/>
  <c r="DJ109" i="12"/>
  <c r="DI109" i="12"/>
  <c r="DH109" i="12"/>
  <c r="DG109" i="12"/>
  <c r="DF109" i="12"/>
  <c r="DD109" i="12"/>
  <c r="CY109" i="12"/>
  <c r="CX109" i="12"/>
  <c r="CW109" i="12"/>
  <c r="CV109" i="12"/>
  <c r="CU109" i="12"/>
  <c r="CT109" i="12"/>
  <c r="CS109" i="12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109" i="12"/>
  <c r="B109" i="12"/>
  <c r="DY108" i="12"/>
  <c r="DX108" i="12"/>
  <c r="DW108" i="12"/>
  <c r="DV108" i="12"/>
  <c r="DU108" i="12"/>
  <c r="DT108" i="12"/>
  <c r="DS108" i="12"/>
  <c r="DR108" i="12"/>
  <c r="DQ108" i="12"/>
  <c r="DP108" i="12"/>
  <c r="DO108" i="12"/>
  <c r="DN108" i="12"/>
  <c r="DM108" i="12"/>
  <c r="DL108" i="12"/>
  <c r="DK108" i="12"/>
  <c r="DJ108" i="12"/>
  <c r="DI108" i="12"/>
  <c r="DH108" i="12"/>
  <c r="DG108" i="12"/>
  <c r="DF108" i="12"/>
  <c r="DC108" i="12"/>
  <c r="CY108" i="12"/>
  <c r="CX108" i="12"/>
  <c r="CW108" i="12"/>
  <c r="CV108" i="12"/>
  <c r="CU108" i="12"/>
  <c r="CT108" i="12"/>
  <c r="CS108" i="12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D108" i="12"/>
  <c r="C108" i="12"/>
  <c r="B108" i="12"/>
  <c r="DZ108" i="12" s="1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I107" i="12"/>
  <c r="DH107" i="12"/>
  <c r="DG107" i="12"/>
  <c r="DF107" i="12"/>
  <c r="DE107" i="12"/>
  <c r="DC107" i="12"/>
  <c r="DB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107" i="12"/>
  <c r="B107" i="12"/>
  <c r="DD107" i="12" s="1"/>
  <c r="DY106" i="12"/>
  <c r="DX106" i="12"/>
  <c r="DW106" i="12"/>
  <c r="DV106" i="12"/>
  <c r="DU106" i="12"/>
  <c r="DT106" i="12"/>
  <c r="DS106" i="12"/>
  <c r="DR106" i="12"/>
  <c r="DQ106" i="12"/>
  <c r="DP106" i="12"/>
  <c r="DO106" i="12"/>
  <c r="DN106" i="12"/>
  <c r="DM106" i="12"/>
  <c r="DL106" i="12"/>
  <c r="DK106" i="12"/>
  <c r="DJ106" i="12"/>
  <c r="DI106" i="12"/>
  <c r="DH106" i="12"/>
  <c r="DG106" i="12"/>
  <c r="DF106" i="12"/>
  <c r="DD106" i="12"/>
  <c r="CY106" i="12"/>
  <c r="CX106" i="12"/>
  <c r="CW106" i="12"/>
  <c r="CV106" i="12"/>
  <c r="CU106" i="12"/>
  <c r="CT106" i="12"/>
  <c r="CS106" i="12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D106" i="12"/>
  <c r="C106" i="12"/>
  <c r="B106" i="12"/>
  <c r="DZ106" i="12" s="1"/>
  <c r="DY105" i="12"/>
  <c r="DX105" i="12"/>
  <c r="DW105" i="12"/>
  <c r="DV105" i="12"/>
  <c r="DU105" i="12"/>
  <c r="DT105" i="12"/>
  <c r="DS105" i="12"/>
  <c r="DR105" i="12"/>
  <c r="DQ105" i="12"/>
  <c r="DP105" i="12"/>
  <c r="DO105" i="12"/>
  <c r="DN105" i="12"/>
  <c r="DM105" i="12"/>
  <c r="DL105" i="12"/>
  <c r="DK105" i="12"/>
  <c r="DJ105" i="12"/>
  <c r="DI105" i="12"/>
  <c r="DH105" i="12"/>
  <c r="DG105" i="12"/>
  <c r="DF105" i="12"/>
  <c r="DC105" i="12"/>
  <c r="CY105" i="12"/>
  <c r="CX105" i="12"/>
  <c r="CW105" i="12"/>
  <c r="CV105" i="12"/>
  <c r="CU105" i="12"/>
  <c r="CT105" i="12"/>
  <c r="CS105" i="12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C105" i="12"/>
  <c r="C105" i="12"/>
  <c r="B105" i="12"/>
  <c r="DY104" i="12"/>
  <c r="DX104" i="12"/>
  <c r="DW104" i="12"/>
  <c r="DV104" i="12"/>
  <c r="DU104" i="12"/>
  <c r="DT104" i="12"/>
  <c r="DS104" i="12"/>
  <c r="DR104" i="12"/>
  <c r="DQ104" i="12"/>
  <c r="DP104" i="12"/>
  <c r="DO104" i="12"/>
  <c r="DN104" i="12"/>
  <c r="DM104" i="12"/>
  <c r="DL104" i="12"/>
  <c r="DK104" i="12"/>
  <c r="DJ104" i="12"/>
  <c r="DI104" i="12"/>
  <c r="DH104" i="12"/>
  <c r="DG104" i="12"/>
  <c r="DF104" i="12"/>
  <c r="DB104" i="12"/>
  <c r="CY104" i="12"/>
  <c r="CX104" i="12"/>
  <c r="CW104" i="12"/>
  <c r="CV104" i="12"/>
  <c r="CU104" i="12"/>
  <c r="CT104" i="12"/>
  <c r="CS104" i="12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B104" i="12"/>
  <c r="C104" i="12"/>
  <c r="B104" i="12"/>
  <c r="DZ103" i="12"/>
  <c r="DY103" i="12"/>
  <c r="DX103" i="12"/>
  <c r="DW103" i="12"/>
  <c r="DV103" i="12"/>
  <c r="DU103" i="12"/>
  <c r="DT103" i="12"/>
  <c r="DS103" i="12"/>
  <c r="DR103" i="12"/>
  <c r="DQ103" i="12"/>
  <c r="DP103" i="12"/>
  <c r="DO103" i="12"/>
  <c r="DN103" i="12"/>
  <c r="DM103" i="12"/>
  <c r="DL103" i="12"/>
  <c r="DK103" i="12"/>
  <c r="DJ103" i="12"/>
  <c r="DI103" i="12"/>
  <c r="DH103" i="12"/>
  <c r="DG103" i="12"/>
  <c r="DF103" i="12"/>
  <c r="DE103" i="12"/>
  <c r="DC103" i="12"/>
  <c r="DB103" i="12"/>
  <c r="DA103" i="12"/>
  <c r="CY103" i="12"/>
  <c r="CX103" i="12"/>
  <c r="CW103" i="12"/>
  <c r="CV103" i="12"/>
  <c r="CU103" i="12"/>
  <c r="CT103" i="12"/>
  <c r="CS103" i="12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A103" i="12"/>
  <c r="C103" i="12"/>
  <c r="B103" i="12"/>
  <c r="DD103" i="12" s="1"/>
  <c r="DY102" i="12"/>
  <c r="DX102" i="12"/>
  <c r="DW102" i="12"/>
  <c r="DV102" i="12"/>
  <c r="DU102" i="12"/>
  <c r="DT102" i="12"/>
  <c r="DS102" i="12"/>
  <c r="DR102" i="12"/>
  <c r="DQ102" i="12"/>
  <c r="DP102" i="12"/>
  <c r="DO102" i="12"/>
  <c r="DN102" i="12"/>
  <c r="DM102" i="12"/>
  <c r="DL102" i="12"/>
  <c r="DK102" i="12"/>
  <c r="DJ102" i="12"/>
  <c r="DI102" i="12"/>
  <c r="DH102" i="12"/>
  <c r="DG102" i="12"/>
  <c r="DF102" i="12"/>
  <c r="DB102" i="12"/>
  <c r="CY102" i="12"/>
  <c r="CX102" i="12"/>
  <c r="CW102" i="12"/>
  <c r="CV102" i="12"/>
  <c r="CU102" i="12"/>
  <c r="CT102" i="12"/>
  <c r="CS102" i="12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C102" i="12"/>
  <c r="C102" i="12"/>
  <c r="B102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DK101" i="12"/>
  <c r="DJ101" i="12"/>
  <c r="DI101" i="12"/>
  <c r="DH101" i="12"/>
  <c r="DG101" i="12"/>
  <c r="DF101" i="12"/>
  <c r="DE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B101" i="12"/>
  <c r="CA101" i="12"/>
  <c r="C101" i="12"/>
  <c r="B101" i="12"/>
  <c r="DZ100" i="12"/>
  <c r="DY100" i="12"/>
  <c r="DX100" i="12"/>
  <c r="DW100" i="12"/>
  <c r="DV100" i="12"/>
  <c r="DU100" i="12"/>
  <c r="DT100" i="12"/>
  <c r="DS100" i="12"/>
  <c r="DR100" i="12"/>
  <c r="DQ100" i="12"/>
  <c r="DP100" i="12"/>
  <c r="DO100" i="12"/>
  <c r="DN100" i="12"/>
  <c r="DM100" i="12"/>
  <c r="DL100" i="12"/>
  <c r="DK100" i="12"/>
  <c r="DJ100" i="12"/>
  <c r="DI100" i="12"/>
  <c r="DH100" i="12"/>
  <c r="DG100" i="12"/>
  <c r="DF100" i="12"/>
  <c r="DD100" i="12"/>
  <c r="CZ100" i="12"/>
  <c r="CY100" i="12"/>
  <c r="CX100" i="12"/>
  <c r="CW100" i="12"/>
  <c r="CV100" i="12"/>
  <c r="CU100" i="12"/>
  <c r="CT100" i="12"/>
  <c r="CS100" i="12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A100" i="12"/>
  <c r="C100" i="12"/>
  <c r="B100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DI95" i="12"/>
  <c r="DH95" i="12"/>
  <c r="DG95" i="12"/>
  <c r="DF95" i="12"/>
  <c r="DE95" i="12"/>
  <c r="DC95" i="12"/>
  <c r="DB95" i="12"/>
  <c r="DA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CH95" i="12"/>
  <c r="CG95" i="12"/>
  <c r="CF95" i="12"/>
  <c r="CE95" i="12"/>
  <c r="CD95" i="12"/>
  <c r="CC95" i="12"/>
  <c r="CA95" i="12"/>
  <c r="C95" i="12"/>
  <c r="B95" i="12"/>
  <c r="DD95" i="12" s="1"/>
  <c r="DZ94" i="12"/>
  <c r="DY94" i="12"/>
  <c r="DX94" i="12"/>
  <c r="DW94" i="12"/>
  <c r="DV94" i="12"/>
  <c r="DU94" i="12"/>
  <c r="DT94" i="12"/>
  <c r="DS94" i="12"/>
  <c r="DR94" i="12"/>
  <c r="DQ94" i="12"/>
  <c r="DP94" i="12"/>
  <c r="DO94" i="12"/>
  <c r="DN94" i="12"/>
  <c r="DM94" i="12"/>
  <c r="DL94" i="12"/>
  <c r="DK94" i="12"/>
  <c r="DJ94" i="12"/>
  <c r="DI94" i="12"/>
  <c r="DH94" i="12"/>
  <c r="DG94" i="12"/>
  <c r="DF94" i="12"/>
  <c r="DE94" i="12"/>
  <c r="DA94" i="12"/>
  <c r="CZ94" i="12"/>
  <c r="CY94" i="12"/>
  <c r="CX94" i="12"/>
  <c r="CW94" i="12"/>
  <c r="CV94" i="12"/>
  <c r="CU94" i="12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B94" i="12"/>
  <c r="C94" i="12"/>
  <c r="B94" i="12"/>
  <c r="DY93" i="12"/>
  <c r="DX93" i="12"/>
  <c r="DW93" i="12"/>
  <c r="DV93" i="12"/>
  <c r="DU93" i="12"/>
  <c r="DT93" i="12"/>
  <c r="DS93" i="12"/>
  <c r="DR93" i="12"/>
  <c r="DQ93" i="12"/>
  <c r="DP93" i="12"/>
  <c r="DO93" i="12"/>
  <c r="DN93" i="12"/>
  <c r="DM93" i="12"/>
  <c r="DL93" i="12"/>
  <c r="DK93" i="12"/>
  <c r="DJ93" i="12"/>
  <c r="DI93" i="12"/>
  <c r="DH93" i="12"/>
  <c r="DG93" i="12"/>
  <c r="DF93" i="12"/>
  <c r="DE93" i="12"/>
  <c r="DD93" i="12"/>
  <c r="CZ93" i="12"/>
  <c r="CY93" i="12"/>
  <c r="CX93" i="12"/>
  <c r="CW93" i="12"/>
  <c r="CV93" i="12"/>
  <c r="CU93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B93" i="12"/>
  <c r="CA93" i="12"/>
  <c r="C93" i="12"/>
  <c r="DA93" i="12" s="1"/>
  <c r="B93" i="12"/>
  <c r="DZ92" i="12"/>
  <c r="DY92" i="12"/>
  <c r="DX92" i="12"/>
  <c r="DW92" i="12"/>
  <c r="DV92" i="12"/>
  <c r="DU92" i="12"/>
  <c r="DT92" i="12"/>
  <c r="DS92" i="12"/>
  <c r="DR92" i="12"/>
  <c r="DQ92" i="12"/>
  <c r="DP92" i="12"/>
  <c r="DO92" i="12"/>
  <c r="DN92" i="12"/>
  <c r="DM92" i="12"/>
  <c r="DL92" i="12"/>
  <c r="DK92" i="12"/>
  <c r="DJ92" i="12"/>
  <c r="DI92" i="12"/>
  <c r="DH92" i="12"/>
  <c r="DG92" i="12"/>
  <c r="DF92" i="12"/>
  <c r="DD92" i="12"/>
  <c r="DC92" i="12"/>
  <c r="CZ92" i="12"/>
  <c r="CY92" i="12"/>
  <c r="CX92" i="12"/>
  <c r="CW92" i="12"/>
  <c r="CV92" i="12"/>
  <c r="CU92" i="12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A92" i="12"/>
  <c r="C92" i="12"/>
  <c r="B92" i="12"/>
  <c r="DZ91" i="12"/>
  <c r="DY91" i="12"/>
  <c r="DX91" i="12"/>
  <c r="DW91" i="12"/>
  <c r="DV91" i="12"/>
  <c r="DU91" i="12"/>
  <c r="DT91" i="12"/>
  <c r="DS91" i="12"/>
  <c r="DR91" i="12"/>
  <c r="DQ91" i="12"/>
  <c r="DP91" i="12"/>
  <c r="DO91" i="12"/>
  <c r="DN91" i="12"/>
  <c r="DM91" i="12"/>
  <c r="DL91" i="12"/>
  <c r="DK91" i="12"/>
  <c r="DJ91" i="12"/>
  <c r="DI91" i="12"/>
  <c r="DH91" i="12"/>
  <c r="DG91" i="12"/>
  <c r="DF91" i="12"/>
  <c r="DE91" i="12"/>
  <c r="DC91" i="12"/>
  <c r="DB91" i="12"/>
  <c r="CY91" i="12"/>
  <c r="CX91" i="12"/>
  <c r="CW91" i="12"/>
  <c r="CV91" i="12"/>
  <c r="CU91" i="12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91" i="12"/>
  <c r="DA91" i="12" s="1"/>
  <c r="B91" i="12"/>
  <c r="DD91" i="12" s="1"/>
  <c r="DZ90" i="12"/>
  <c r="DY90" i="12"/>
  <c r="DX90" i="12"/>
  <c r="DW90" i="12"/>
  <c r="DV90" i="12"/>
  <c r="DU90" i="12"/>
  <c r="DT90" i="12"/>
  <c r="DS90" i="12"/>
  <c r="DR90" i="12"/>
  <c r="DQ90" i="12"/>
  <c r="DP90" i="12"/>
  <c r="DO90" i="12"/>
  <c r="DN90" i="12"/>
  <c r="DM90" i="12"/>
  <c r="DL90" i="12"/>
  <c r="DK90" i="12"/>
  <c r="DJ90" i="12"/>
  <c r="DI90" i="12"/>
  <c r="DH90" i="12"/>
  <c r="DG90" i="12"/>
  <c r="DF90" i="12"/>
  <c r="DE90" i="12"/>
  <c r="DD90" i="12"/>
  <c r="CZ90" i="12"/>
  <c r="CY90" i="12"/>
  <c r="CX90" i="12"/>
  <c r="CW90" i="12"/>
  <c r="CV90" i="12"/>
  <c r="CU90" i="12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D90" i="12"/>
  <c r="CB90" i="12"/>
  <c r="C90" i="12"/>
  <c r="DA90" i="12" s="1"/>
  <c r="B90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DK89" i="12"/>
  <c r="DJ89" i="12"/>
  <c r="DI89" i="12"/>
  <c r="DH89" i="12"/>
  <c r="DG89" i="12"/>
  <c r="DF89" i="12"/>
  <c r="DD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89" i="12"/>
  <c r="B89" i="12"/>
  <c r="DY88" i="12"/>
  <c r="DX88" i="12"/>
  <c r="DW88" i="12"/>
  <c r="DV88" i="12"/>
  <c r="DU88" i="12"/>
  <c r="DT88" i="12"/>
  <c r="DS88" i="12"/>
  <c r="DR88" i="12"/>
  <c r="DQ88" i="12"/>
  <c r="DP88" i="12"/>
  <c r="DO88" i="12"/>
  <c r="DN88" i="12"/>
  <c r="DM88" i="12"/>
  <c r="DL88" i="12"/>
  <c r="DK88" i="12"/>
  <c r="DJ88" i="12"/>
  <c r="DI88" i="12"/>
  <c r="DH88" i="12"/>
  <c r="DG88" i="12"/>
  <c r="DF88" i="12"/>
  <c r="DC88" i="12"/>
  <c r="CY88" i="12"/>
  <c r="CX88" i="12"/>
  <c r="CW88" i="12"/>
  <c r="CV88" i="12"/>
  <c r="CU88" i="12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D88" i="12"/>
  <c r="C88" i="12"/>
  <c r="B88" i="12"/>
  <c r="DZ88" i="12" s="1"/>
  <c r="DZ87" i="12"/>
  <c r="DY87" i="12"/>
  <c r="DX87" i="12"/>
  <c r="DW87" i="12"/>
  <c r="DV87" i="12"/>
  <c r="DU87" i="12"/>
  <c r="DT87" i="12"/>
  <c r="DS87" i="12"/>
  <c r="DR87" i="12"/>
  <c r="DQ87" i="12"/>
  <c r="DP87" i="12"/>
  <c r="DO87" i="12"/>
  <c r="DN87" i="12"/>
  <c r="DM87" i="12"/>
  <c r="DL87" i="12"/>
  <c r="DK87" i="12"/>
  <c r="DJ87" i="12"/>
  <c r="DI87" i="12"/>
  <c r="DH87" i="12"/>
  <c r="DG87" i="12"/>
  <c r="DF87" i="12"/>
  <c r="DE87" i="12"/>
  <c r="DC87" i="12"/>
  <c r="DB87" i="12"/>
  <c r="CY87" i="12"/>
  <c r="CX87" i="12"/>
  <c r="CW87" i="12"/>
  <c r="CV87" i="12"/>
  <c r="CU87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87" i="12"/>
  <c r="B87" i="12"/>
  <c r="DD87" i="12" s="1"/>
  <c r="DY86" i="12"/>
  <c r="DX86" i="12"/>
  <c r="DW86" i="12"/>
  <c r="DV86" i="12"/>
  <c r="DU86" i="12"/>
  <c r="DT86" i="12"/>
  <c r="DS86" i="12"/>
  <c r="DR86" i="12"/>
  <c r="DQ86" i="12"/>
  <c r="DP86" i="12"/>
  <c r="DO86" i="12"/>
  <c r="DN86" i="12"/>
  <c r="DM86" i="12"/>
  <c r="DL86" i="12"/>
  <c r="DK86" i="12"/>
  <c r="DJ86" i="12"/>
  <c r="DI86" i="12"/>
  <c r="DH86" i="12"/>
  <c r="DG86" i="12"/>
  <c r="DF86" i="12"/>
  <c r="DD86" i="12"/>
  <c r="CY86" i="12"/>
  <c r="CX86" i="12"/>
  <c r="CW86" i="12"/>
  <c r="CV86" i="12"/>
  <c r="CU86" i="12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D86" i="12"/>
  <c r="C86" i="12"/>
  <c r="B86" i="12"/>
  <c r="DZ86" i="12" s="1"/>
  <c r="DY85" i="12"/>
  <c r="DX85" i="12"/>
  <c r="DW85" i="12"/>
  <c r="DV85" i="12"/>
  <c r="DU85" i="12"/>
  <c r="DT85" i="12"/>
  <c r="DS85" i="12"/>
  <c r="DR85" i="12"/>
  <c r="DQ85" i="12"/>
  <c r="DP85" i="12"/>
  <c r="DO85" i="12"/>
  <c r="DN85" i="12"/>
  <c r="DM85" i="12"/>
  <c r="DL85" i="12"/>
  <c r="DK85" i="12"/>
  <c r="DJ85" i="12"/>
  <c r="DI85" i="12"/>
  <c r="DH85" i="12"/>
  <c r="DG85" i="12"/>
  <c r="DF85" i="12"/>
  <c r="DC85" i="12"/>
  <c r="CY85" i="12"/>
  <c r="CX85" i="12"/>
  <c r="CW85" i="12"/>
  <c r="CV85" i="12"/>
  <c r="CU85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85" i="12"/>
  <c r="B85" i="12"/>
  <c r="DY84" i="12"/>
  <c r="DX84" i="12"/>
  <c r="DW84" i="12"/>
  <c r="DV84" i="12"/>
  <c r="DU84" i="12"/>
  <c r="DT84" i="12"/>
  <c r="DS84" i="12"/>
  <c r="DR84" i="12"/>
  <c r="DQ84" i="12"/>
  <c r="DP84" i="12"/>
  <c r="DO84" i="12"/>
  <c r="DN84" i="12"/>
  <c r="DM84" i="12"/>
  <c r="DL84" i="12"/>
  <c r="DK84" i="12"/>
  <c r="DJ84" i="12"/>
  <c r="DI84" i="12"/>
  <c r="DH84" i="12"/>
  <c r="DG84" i="12"/>
  <c r="DF84" i="12"/>
  <c r="DB84" i="12"/>
  <c r="CY84" i="12"/>
  <c r="CX84" i="12"/>
  <c r="CW84" i="12"/>
  <c r="CV84" i="12"/>
  <c r="CU84" i="12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84" i="12"/>
  <c r="B84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I83" i="12"/>
  <c r="DH83" i="12"/>
  <c r="DG83" i="12"/>
  <c r="DF83" i="12"/>
  <c r="DE83" i="12"/>
  <c r="DC83" i="12"/>
  <c r="DB83" i="12"/>
  <c r="DA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A83" i="12"/>
  <c r="C83" i="12"/>
  <c r="B83" i="12"/>
  <c r="DD83" i="12" s="1"/>
  <c r="DY82" i="12"/>
  <c r="DX82" i="12"/>
  <c r="DW82" i="12"/>
  <c r="DV82" i="12"/>
  <c r="DU82" i="12"/>
  <c r="DT82" i="12"/>
  <c r="DS82" i="12"/>
  <c r="DR82" i="12"/>
  <c r="DQ82" i="12"/>
  <c r="DP82" i="12"/>
  <c r="DO82" i="12"/>
  <c r="DN82" i="12"/>
  <c r="DM82" i="12"/>
  <c r="DL82" i="12"/>
  <c r="DK82" i="12"/>
  <c r="DJ82" i="12"/>
  <c r="DI82" i="12"/>
  <c r="DH82" i="12"/>
  <c r="DG82" i="12"/>
  <c r="DF82" i="12"/>
  <c r="DB82" i="12"/>
  <c r="CY82" i="12"/>
  <c r="CX82" i="12"/>
  <c r="CW82" i="12"/>
  <c r="CV82" i="12"/>
  <c r="CU82" i="12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C82" i="12"/>
  <c r="C82" i="12"/>
  <c r="B82" i="12"/>
  <c r="DY81" i="12"/>
  <c r="DX81" i="12"/>
  <c r="DW81" i="12"/>
  <c r="DV81" i="12"/>
  <c r="DU81" i="12"/>
  <c r="DT81" i="12"/>
  <c r="DS81" i="12"/>
  <c r="DR81" i="12"/>
  <c r="DQ81" i="12"/>
  <c r="DP81" i="12"/>
  <c r="DO81" i="12"/>
  <c r="DN81" i="12"/>
  <c r="DM81" i="12"/>
  <c r="DL81" i="12"/>
  <c r="DK81" i="12"/>
  <c r="DJ81" i="12"/>
  <c r="DI81" i="12"/>
  <c r="DH81" i="12"/>
  <c r="DG81" i="12"/>
  <c r="DF81" i="12"/>
  <c r="DE81" i="12"/>
  <c r="DA81" i="12"/>
  <c r="CZ81" i="12"/>
  <c r="CY81" i="12"/>
  <c r="CX81" i="12"/>
  <c r="CW81" i="12"/>
  <c r="CV81" i="12"/>
  <c r="CU81" i="12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B81" i="12"/>
  <c r="CA81" i="12"/>
  <c r="C81" i="12"/>
  <c r="B81" i="12"/>
  <c r="DZ80" i="12"/>
  <c r="DY80" i="12"/>
  <c r="DX80" i="12"/>
  <c r="DW80" i="12"/>
  <c r="DV80" i="12"/>
  <c r="DU80" i="12"/>
  <c r="DT80" i="12"/>
  <c r="DS80" i="12"/>
  <c r="DR80" i="12"/>
  <c r="DQ80" i="12"/>
  <c r="DP80" i="12"/>
  <c r="DO80" i="12"/>
  <c r="DN80" i="12"/>
  <c r="DM80" i="12"/>
  <c r="DL80" i="12"/>
  <c r="DK80" i="12"/>
  <c r="DJ80" i="12"/>
  <c r="DI80" i="12"/>
  <c r="DH80" i="12"/>
  <c r="DG80" i="12"/>
  <c r="DF80" i="12"/>
  <c r="DD80" i="12"/>
  <c r="CZ80" i="12"/>
  <c r="CY80" i="12"/>
  <c r="CX80" i="12"/>
  <c r="CW80" i="12"/>
  <c r="CV80" i="12"/>
  <c r="CU80" i="12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A80" i="12"/>
  <c r="C80" i="12"/>
  <c r="B80" i="12"/>
  <c r="DZ79" i="12"/>
  <c r="DY79" i="12"/>
  <c r="DX79" i="12"/>
  <c r="DW79" i="12"/>
  <c r="DV79" i="12"/>
  <c r="DU79" i="12"/>
  <c r="DT79" i="12"/>
  <c r="DS79" i="12"/>
  <c r="DR79" i="12"/>
  <c r="DQ79" i="12"/>
  <c r="DP79" i="12"/>
  <c r="DO79" i="12"/>
  <c r="DN79" i="12"/>
  <c r="DM79" i="12"/>
  <c r="DL79" i="12"/>
  <c r="DK79" i="12"/>
  <c r="DJ79" i="12"/>
  <c r="DI79" i="12"/>
  <c r="DH79" i="12"/>
  <c r="DG79" i="12"/>
  <c r="DF79" i="12"/>
  <c r="DE79" i="12"/>
  <c r="DC79" i="12"/>
  <c r="DB79" i="12"/>
  <c r="DA79" i="12"/>
  <c r="CY79" i="12"/>
  <c r="CX79" i="12"/>
  <c r="CW79" i="12"/>
  <c r="CV79" i="12"/>
  <c r="CU79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A79" i="12"/>
  <c r="C79" i="12"/>
  <c r="B79" i="12"/>
  <c r="DD79" i="12" s="1"/>
  <c r="DZ78" i="12"/>
  <c r="DY78" i="12"/>
  <c r="DX78" i="12"/>
  <c r="DW78" i="12"/>
  <c r="DV78" i="12"/>
  <c r="DU78" i="12"/>
  <c r="DT78" i="12"/>
  <c r="DS78" i="12"/>
  <c r="DR78" i="12"/>
  <c r="DQ78" i="12"/>
  <c r="DP78" i="12"/>
  <c r="DO78" i="12"/>
  <c r="DN78" i="12"/>
  <c r="DM78" i="12"/>
  <c r="DL78" i="12"/>
  <c r="DK78" i="12"/>
  <c r="DJ78" i="12"/>
  <c r="DI78" i="12"/>
  <c r="DH78" i="12"/>
  <c r="DG78" i="12"/>
  <c r="DF78" i="12"/>
  <c r="DE78" i="12"/>
  <c r="DA78" i="12"/>
  <c r="CZ78" i="12"/>
  <c r="CY78" i="12"/>
  <c r="CX78" i="12"/>
  <c r="CW78" i="12"/>
  <c r="CV78" i="12"/>
  <c r="CU78" i="12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B78" i="12"/>
  <c r="C78" i="12"/>
  <c r="B78" i="12"/>
  <c r="DY73" i="12"/>
  <c r="DX73" i="12"/>
  <c r="DW73" i="12"/>
  <c r="DV73" i="12"/>
  <c r="DU73" i="12"/>
  <c r="DT73" i="12"/>
  <c r="DS73" i="12"/>
  <c r="DR73" i="12"/>
  <c r="DQ73" i="12"/>
  <c r="DP73" i="12"/>
  <c r="DO73" i="12"/>
  <c r="DN73" i="12"/>
  <c r="DM73" i="12"/>
  <c r="DL73" i="12"/>
  <c r="DK73" i="12"/>
  <c r="DJ73" i="12"/>
  <c r="DI73" i="12"/>
  <c r="DH73" i="12"/>
  <c r="DG73" i="12"/>
  <c r="DF73" i="12"/>
  <c r="DE73" i="12"/>
  <c r="DD73" i="12"/>
  <c r="CZ73" i="12"/>
  <c r="CY73" i="12"/>
  <c r="CX73" i="12"/>
  <c r="CW73" i="12"/>
  <c r="CV73" i="12"/>
  <c r="CU73" i="12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B73" i="12"/>
  <c r="CA73" i="12"/>
  <c r="C73" i="12"/>
  <c r="DA73" i="12" s="1"/>
  <c r="B73" i="12"/>
  <c r="DZ72" i="12"/>
  <c r="DY72" i="12"/>
  <c r="DX72" i="12"/>
  <c r="DW72" i="12"/>
  <c r="DV72" i="12"/>
  <c r="DU72" i="12"/>
  <c r="DT72" i="12"/>
  <c r="DS72" i="12"/>
  <c r="DR72" i="12"/>
  <c r="DQ72" i="12"/>
  <c r="DP72" i="12"/>
  <c r="DO72" i="12"/>
  <c r="DN72" i="12"/>
  <c r="DM72" i="12"/>
  <c r="DL72" i="12"/>
  <c r="DK72" i="12"/>
  <c r="DJ72" i="12"/>
  <c r="DI72" i="12"/>
  <c r="DH72" i="12"/>
  <c r="DG72" i="12"/>
  <c r="DF72" i="12"/>
  <c r="DD72" i="12"/>
  <c r="DC72" i="12"/>
  <c r="CZ72" i="12"/>
  <c r="CY72" i="12"/>
  <c r="CX72" i="12"/>
  <c r="CW72" i="12"/>
  <c r="CV72" i="12"/>
  <c r="CU72" i="12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A72" i="12"/>
  <c r="C72" i="12"/>
  <c r="B72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I71" i="12"/>
  <c r="DH71" i="12"/>
  <c r="DG71" i="12"/>
  <c r="DF71" i="12"/>
  <c r="DE71" i="12"/>
  <c r="DC71" i="12"/>
  <c r="DB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H71" i="12"/>
  <c r="CG71" i="12"/>
  <c r="CF71" i="12"/>
  <c r="CE71" i="12"/>
  <c r="CD71" i="12"/>
  <c r="CC71" i="12"/>
  <c r="C71" i="12"/>
  <c r="DA71" i="12" s="1"/>
  <c r="B71" i="12"/>
  <c r="DD71" i="12" s="1"/>
  <c r="DZ70" i="12"/>
  <c r="DY70" i="12"/>
  <c r="DX70" i="12"/>
  <c r="DW70" i="12"/>
  <c r="DV70" i="12"/>
  <c r="DU70" i="12"/>
  <c r="DT70" i="12"/>
  <c r="DS70" i="12"/>
  <c r="DR70" i="12"/>
  <c r="DQ70" i="12"/>
  <c r="DP70" i="12"/>
  <c r="DO70" i="12"/>
  <c r="DN70" i="12"/>
  <c r="DM70" i="12"/>
  <c r="DL70" i="12"/>
  <c r="DK70" i="12"/>
  <c r="DJ70" i="12"/>
  <c r="DI70" i="12"/>
  <c r="DH70" i="12"/>
  <c r="DG70" i="12"/>
  <c r="DF70" i="12"/>
  <c r="DE70" i="12"/>
  <c r="DD70" i="12"/>
  <c r="CZ70" i="12"/>
  <c r="CY70" i="12"/>
  <c r="CX70" i="12"/>
  <c r="CW70" i="12"/>
  <c r="CV70" i="12"/>
  <c r="CU70" i="12"/>
  <c r="CT70" i="12"/>
  <c r="CS70" i="12"/>
  <c r="CR70" i="12"/>
  <c r="CQ70" i="12"/>
  <c r="CP70" i="12"/>
  <c r="CO70" i="12"/>
  <c r="CN70" i="12"/>
  <c r="CM70" i="12"/>
  <c r="CL70" i="12"/>
  <c r="CK70" i="12"/>
  <c r="CJ70" i="12"/>
  <c r="CI70" i="12"/>
  <c r="CH70" i="12"/>
  <c r="CG70" i="12"/>
  <c r="CF70" i="12"/>
  <c r="CD70" i="12"/>
  <c r="CB70" i="12"/>
  <c r="C70" i="12"/>
  <c r="DA70" i="12" s="1"/>
  <c r="B70" i="12"/>
  <c r="DY69" i="12"/>
  <c r="DX69" i="12"/>
  <c r="DW69" i="12"/>
  <c r="DV69" i="12"/>
  <c r="DU69" i="12"/>
  <c r="DT69" i="12"/>
  <c r="DS69" i="12"/>
  <c r="DR69" i="12"/>
  <c r="DQ69" i="12"/>
  <c r="DP69" i="12"/>
  <c r="DO69" i="12"/>
  <c r="DN69" i="12"/>
  <c r="DM69" i="12"/>
  <c r="DL69" i="12"/>
  <c r="DK69" i="12"/>
  <c r="DJ69" i="12"/>
  <c r="DI69" i="12"/>
  <c r="DH69" i="12"/>
  <c r="DG69" i="12"/>
  <c r="DF69" i="12"/>
  <c r="DD69" i="12"/>
  <c r="CY69" i="12"/>
  <c r="CX69" i="12"/>
  <c r="CW69" i="12"/>
  <c r="CV69" i="12"/>
  <c r="CU69" i="12"/>
  <c r="CT69" i="12"/>
  <c r="CS69" i="12"/>
  <c r="CR69" i="12"/>
  <c r="CQ69" i="12"/>
  <c r="CP69" i="12"/>
  <c r="CO69" i="12"/>
  <c r="CN69" i="12"/>
  <c r="CM69" i="12"/>
  <c r="CL69" i="12"/>
  <c r="CK69" i="12"/>
  <c r="CJ69" i="12"/>
  <c r="CI69" i="12"/>
  <c r="CH69" i="12"/>
  <c r="CG69" i="12"/>
  <c r="CF69" i="12"/>
  <c r="CE69" i="12"/>
  <c r="C69" i="12"/>
  <c r="B69" i="12"/>
  <c r="DA69" i="12" s="1"/>
  <c r="DY68" i="12"/>
  <c r="DX68" i="12"/>
  <c r="DW68" i="12"/>
  <c r="DV68" i="12"/>
  <c r="DU68" i="12"/>
  <c r="DT68" i="12"/>
  <c r="DS68" i="12"/>
  <c r="DR68" i="12"/>
  <c r="DQ68" i="12"/>
  <c r="DP68" i="12"/>
  <c r="DO68" i="12"/>
  <c r="DN68" i="12"/>
  <c r="DM68" i="12"/>
  <c r="DL68" i="12"/>
  <c r="DK68" i="12"/>
  <c r="DJ68" i="12"/>
  <c r="DI68" i="12"/>
  <c r="DH68" i="12"/>
  <c r="DG68" i="12"/>
  <c r="DF68" i="12"/>
  <c r="DC68" i="12"/>
  <c r="CY68" i="12"/>
  <c r="CX68" i="12"/>
  <c r="CW68" i="12"/>
  <c r="CV68" i="12"/>
  <c r="CU68" i="12"/>
  <c r="CT68" i="12"/>
  <c r="CS68" i="12"/>
  <c r="CR68" i="12"/>
  <c r="CQ68" i="12"/>
  <c r="CP68" i="12"/>
  <c r="CO68" i="12"/>
  <c r="CN68" i="12"/>
  <c r="CM68" i="12"/>
  <c r="CL68" i="12"/>
  <c r="CK68" i="12"/>
  <c r="CJ68" i="12"/>
  <c r="CI68" i="12"/>
  <c r="CH68" i="12"/>
  <c r="CG68" i="12"/>
  <c r="CF68" i="12"/>
  <c r="CD68" i="12"/>
  <c r="C68" i="12"/>
  <c r="B68" i="12"/>
  <c r="DZ68" i="12" s="1"/>
  <c r="DZ67" i="12"/>
  <c r="DY67" i="12"/>
  <c r="DX67" i="12"/>
  <c r="DW67" i="12"/>
  <c r="DV67" i="12"/>
  <c r="DU67" i="12"/>
  <c r="DT67" i="12"/>
  <c r="DS67" i="12"/>
  <c r="DR67" i="12"/>
  <c r="DQ67" i="12"/>
  <c r="DP67" i="12"/>
  <c r="DO67" i="12"/>
  <c r="DN67" i="12"/>
  <c r="DM67" i="12"/>
  <c r="DL67" i="12"/>
  <c r="DK67" i="12"/>
  <c r="DJ67" i="12"/>
  <c r="DI67" i="12"/>
  <c r="DH67" i="12"/>
  <c r="DG67" i="12"/>
  <c r="DF67" i="12"/>
  <c r="DE67" i="12"/>
  <c r="DC67" i="12"/>
  <c r="DB67" i="12"/>
  <c r="CY67" i="12"/>
  <c r="CX67" i="12"/>
  <c r="CW67" i="12"/>
  <c r="CV67" i="12"/>
  <c r="CU67" i="12"/>
  <c r="CT67" i="12"/>
  <c r="CS67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67" i="12"/>
  <c r="B67" i="12"/>
  <c r="DD67" i="12" s="1"/>
  <c r="DY66" i="12"/>
  <c r="DX66" i="12"/>
  <c r="DW66" i="12"/>
  <c r="DV66" i="12"/>
  <c r="DU66" i="12"/>
  <c r="DT66" i="12"/>
  <c r="DS66" i="12"/>
  <c r="DR66" i="12"/>
  <c r="DQ66" i="12"/>
  <c r="DP66" i="12"/>
  <c r="DO66" i="12"/>
  <c r="DN66" i="12"/>
  <c r="DM66" i="12"/>
  <c r="DL66" i="12"/>
  <c r="DK66" i="12"/>
  <c r="DJ66" i="12"/>
  <c r="DI66" i="12"/>
  <c r="DH66" i="12"/>
  <c r="DG66" i="12"/>
  <c r="DF66" i="12"/>
  <c r="DD66" i="12"/>
  <c r="CY66" i="12"/>
  <c r="CX66" i="12"/>
  <c r="CW66" i="12"/>
  <c r="CV66" i="12"/>
  <c r="CU66" i="12"/>
  <c r="CT66" i="12"/>
  <c r="CS66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D66" i="12"/>
  <c r="C66" i="12"/>
  <c r="B66" i="12"/>
  <c r="DZ66" i="12" s="1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I65" i="12"/>
  <c r="DH65" i="12"/>
  <c r="DG65" i="12"/>
  <c r="DF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65" i="12"/>
  <c r="B65" i="12"/>
  <c r="CC65" i="12" s="1"/>
  <c r="DY64" i="12"/>
  <c r="DX64" i="12"/>
  <c r="DW64" i="12"/>
  <c r="DV64" i="12"/>
  <c r="DU64" i="12"/>
  <c r="DT64" i="12"/>
  <c r="DS64" i="12"/>
  <c r="DR64" i="12"/>
  <c r="DQ64" i="12"/>
  <c r="DP64" i="12"/>
  <c r="DO64" i="12"/>
  <c r="DN64" i="12"/>
  <c r="DM64" i="12"/>
  <c r="DL64" i="12"/>
  <c r="DK64" i="12"/>
  <c r="DJ64" i="12"/>
  <c r="DI64" i="12"/>
  <c r="DH64" i="12"/>
  <c r="DG64" i="12"/>
  <c r="DF64" i="12"/>
  <c r="CY64" i="12"/>
  <c r="CX64" i="12"/>
  <c r="CW64" i="12"/>
  <c r="CV64" i="12"/>
  <c r="CU64" i="12"/>
  <c r="CT64" i="12"/>
  <c r="CS64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64" i="12"/>
  <c r="B64" i="12"/>
  <c r="CB64" i="12" s="1"/>
  <c r="DZ63" i="12"/>
  <c r="DY63" i="12"/>
  <c r="DX63" i="12"/>
  <c r="DW63" i="12"/>
  <c r="DV63" i="12"/>
  <c r="DU63" i="12"/>
  <c r="DT63" i="12"/>
  <c r="DS63" i="12"/>
  <c r="DR63" i="12"/>
  <c r="DQ63" i="12"/>
  <c r="DP63" i="12"/>
  <c r="DO63" i="12"/>
  <c r="DN63" i="12"/>
  <c r="DM63" i="12"/>
  <c r="DL63" i="12"/>
  <c r="DK63" i="12"/>
  <c r="DJ63" i="12"/>
  <c r="DI63" i="12"/>
  <c r="DH63" i="12"/>
  <c r="DG63" i="12"/>
  <c r="DF63" i="12"/>
  <c r="DE63" i="12"/>
  <c r="DC63" i="12"/>
  <c r="DB63" i="12"/>
  <c r="DA63" i="12"/>
  <c r="CY63" i="12"/>
  <c r="CX63" i="12"/>
  <c r="CW63" i="12"/>
  <c r="CV63" i="12"/>
  <c r="CU63" i="12"/>
  <c r="CT63" i="12"/>
  <c r="CS63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A63" i="12"/>
  <c r="C63" i="12"/>
  <c r="B63" i="12"/>
  <c r="DD63" i="12" s="1"/>
  <c r="DY62" i="12"/>
  <c r="DX62" i="12"/>
  <c r="DW62" i="12"/>
  <c r="DV62" i="12"/>
  <c r="DU62" i="12"/>
  <c r="DT62" i="12"/>
  <c r="DS62" i="12"/>
  <c r="DR62" i="12"/>
  <c r="DQ62" i="12"/>
  <c r="DP62" i="12"/>
  <c r="DO62" i="12"/>
  <c r="DN62" i="12"/>
  <c r="DM62" i="12"/>
  <c r="DL62" i="12"/>
  <c r="DK62" i="12"/>
  <c r="DJ62" i="12"/>
  <c r="DI62" i="12"/>
  <c r="DH62" i="12"/>
  <c r="DG62" i="12"/>
  <c r="DF62" i="12"/>
  <c r="DB62" i="12"/>
  <c r="CY62" i="12"/>
  <c r="CX62" i="12"/>
  <c r="CW62" i="12"/>
  <c r="CV62" i="12"/>
  <c r="CU62" i="12"/>
  <c r="CT62" i="12"/>
  <c r="CS62" i="12"/>
  <c r="CR62" i="12"/>
  <c r="CQ62" i="12"/>
  <c r="CP62" i="12"/>
  <c r="CO62" i="12"/>
  <c r="CN62" i="12"/>
  <c r="CM62" i="12"/>
  <c r="CL62" i="12"/>
  <c r="CK62" i="12"/>
  <c r="CJ62" i="12"/>
  <c r="CI62" i="12"/>
  <c r="CH62" i="12"/>
  <c r="CG62" i="12"/>
  <c r="CF62" i="12"/>
  <c r="C62" i="12"/>
  <c r="B62" i="12"/>
  <c r="DY61" i="12"/>
  <c r="DX61" i="12"/>
  <c r="DW61" i="12"/>
  <c r="DV61" i="12"/>
  <c r="DU61" i="12"/>
  <c r="DT61" i="12"/>
  <c r="DS61" i="12"/>
  <c r="DR61" i="12"/>
  <c r="DQ61" i="12"/>
  <c r="DP61" i="12"/>
  <c r="DO61" i="12"/>
  <c r="DN61" i="12"/>
  <c r="DM61" i="12"/>
  <c r="DL61" i="12"/>
  <c r="DK61" i="12"/>
  <c r="DJ61" i="12"/>
  <c r="DI61" i="12"/>
  <c r="DH61" i="12"/>
  <c r="DG61" i="12"/>
  <c r="DF61" i="12"/>
  <c r="DE61" i="12"/>
  <c r="DA61" i="12"/>
  <c r="CZ61" i="12"/>
  <c r="CY61" i="12"/>
  <c r="CX61" i="12"/>
  <c r="CW61" i="12"/>
  <c r="CV61" i="12"/>
  <c r="CU61" i="12"/>
  <c r="CT61" i="12"/>
  <c r="CS61" i="12"/>
  <c r="CR61" i="12"/>
  <c r="CQ61" i="12"/>
  <c r="CP61" i="12"/>
  <c r="CO61" i="12"/>
  <c r="CN61" i="12"/>
  <c r="CM61" i="12"/>
  <c r="CL61" i="12"/>
  <c r="CK61" i="12"/>
  <c r="CJ61" i="12"/>
  <c r="CI61" i="12"/>
  <c r="CH61" i="12"/>
  <c r="CG61" i="12"/>
  <c r="CF61" i="12"/>
  <c r="CB61" i="12"/>
  <c r="CA61" i="12"/>
  <c r="C61" i="12"/>
  <c r="B61" i="12"/>
  <c r="DZ60" i="12"/>
  <c r="DY60" i="12"/>
  <c r="DX60" i="12"/>
  <c r="DW60" i="12"/>
  <c r="DV60" i="12"/>
  <c r="DU60" i="12"/>
  <c r="DT60" i="12"/>
  <c r="DS60" i="12"/>
  <c r="DR60" i="12"/>
  <c r="DQ60" i="12"/>
  <c r="DP60" i="12"/>
  <c r="DO60" i="12"/>
  <c r="DN60" i="12"/>
  <c r="DM60" i="12"/>
  <c r="DL60" i="12"/>
  <c r="DK60" i="12"/>
  <c r="DJ60" i="12"/>
  <c r="DI60" i="12"/>
  <c r="DH60" i="12"/>
  <c r="DG60" i="12"/>
  <c r="DF60" i="12"/>
  <c r="DD60" i="12"/>
  <c r="CZ60" i="12"/>
  <c r="CY60" i="12"/>
  <c r="CX60" i="12"/>
  <c r="CW60" i="12"/>
  <c r="CV60" i="12"/>
  <c r="CU60" i="12"/>
  <c r="CT60" i="12"/>
  <c r="CS60" i="12"/>
  <c r="CR60" i="12"/>
  <c r="CQ60" i="12"/>
  <c r="CP60" i="12"/>
  <c r="CO60" i="12"/>
  <c r="CN60" i="12"/>
  <c r="CM60" i="12"/>
  <c r="CL60" i="12"/>
  <c r="CK60" i="12"/>
  <c r="CJ60" i="12"/>
  <c r="CI60" i="12"/>
  <c r="CH60" i="12"/>
  <c r="CG60" i="12"/>
  <c r="CF60" i="12"/>
  <c r="CE60" i="12"/>
  <c r="CA60" i="12"/>
  <c r="C60" i="12"/>
  <c r="B60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I59" i="12"/>
  <c r="DH59" i="12"/>
  <c r="DG59" i="12"/>
  <c r="DF59" i="12"/>
  <c r="DE59" i="12"/>
  <c r="DC59" i="12"/>
  <c r="DB59" i="12"/>
  <c r="DA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A59" i="12"/>
  <c r="C59" i="12"/>
  <c r="B59" i="12"/>
  <c r="DD59" i="12" s="1"/>
  <c r="DZ58" i="12"/>
  <c r="DY58" i="12"/>
  <c r="DX58" i="12"/>
  <c r="DW58" i="12"/>
  <c r="DV58" i="12"/>
  <c r="DU58" i="12"/>
  <c r="DT58" i="12"/>
  <c r="DS58" i="12"/>
  <c r="DR58" i="12"/>
  <c r="DQ58" i="12"/>
  <c r="DP58" i="12"/>
  <c r="DO58" i="12"/>
  <c r="DN58" i="12"/>
  <c r="DM58" i="12"/>
  <c r="DL58" i="12"/>
  <c r="DK58" i="12"/>
  <c r="DJ58" i="12"/>
  <c r="DI58" i="12"/>
  <c r="DH58" i="12"/>
  <c r="DG58" i="12"/>
  <c r="DF58" i="12"/>
  <c r="DE58" i="12"/>
  <c r="DA58" i="12"/>
  <c r="CZ58" i="12"/>
  <c r="CY58" i="12"/>
  <c r="CX58" i="12"/>
  <c r="CW58" i="12"/>
  <c r="CV58" i="12"/>
  <c r="CU58" i="12"/>
  <c r="CT58" i="12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B58" i="12"/>
  <c r="C58" i="12"/>
  <c r="B58" i="12"/>
  <c r="DY57" i="12"/>
  <c r="DX57" i="12"/>
  <c r="DW57" i="12"/>
  <c r="DV57" i="12"/>
  <c r="DU57" i="12"/>
  <c r="DT57" i="12"/>
  <c r="DS57" i="12"/>
  <c r="DR57" i="12"/>
  <c r="DQ57" i="12"/>
  <c r="DP57" i="12"/>
  <c r="DO57" i="12"/>
  <c r="DN57" i="12"/>
  <c r="DM57" i="12"/>
  <c r="DL57" i="12"/>
  <c r="DK57" i="12"/>
  <c r="DJ57" i="12"/>
  <c r="DI57" i="12"/>
  <c r="DH57" i="12"/>
  <c r="DG57" i="12"/>
  <c r="DF57" i="12"/>
  <c r="DE57" i="12"/>
  <c r="DD57" i="12"/>
  <c r="CZ57" i="12"/>
  <c r="CY57" i="12"/>
  <c r="CX57" i="12"/>
  <c r="CW57" i="12"/>
  <c r="CV57" i="12"/>
  <c r="CU57" i="12"/>
  <c r="CT57" i="12"/>
  <c r="CS57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B57" i="12"/>
  <c r="CA57" i="12"/>
  <c r="C57" i="12"/>
  <c r="DA57" i="12" s="1"/>
  <c r="B57" i="12"/>
  <c r="DZ56" i="12"/>
  <c r="DY56" i="12"/>
  <c r="DX56" i="12"/>
  <c r="DW56" i="12"/>
  <c r="DV56" i="12"/>
  <c r="DU56" i="12"/>
  <c r="DT56" i="12"/>
  <c r="DS56" i="12"/>
  <c r="DR56" i="12"/>
  <c r="DQ56" i="12"/>
  <c r="DP56" i="12"/>
  <c r="DO56" i="12"/>
  <c r="DN56" i="12"/>
  <c r="DM56" i="12"/>
  <c r="DL56" i="12"/>
  <c r="DK56" i="12"/>
  <c r="DJ56" i="12"/>
  <c r="DI56" i="12"/>
  <c r="DH56" i="12"/>
  <c r="DG56" i="12"/>
  <c r="DF56" i="12"/>
  <c r="DD56" i="12"/>
  <c r="DC56" i="12"/>
  <c r="CZ56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A56" i="12"/>
  <c r="C56" i="12"/>
  <c r="B56" i="12"/>
  <c r="DZ51" i="12"/>
  <c r="DY51" i="12"/>
  <c r="DX51" i="12"/>
  <c r="DW51" i="12"/>
  <c r="DV51" i="12"/>
  <c r="DU51" i="12"/>
  <c r="DT51" i="12"/>
  <c r="DS51" i="12"/>
  <c r="DR51" i="12"/>
  <c r="DQ51" i="12"/>
  <c r="DP51" i="12"/>
  <c r="DO51" i="12"/>
  <c r="DN51" i="12"/>
  <c r="DM51" i="12"/>
  <c r="DL51" i="12"/>
  <c r="DK51" i="12"/>
  <c r="DJ51" i="12"/>
  <c r="DI51" i="12"/>
  <c r="DH51" i="12"/>
  <c r="DG51" i="12"/>
  <c r="DF51" i="12"/>
  <c r="DE51" i="12"/>
  <c r="DC51" i="12"/>
  <c r="DB51" i="12"/>
  <c r="CY51" i="12"/>
  <c r="CX51" i="12"/>
  <c r="CW51" i="12"/>
  <c r="CV51" i="12"/>
  <c r="CU51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51" i="12"/>
  <c r="DA51" i="12" s="1"/>
  <c r="B51" i="12"/>
  <c r="DD51" i="12" s="1"/>
  <c r="DZ50" i="12"/>
  <c r="DY50" i="12"/>
  <c r="DX50" i="12"/>
  <c r="DW50" i="12"/>
  <c r="DV50" i="12"/>
  <c r="DU50" i="12"/>
  <c r="DT50" i="12"/>
  <c r="DS50" i="12"/>
  <c r="DR50" i="12"/>
  <c r="DQ50" i="12"/>
  <c r="DP50" i="12"/>
  <c r="DO50" i="12"/>
  <c r="DN50" i="12"/>
  <c r="DM50" i="12"/>
  <c r="DL50" i="12"/>
  <c r="DK50" i="12"/>
  <c r="DJ50" i="12"/>
  <c r="DI50" i="12"/>
  <c r="DH50" i="12"/>
  <c r="DG50" i="12"/>
  <c r="DF50" i="12"/>
  <c r="DE50" i="12"/>
  <c r="DD50" i="12"/>
  <c r="CZ50" i="12"/>
  <c r="CY50" i="12"/>
  <c r="CX50" i="12"/>
  <c r="CW50" i="12"/>
  <c r="CV50" i="12"/>
  <c r="CU50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D50" i="12"/>
  <c r="CB50" i="12"/>
  <c r="C50" i="12"/>
  <c r="DA50" i="12" s="1"/>
  <c r="B50" i="12"/>
  <c r="DY49" i="12"/>
  <c r="DX49" i="12"/>
  <c r="DW49" i="12"/>
  <c r="DV49" i="12"/>
  <c r="DU49" i="12"/>
  <c r="DT49" i="12"/>
  <c r="DS49" i="12"/>
  <c r="DR49" i="12"/>
  <c r="DQ49" i="12"/>
  <c r="DP49" i="12"/>
  <c r="DO49" i="12"/>
  <c r="DN49" i="12"/>
  <c r="DM49" i="12"/>
  <c r="DL49" i="12"/>
  <c r="DK49" i="12"/>
  <c r="DJ49" i="12"/>
  <c r="DI49" i="12"/>
  <c r="DH49" i="12"/>
  <c r="DG49" i="12"/>
  <c r="DF49" i="12"/>
  <c r="DD49" i="12"/>
  <c r="CY49" i="12"/>
  <c r="CX49" i="12"/>
  <c r="CW49" i="12"/>
  <c r="CV49" i="12"/>
  <c r="CU49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49" i="12"/>
  <c r="B49" i="12"/>
  <c r="DA49" i="12" s="1"/>
  <c r="DY48" i="12"/>
  <c r="DX48" i="12"/>
  <c r="DW48" i="12"/>
  <c r="DV48" i="12"/>
  <c r="DU48" i="12"/>
  <c r="DT48" i="12"/>
  <c r="DS48" i="12"/>
  <c r="DR48" i="12"/>
  <c r="DQ48" i="12"/>
  <c r="DP48" i="12"/>
  <c r="DO48" i="12"/>
  <c r="DN48" i="12"/>
  <c r="DM48" i="12"/>
  <c r="DL48" i="12"/>
  <c r="DK48" i="12"/>
  <c r="DJ48" i="12"/>
  <c r="DI48" i="12"/>
  <c r="DH48" i="12"/>
  <c r="DG48" i="12"/>
  <c r="DF48" i="12"/>
  <c r="DC48" i="12"/>
  <c r="CY48" i="12"/>
  <c r="CX48" i="12"/>
  <c r="CW48" i="12"/>
  <c r="CV48" i="12"/>
  <c r="CU48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D48" i="12"/>
  <c r="C48" i="12"/>
  <c r="B48" i="12"/>
  <c r="DZ48" i="12" s="1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DL47" i="12"/>
  <c r="DK47" i="12"/>
  <c r="DJ47" i="12"/>
  <c r="DI47" i="12"/>
  <c r="DH47" i="12"/>
  <c r="DG47" i="12"/>
  <c r="DF47" i="12"/>
  <c r="DE47" i="12"/>
  <c r="DC47" i="12"/>
  <c r="DB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47" i="12"/>
  <c r="B47" i="12"/>
  <c r="DD47" i="12" s="1"/>
  <c r="DY46" i="12"/>
  <c r="DX46" i="12"/>
  <c r="DW46" i="12"/>
  <c r="DV46" i="12"/>
  <c r="DU46" i="12"/>
  <c r="DT46" i="12"/>
  <c r="DS46" i="12"/>
  <c r="DR46" i="12"/>
  <c r="DQ46" i="12"/>
  <c r="DP46" i="12"/>
  <c r="DO46" i="12"/>
  <c r="DN46" i="12"/>
  <c r="DM46" i="12"/>
  <c r="DL46" i="12"/>
  <c r="DK46" i="12"/>
  <c r="DJ46" i="12"/>
  <c r="DI46" i="12"/>
  <c r="DH46" i="12"/>
  <c r="DG46" i="12"/>
  <c r="DF46" i="12"/>
  <c r="DD46" i="12"/>
  <c r="CY46" i="12"/>
  <c r="CX46" i="12"/>
  <c r="CW46" i="12"/>
  <c r="CV46" i="12"/>
  <c r="CU46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D46" i="12"/>
  <c r="C46" i="12"/>
  <c r="B46" i="12"/>
  <c r="DZ46" i="12" s="1"/>
  <c r="DY45" i="12"/>
  <c r="DX45" i="12"/>
  <c r="DW45" i="12"/>
  <c r="DV45" i="12"/>
  <c r="DU45" i="12"/>
  <c r="DT45" i="12"/>
  <c r="DS45" i="12"/>
  <c r="DR45" i="12"/>
  <c r="DQ45" i="12"/>
  <c r="DP45" i="12"/>
  <c r="DO45" i="12"/>
  <c r="DN45" i="12"/>
  <c r="DM45" i="12"/>
  <c r="DL45" i="12"/>
  <c r="DK45" i="12"/>
  <c r="DJ45" i="12"/>
  <c r="DI45" i="12"/>
  <c r="DH45" i="12"/>
  <c r="DG45" i="12"/>
  <c r="DF45" i="12"/>
  <c r="DC45" i="12"/>
  <c r="CY45" i="12"/>
  <c r="CX45" i="12"/>
  <c r="CW45" i="12"/>
  <c r="CV45" i="12"/>
  <c r="CU45" i="12"/>
  <c r="CT45" i="12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CF45" i="12"/>
  <c r="CC45" i="12"/>
  <c r="C45" i="12"/>
  <c r="B45" i="12"/>
  <c r="DY44" i="12"/>
  <c r="DX44" i="12"/>
  <c r="DW44" i="12"/>
  <c r="DV44" i="12"/>
  <c r="DU44" i="12"/>
  <c r="DT44" i="12"/>
  <c r="DS44" i="12"/>
  <c r="DR44" i="12"/>
  <c r="DQ44" i="12"/>
  <c r="DP44" i="12"/>
  <c r="DO44" i="12"/>
  <c r="DN44" i="12"/>
  <c r="DM44" i="12"/>
  <c r="DL44" i="12"/>
  <c r="DK44" i="12"/>
  <c r="DJ44" i="12"/>
  <c r="DI44" i="12"/>
  <c r="DH44" i="12"/>
  <c r="DG44" i="12"/>
  <c r="DF44" i="12"/>
  <c r="DB44" i="12"/>
  <c r="CY44" i="12"/>
  <c r="CX44" i="12"/>
  <c r="CW44" i="12"/>
  <c r="CV44" i="12"/>
  <c r="CU44" i="12"/>
  <c r="CT44" i="12"/>
  <c r="CS44" i="12"/>
  <c r="CR44" i="12"/>
  <c r="CQ44" i="12"/>
  <c r="CP44" i="12"/>
  <c r="CO44" i="12"/>
  <c r="CN44" i="12"/>
  <c r="CM44" i="12"/>
  <c r="CL44" i="12"/>
  <c r="CK44" i="12"/>
  <c r="CJ44" i="12"/>
  <c r="CI44" i="12"/>
  <c r="CH44" i="12"/>
  <c r="CG44" i="12"/>
  <c r="CF44" i="12"/>
  <c r="CB44" i="12"/>
  <c r="C44" i="12"/>
  <c r="B44" i="12"/>
  <c r="DZ43" i="12"/>
  <c r="DY43" i="12"/>
  <c r="DX43" i="12"/>
  <c r="DW43" i="12"/>
  <c r="DV43" i="12"/>
  <c r="DU43" i="12"/>
  <c r="DT43" i="12"/>
  <c r="DS43" i="12"/>
  <c r="DR43" i="12"/>
  <c r="DQ43" i="12"/>
  <c r="DP43" i="12"/>
  <c r="DO43" i="12"/>
  <c r="DN43" i="12"/>
  <c r="DM43" i="12"/>
  <c r="DL43" i="12"/>
  <c r="DK43" i="12"/>
  <c r="DJ43" i="12"/>
  <c r="DI43" i="12"/>
  <c r="DH43" i="12"/>
  <c r="DG43" i="12"/>
  <c r="DF43" i="12"/>
  <c r="DE43" i="12"/>
  <c r="DC43" i="12"/>
  <c r="DB43" i="12"/>
  <c r="DA43" i="12"/>
  <c r="CY43" i="12"/>
  <c r="CX43" i="12"/>
  <c r="CW43" i="12"/>
  <c r="CV43" i="12"/>
  <c r="CU43" i="12"/>
  <c r="CT43" i="12"/>
  <c r="CS43" i="12"/>
  <c r="CR43" i="12"/>
  <c r="CQ43" i="12"/>
  <c r="CP43" i="12"/>
  <c r="CO43" i="12"/>
  <c r="CN43" i="12"/>
  <c r="CM43" i="12"/>
  <c r="CL43" i="12"/>
  <c r="CK43" i="12"/>
  <c r="CJ43" i="12"/>
  <c r="CI43" i="12"/>
  <c r="CH43" i="12"/>
  <c r="CG43" i="12"/>
  <c r="CF43" i="12"/>
  <c r="CE43" i="12"/>
  <c r="CD43" i="12"/>
  <c r="CC43" i="12"/>
  <c r="CA43" i="12"/>
  <c r="C43" i="12"/>
  <c r="B43" i="12"/>
  <c r="DD43" i="12" s="1"/>
  <c r="DY42" i="12"/>
  <c r="DX42" i="12"/>
  <c r="DW42" i="12"/>
  <c r="DV42" i="12"/>
  <c r="DU42" i="12"/>
  <c r="DT42" i="12"/>
  <c r="DS42" i="12"/>
  <c r="DR42" i="12"/>
  <c r="DQ42" i="12"/>
  <c r="DP42" i="12"/>
  <c r="DO42" i="12"/>
  <c r="DN42" i="12"/>
  <c r="DM42" i="12"/>
  <c r="DL42" i="12"/>
  <c r="DK42" i="12"/>
  <c r="DJ42" i="12"/>
  <c r="DI42" i="12"/>
  <c r="DH42" i="12"/>
  <c r="DG42" i="12"/>
  <c r="DF42" i="12"/>
  <c r="CY42" i="12"/>
  <c r="CX42" i="12"/>
  <c r="CW42" i="12"/>
  <c r="CV42" i="12"/>
  <c r="CU42" i="12"/>
  <c r="CT42" i="12"/>
  <c r="CS42" i="12"/>
  <c r="CR42" i="12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42" i="12"/>
  <c r="B42" i="12"/>
  <c r="CC42" i="12" s="1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DI41" i="12"/>
  <c r="DH41" i="12"/>
  <c r="DG41" i="12"/>
  <c r="DF41" i="12"/>
  <c r="DE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B41" i="12"/>
  <c r="CA41" i="12"/>
  <c r="C41" i="12"/>
  <c r="B41" i="12"/>
  <c r="DZ40" i="12"/>
  <c r="DY40" i="12"/>
  <c r="DX40" i="12"/>
  <c r="DW40" i="12"/>
  <c r="DV40" i="12"/>
  <c r="DU40" i="12"/>
  <c r="DT40" i="12"/>
  <c r="DS40" i="12"/>
  <c r="DR40" i="12"/>
  <c r="DQ40" i="12"/>
  <c r="DP40" i="12"/>
  <c r="DO40" i="12"/>
  <c r="DN40" i="12"/>
  <c r="DM40" i="12"/>
  <c r="DL40" i="12"/>
  <c r="DK40" i="12"/>
  <c r="DJ40" i="12"/>
  <c r="DI40" i="12"/>
  <c r="DH40" i="12"/>
  <c r="DG40" i="12"/>
  <c r="DF40" i="12"/>
  <c r="DD40" i="12"/>
  <c r="CZ40" i="12"/>
  <c r="CY40" i="12"/>
  <c r="CX40" i="12"/>
  <c r="CW40" i="12"/>
  <c r="CV40" i="12"/>
  <c r="CU40" i="12"/>
  <c r="CT40" i="12"/>
  <c r="CS40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E40" i="12"/>
  <c r="CA40" i="12"/>
  <c r="C40" i="12"/>
  <c r="B40" i="12"/>
  <c r="DZ39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DI39" i="12"/>
  <c r="DH39" i="12"/>
  <c r="DG39" i="12"/>
  <c r="DF39" i="12"/>
  <c r="DE39" i="12"/>
  <c r="DC39" i="12"/>
  <c r="DB39" i="12"/>
  <c r="DA39" i="12"/>
  <c r="CY39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A39" i="12"/>
  <c r="C39" i="12"/>
  <c r="B39" i="12"/>
  <c r="DD39" i="12" s="1"/>
  <c r="DZ38" i="12"/>
  <c r="DY38" i="12"/>
  <c r="DX38" i="12"/>
  <c r="DW38" i="12"/>
  <c r="DV38" i="12"/>
  <c r="DU38" i="12"/>
  <c r="DT38" i="12"/>
  <c r="DS38" i="12"/>
  <c r="DR38" i="12"/>
  <c r="DQ38" i="12"/>
  <c r="DP38" i="12"/>
  <c r="DO38" i="12"/>
  <c r="DN38" i="12"/>
  <c r="DM38" i="12"/>
  <c r="DL38" i="12"/>
  <c r="DK38" i="12"/>
  <c r="DJ38" i="12"/>
  <c r="DI38" i="12"/>
  <c r="DH38" i="12"/>
  <c r="DG38" i="12"/>
  <c r="DF38" i="12"/>
  <c r="DE38" i="12"/>
  <c r="DA38" i="12"/>
  <c r="CZ38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B38" i="12"/>
  <c r="C38" i="12"/>
  <c r="B38" i="12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DE37" i="12"/>
  <c r="DD37" i="12"/>
  <c r="CZ37" i="12"/>
  <c r="CY37" i="12"/>
  <c r="CX37" i="12"/>
  <c r="CW37" i="12"/>
  <c r="CV37" i="12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B37" i="12"/>
  <c r="C37" i="12"/>
  <c r="DA37" i="12" s="1"/>
  <c r="B37" i="12"/>
  <c r="DZ36" i="12"/>
  <c r="DY36" i="12"/>
  <c r="DX36" i="12"/>
  <c r="DW36" i="12"/>
  <c r="DV36" i="12"/>
  <c r="DU36" i="12"/>
  <c r="DT36" i="12"/>
  <c r="DS36" i="12"/>
  <c r="DR36" i="12"/>
  <c r="DQ36" i="12"/>
  <c r="DP36" i="12"/>
  <c r="DO36" i="12"/>
  <c r="DN36" i="12"/>
  <c r="DM36" i="12"/>
  <c r="DL36" i="12"/>
  <c r="DK36" i="12"/>
  <c r="DJ36" i="12"/>
  <c r="DI36" i="12"/>
  <c r="DH36" i="12"/>
  <c r="DG36" i="12"/>
  <c r="DF36" i="12"/>
  <c r="DD36" i="12"/>
  <c r="DC36" i="12"/>
  <c r="CZ36" i="12"/>
  <c r="CY36" i="12"/>
  <c r="CX36" i="12"/>
  <c r="CW36" i="12"/>
  <c r="CV36" i="12"/>
  <c r="CU36" i="12"/>
  <c r="CT36" i="12"/>
  <c r="CS36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A36" i="12"/>
  <c r="C36" i="12"/>
  <c r="B36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I35" i="12"/>
  <c r="DH35" i="12"/>
  <c r="DG35" i="12"/>
  <c r="DF35" i="12"/>
  <c r="DE35" i="12"/>
  <c r="DC35" i="12"/>
  <c r="DB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35" i="12"/>
  <c r="B35" i="12"/>
  <c r="DD35" i="12" s="1"/>
  <c r="DZ34" i="12"/>
  <c r="DY34" i="12"/>
  <c r="DX34" i="12"/>
  <c r="DW34" i="12"/>
  <c r="DV34" i="12"/>
  <c r="DU34" i="12"/>
  <c r="DT34" i="12"/>
  <c r="DS34" i="12"/>
  <c r="DR34" i="12"/>
  <c r="DQ34" i="12"/>
  <c r="DP34" i="12"/>
  <c r="DO34" i="12"/>
  <c r="DN34" i="12"/>
  <c r="DM34" i="12"/>
  <c r="DL34" i="12"/>
  <c r="DK34" i="12"/>
  <c r="DJ34" i="12"/>
  <c r="DI34" i="12"/>
  <c r="DH34" i="12"/>
  <c r="DG34" i="12"/>
  <c r="DF34" i="12"/>
  <c r="DE34" i="12"/>
  <c r="DD34" i="12"/>
  <c r="CZ34" i="12"/>
  <c r="CY34" i="12"/>
  <c r="CX34" i="12"/>
  <c r="CW34" i="12"/>
  <c r="CV34" i="12"/>
  <c r="CU34" i="12"/>
  <c r="CT34" i="12"/>
  <c r="CS34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D34" i="12"/>
  <c r="CB34" i="12"/>
  <c r="C34" i="12"/>
  <c r="DA34" i="12" s="1"/>
  <c r="B34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I29" i="12"/>
  <c r="DH29" i="12"/>
  <c r="DG29" i="12"/>
  <c r="DF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29" i="12"/>
  <c r="B29" i="12"/>
  <c r="CC29" i="12" s="1"/>
  <c r="DY28" i="12"/>
  <c r="DX28" i="12"/>
  <c r="DW28" i="12"/>
  <c r="DV28" i="12"/>
  <c r="DU28" i="12"/>
  <c r="DT28" i="12"/>
  <c r="DS28" i="12"/>
  <c r="DR28" i="12"/>
  <c r="DQ28" i="12"/>
  <c r="DP28" i="12"/>
  <c r="DO28" i="12"/>
  <c r="DN28" i="12"/>
  <c r="DM28" i="12"/>
  <c r="DL28" i="12"/>
  <c r="DK28" i="12"/>
  <c r="DJ28" i="12"/>
  <c r="DI28" i="12"/>
  <c r="DH28" i="12"/>
  <c r="DG28" i="12"/>
  <c r="DF28" i="12"/>
  <c r="DC28" i="12"/>
  <c r="CY28" i="12"/>
  <c r="CX28" i="12"/>
  <c r="CW28" i="12"/>
  <c r="CV28" i="12"/>
  <c r="CU28" i="12"/>
  <c r="CT28" i="12"/>
  <c r="CS28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D28" i="12"/>
  <c r="CB28" i="12"/>
  <c r="C28" i="12"/>
  <c r="B28" i="12"/>
  <c r="DZ27" i="12"/>
  <c r="DY27" i="12"/>
  <c r="DX27" i="12"/>
  <c r="DW27" i="12"/>
  <c r="DV27" i="12"/>
  <c r="DU27" i="12"/>
  <c r="DT27" i="12"/>
  <c r="DS27" i="12"/>
  <c r="DR27" i="12"/>
  <c r="DQ27" i="12"/>
  <c r="DP27" i="12"/>
  <c r="DO27" i="12"/>
  <c r="DN27" i="12"/>
  <c r="DM27" i="12"/>
  <c r="DL27" i="12"/>
  <c r="DK27" i="12"/>
  <c r="DJ27" i="12"/>
  <c r="DI27" i="12"/>
  <c r="DH27" i="12"/>
  <c r="DG27" i="12"/>
  <c r="DF27" i="12"/>
  <c r="DE27" i="12"/>
  <c r="DC27" i="12"/>
  <c r="DB27" i="12"/>
  <c r="CY27" i="12"/>
  <c r="CX27" i="12"/>
  <c r="CW27" i="12"/>
  <c r="CV27" i="12"/>
  <c r="CU27" i="12"/>
  <c r="CT27" i="12"/>
  <c r="CS27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27" i="12"/>
  <c r="B27" i="12"/>
  <c r="DD27" i="12" s="1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D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C26" i="12"/>
  <c r="C26" i="12"/>
  <c r="B26" i="12"/>
  <c r="CD26" i="12" s="1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DI25" i="12"/>
  <c r="DH25" i="12"/>
  <c r="DG25" i="12"/>
  <c r="DF25" i="12"/>
  <c r="CY25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C25" i="12"/>
  <c r="C25" i="12"/>
  <c r="B25" i="12"/>
  <c r="DC25" i="12" s="1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B24" i="12"/>
  <c r="CY24" i="12"/>
  <c r="CX24" i="12"/>
  <c r="CW24" i="12"/>
  <c r="CV24" i="12"/>
  <c r="CU24" i="12"/>
  <c r="CT24" i="12"/>
  <c r="CS24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B24" i="12"/>
  <c r="CA24" i="12"/>
  <c r="C24" i="12"/>
  <c r="B24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C23" i="12"/>
  <c r="DB23" i="12"/>
  <c r="DA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C23" i="12"/>
  <c r="B23" i="12"/>
  <c r="DD23" i="12" s="1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CY22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22" i="12"/>
  <c r="B22" i="12"/>
  <c r="DZ22" i="12" s="1"/>
  <c r="DY21" i="12"/>
  <c r="DX21" i="12"/>
  <c r="DW21" i="12"/>
  <c r="DV21" i="12"/>
  <c r="DU21" i="12"/>
  <c r="DT21" i="12"/>
  <c r="DS21" i="12"/>
  <c r="DR21" i="12"/>
  <c r="DQ21" i="12"/>
  <c r="DP21" i="12"/>
  <c r="DO21" i="12"/>
  <c r="DN21" i="12"/>
  <c r="DM21" i="12"/>
  <c r="DL21" i="12"/>
  <c r="DK21" i="12"/>
  <c r="DJ21" i="12"/>
  <c r="DI21" i="12"/>
  <c r="DH21" i="12"/>
  <c r="DG21" i="12"/>
  <c r="DF21" i="12"/>
  <c r="DE21" i="12"/>
  <c r="DA21" i="12"/>
  <c r="CZ21" i="12"/>
  <c r="CY21" i="12"/>
  <c r="CX21" i="12"/>
  <c r="CW21" i="12"/>
  <c r="CV21" i="12"/>
  <c r="CU21" i="12"/>
  <c r="CT21" i="12"/>
  <c r="CS21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B21" i="12"/>
  <c r="CA21" i="12"/>
  <c r="C21" i="12"/>
  <c r="B21" i="12"/>
  <c r="DZ20" i="12"/>
  <c r="DY20" i="12"/>
  <c r="DX20" i="12"/>
  <c r="DW20" i="12"/>
  <c r="DV20" i="12"/>
  <c r="DU20" i="12"/>
  <c r="DT20" i="12"/>
  <c r="DS20" i="12"/>
  <c r="DR20" i="12"/>
  <c r="DQ20" i="12"/>
  <c r="DP20" i="12"/>
  <c r="DO20" i="12"/>
  <c r="DN20" i="12"/>
  <c r="DM20" i="12"/>
  <c r="DL20" i="12"/>
  <c r="DK20" i="12"/>
  <c r="DJ20" i="12"/>
  <c r="DI20" i="12"/>
  <c r="DH20" i="12"/>
  <c r="DG20" i="12"/>
  <c r="DF20" i="12"/>
  <c r="DD20" i="12"/>
  <c r="CZ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A20" i="12"/>
  <c r="C20" i="12"/>
  <c r="B20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C19" i="12"/>
  <c r="DB19" i="12"/>
  <c r="DA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A19" i="12"/>
  <c r="C19" i="12"/>
  <c r="B19" i="12"/>
  <c r="DD19" i="12" s="1"/>
  <c r="DZ18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A18" i="12"/>
  <c r="CZ18" i="12"/>
  <c r="CY18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B18" i="12"/>
  <c r="C18" i="12"/>
  <c r="B18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DE17" i="12"/>
  <c r="DD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B17" i="12"/>
  <c r="C17" i="12"/>
  <c r="DA17" i="12" s="1"/>
  <c r="B17" i="12"/>
  <c r="DZ16" i="12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D16" i="12"/>
  <c r="DC16" i="12"/>
  <c r="CZ16" i="12"/>
  <c r="CY16" i="12"/>
  <c r="CX16" i="12"/>
  <c r="CW16" i="12"/>
  <c r="CV16" i="12"/>
  <c r="CU16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A16" i="12"/>
  <c r="C16" i="12"/>
  <c r="B16" i="12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C15" i="12"/>
  <c r="DB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15" i="12"/>
  <c r="B15" i="12"/>
  <c r="DD15" i="12" s="1"/>
  <c r="DZ14" i="12"/>
  <c r="DY14" i="12"/>
  <c r="DX14" i="12"/>
  <c r="DW14" i="12"/>
  <c r="DV14" i="12"/>
  <c r="DU14" i="12"/>
  <c r="DT14" i="12"/>
  <c r="DS14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D14" i="12"/>
  <c r="CZ14" i="12"/>
  <c r="CY14" i="12"/>
  <c r="CX14" i="12"/>
  <c r="CW14" i="12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D14" i="12"/>
  <c r="CB14" i="12"/>
  <c r="C14" i="12"/>
  <c r="DA14" i="12" s="1"/>
  <c r="B14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CY13" i="12"/>
  <c r="CX13" i="12"/>
  <c r="CW13" i="12"/>
  <c r="CV13" i="12"/>
  <c r="CU13" i="12"/>
  <c r="CT13" i="12"/>
  <c r="CS13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C13" i="12"/>
  <c r="C13" i="12"/>
  <c r="B13" i="12"/>
  <c r="DC13" i="12" s="1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12" i="12"/>
  <c r="B12" i="12"/>
  <c r="CB12" i="12" s="1"/>
  <c r="A5" i="12"/>
  <c r="A4" i="12"/>
  <c r="A3" i="12"/>
  <c r="A2" i="12"/>
  <c r="DC29" i="12" l="1"/>
  <c r="DA47" i="12"/>
  <c r="CA47" i="12"/>
  <c r="DZ135" i="12"/>
  <c r="DB135" i="12"/>
  <c r="CD135" i="12"/>
  <c r="DA135" i="12"/>
  <c r="CB135" i="12"/>
  <c r="DD135" i="12"/>
  <c r="CC135" i="12"/>
  <c r="DC135" i="12"/>
  <c r="CA135" i="12"/>
  <c r="CZ135" i="12"/>
  <c r="DW162" i="12"/>
  <c r="CW162" i="12" s="1"/>
  <c r="DF162" i="12"/>
  <c r="CF162" i="12" s="1"/>
  <c r="DB162" i="12"/>
  <c r="CB162" i="12" s="1"/>
  <c r="DA162" i="12"/>
  <c r="CA162" i="12" s="1"/>
  <c r="DD162" i="12"/>
  <c r="CD162" i="12" s="1"/>
  <c r="DB221" i="12"/>
  <c r="CD221" i="12"/>
  <c r="DD221" i="12"/>
  <c r="CE221" i="12"/>
  <c r="DA221" i="12"/>
  <c r="CA221" i="12"/>
  <c r="CC221" i="12"/>
  <c r="DE221" i="12"/>
  <c r="CB221" i="12"/>
  <c r="DC221" i="12"/>
  <c r="DB225" i="12"/>
  <c r="CD225" i="12"/>
  <c r="DD225" i="12"/>
  <c r="CE225" i="12"/>
  <c r="DA225" i="12"/>
  <c r="CA225" i="12"/>
  <c r="CC225" i="12"/>
  <c r="DE225" i="12"/>
  <c r="CB225" i="12"/>
  <c r="DC225" i="12"/>
  <c r="DC12" i="12"/>
  <c r="DB22" i="12"/>
  <c r="DD29" i="12"/>
  <c r="CA37" i="12"/>
  <c r="AX37" i="12" s="1"/>
  <c r="DH162" i="12"/>
  <c r="CH162" i="12" s="1"/>
  <c r="DX173" i="12"/>
  <c r="CX173" i="12" s="1"/>
  <c r="DG173" i="12"/>
  <c r="CG173" i="12" s="1"/>
  <c r="DC173" i="12"/>
  <c r="CC173" i="12" s="1"/>
  <c r="DA173" i="12"/>
  <c r="CA173" i="12" s="1"/>
  <c r="AY173" i="12" s="1"/>
  <c r="DE173" i="12"/>
  <c r="CE173" i="12" s="1"/>
  <c r="DI173" i="12"/>
  <c r="CI173" i="12" s="1"/>
  <c r="DI179" i="12"/>
  <c r="CI179" i="12" s="1"/>
  <c r="DE179" i="12"/>
  <c r="CE179" i="12" s="1"/>
  <c r="DC179" i="12"/>
  <c r="CC179" i="12" s="1"/>
  <c r="DG179" i="12"/>
  <c r="CG179" i="12" s="1"/>
  <c r="DX179" i="12"/>
  <c r="CX179" i="12" s="1"/>
  <c r="DI203" i="12"/>
  <c r="CI203" i="12" s="1"/>
  <c r="DE203" i="12"/>
  <c r="CE203" i="12" s="1"/>
  <c r="DC203" i="12"/>
  <c r="CC203" i="12" s="1"/>
  <c r="DX203" i="12"/>
  <c r="CX203" i="12" s="1"/>
  <c r="DG203" i="12"/>
  <c r="CG203" i="12" s="1"/>
  <c r="DA15" i="12"/>
  <c r="CA15" i="12"/>
  <c r="CB22" i="12"/>
  <c r="DE24" i="12"/>
  <c r="DA24" i="12"/>
  <c r="CC24" i="12"/>
  <c r="AX24" i="12" s="1"/>
  <c r="DD24" i="12"/>
  <c r="CE24" i="12"/>
  <c r="DC24" i="12"/>
  <c r="CD24" i="12"/>
  <c r="CZ24" i="12"/>
  <c r="DA27" i="12"/>
  <c r="CA27" i="12"/>
  <c r="DE28" i="12"/>
  <c r="DA28" i="12"/>
  <c r="CC28" i="12"/>
  <c r="DZ28" i="12"/>
  <c r="CZ28" i="12"/>
  <c r="CA28" i="12"/>
  <c r="DD28" i="12"/>
  <c r="CE28" i="12"/>
  <c r="DB28" i="12"/>
  <c r="DC82" i="12"/>
  <c r="CE82" i="12"/>
  <c r="CA82" i="12"/>
  <c r="AX82" i="12" s="1"/>
  <c r="DZ82" i="12"/>
  <c r="DA82" i="12"/>
  <c r="CB82" i="12"/>
  <c r="DE82" i="12"/>
  <c r="CZ82" i="12"/>
  <c r="DD82" i="12"/>
  <c r="CD82" i="12"/>
  <c r="DA87" i="12"/>
  <c r="CA87" i="12"/>
  <c r="DA89" i="12"/>
  <c r="DE104" i="12"/>
  <c r="DA104" i="12"/>
  <c r="CC104" i="12"/>
  <c r="DZ104" i="12"/>
  <c r="CZ104" i="12"/>
  <c r="CA104" i="12"/>
  <c r="DD104" i="12"/>
  <c r="CE104" i="12"/>
  <c r="DC104" i="12"/>
  <c r="CD104" i="12"/>
  <c r="DZ105" i="12"/>
  <c r="DB105" i="12"/>
  <c r="CD105" i="12"/>
  <c r="DA105" i="12"/>
  <c r="CB105" i="12"/>
  <c r="DE105" i="12"/>
  <c r="CZ105" i="12"/>
  <c r="CA105" i="12"/>
  <c r="AX105" i="12" s="1"/>
  <c r="DD105" i="12"/>
  <c r="CE105" i="12"/>
  <c r="AX113" i="12"/>
  <c r="CE135" i="12"/>
  <c r="DA137" i="12"/>
  <c r="CA137" i="12"/>
  <c r="Q152" i="12"/>
  <c r="DH160" i="12"/>
  <c r="CH160" i="12" s="1"/>
  <c r="DD160" i="12"/>
  <c r="CD160" i="12" s="1"/>
  <c r="DW160" i="12"/>
  <c r="CW160" i="12" s="1"/>
  <c r="DB160" i="12"/>
  <c r="CB160" i="12" s="1"/>
  <c r="DF160" i="12"/>
  <c r="CF160" i="12" s="1"/>
  <c r="DA160" i="12"/>
  <c r="CA160" i="12" s="1"/>
  <c r="DC174" i="12"/>
  <c r="CC174" i="12" s="1"/>
  <c r="DG174" i="12"/>
  <c r="CG174" i="12" s="1"/>
  <c r="DA174" i="12"/>
  <c r="CA174" i="12" s="1"/>
  <c r="DX174" i="12"/>
  <c r="CX174" i="12" s="1"/>
  <c r="DI174" i="12"/>
  <c r="CI174" i="12" s="1"/>
  <c r="DE174" i="12"/>
  <c r="CE174" i="12" s="1"/>
  <c r="DH176" i="12"/>
  <c r="CH176" i="12" s="1"/>
  <c r="DD176" i="12"/>
  <c r="CD176" i="12" s="1"/>
  <c r="DW176" i="12"/>
  <c r="CW176" i="12" s="1"/>
  <c r="DB176" i="12"/>
  <c r="CB176" i="12" s="1"/>
  <c r="DA176" i="12"/>
  <c r="CA176" i="12" s="1"/>
  <c r="DH196" i="12"/>
  <c r="CH196" i="12" s="1"/>
  <c r="DD196" i="12"/>
  <c r="CD196" i="12" s="1"/>
  <c r="DW196" i="12"/>
  <c r="CW196" i="12" s="1"/>
  <c r="DB196" i="12"/>
  <c r="CB196" i="12" s="1"/>
  <c r="DA196" i="12"/>
  <c r="CA196" i="12" s="1"/>
  <c r="DX206" i="12"/>
  <c r="CX206" i="12" s="1"/>
  <c r="DE206" i="12"/>
  <c r="CE206" i="12" s="1"/>
  <c r="DG206" i="12"/>
  <c r="CG206" i="12" s="1"/>
  <c r="DI206" i="12"/>
  <c r="CI206" i="12" s="1"/>
  <c r="DX242" i="12"/>
  <c r="CX242" i="12" s="1"/>
  <c r="DE242" i="12"/>
  <c r="DB242" i="12"/>
  <c r="CC242" i="12"/>
  <c r="CB242" i="12"/>
  <c r="DE259" i="12"/>
  <c r="DB259" i="12"/>
  <c r="DX259" i="12"/>
  <c r="CX259" i="12" s="1"/>
  <c r="DC259" i="12"/>
  <c r="CD259" i="12"/>
  <c r="DD259" i="12"/>
  <c r="CB259" i="12"/>
  <c r="DE12" i="12"/>
  <c r="DA12" i="12"/>
  <c r="CC12" i="12"/>
  <c r="A283" i="12"/>
  <c r="DZ12" i="12"/>
  <c r="CZ12" i="12"/>
  <c r="CA12" i="12"/>
  <c r="DD12" i="12"/>
  <c r="CE12" i="12"/>
  <c r="DB12" i="12"/>
  <c r="DC22" i="12"/>
  <c r="CE22" i="12"/>
  <c r="CA22" i="12"/>
  <c r="DE22" i="12"/>
  <c r="CZ22" i="12"/>
  <c r="DD22" i="12"/>
  <c r="CD22" i="12"/>
  <c r="DA22" i="12"/>
  <c r="DZ29" i="12"/>
  <c r="DB29" i="12"/>
  <c r="CD29" i="12"/>
  <c r="DA29" i="12"/>
  <c r="CB29" i="12"/>
  <c r="DE29" i="12"/>
  <c r="CZ29" i="12"/>
  <c r="CA29" i="12"/>
  <c r="AX29" i="12" s="1"/>
  <c r="DA35" i="12"/>
  <c r="CA35" i="12"/>
  <c r="DC42" i="12"/>
  <c r="CE42" i="12"/>
  <c r="CA42" i="12"/>
  <c r="DZ42" i="12"/>
  <c r="DA42" i="12"/>
  <c r="CB42" i="12"/>
  <c r="DE42" i="12"/>
  <c r="CZ42" i="12"/>
  <c r="DD42" i="12"/>
  <c r="CD42" i="12"/>
  <c r="DE64" i="12"/>
  <c r="DA64" i="12"/>
  <c r="CC64" i="12"/>
  <c r="DZ64" i="12"/>
  <c r="CZ64" i="12"/>
  <c r="CA64" i="12"/>
  <c r="DD64" i="12"/>
  <c r="CE64" i="12"/>
  <c r="DC64" i="12"/>
  <c r="CD64" i="12"/>
  <c r="DZ65" i="12"/>
  <c r="DB65" i="12"/>
  <c r="CD65" i="12"/>
  <c r="DA65" i="12"/>
  <c r="CB65" i="12"/>
  <c r="DE65" i="12"/>
  <c r="CZ65" i="12"/>
  <c r="CA65" i="12"/>
  <c r="DD65" i="12"/>
  <c r="CE65" i="12"/>
  <c r="DC122" i="12"/>
  <c r="CE122" i="12"/>
  <c r="CA122" i="12"/>
  <c r="DZ122" i="12"/>
  <c r="DA122" i="12"/>
  <c r="CB122" i="12"/>
  <c r="DE122" i="12"/>
  <c r="CZ122" i="12"/>
  <c r="DD122" i="12"/>
  <c r="CD122" i="12"/>
  <c r="DA127" i="12"/>
  <c r="CA127" i="12"/>
  <c r="DB223" i="12"/>
  <c r="CD223" i="12"/>
  <c r="DD223" i="12"/>
  <c r="CE223" i="12"/>
  <c r="DA223" i="12"/>
  <c r="CA223" i="12"/>
  <c r="CC223" i="12"/>
  <c r="DE223" i="12"/>
  <c r="CB223" i="12"/>
  <c r="DC223" i="12"/>
  <c r="CD231" i="12"/>
  <c r="CE231" i="12"/>
  <c r="CA231" i="12"/>
  <c r="CC231" i="12"/>
  <c r="CB231" i="12"/>
  <c r="DZ25" i="12"/>
  <c r="DB25" i="12"/>
  <c r="CD25" i="12"/>
  <c r="DE25" i="12"/>
  <c r="CZ25" i="12"/>
  <c r="CA25" i="12"/>
  <c r="DD25" i="12"/>
  <c r="CE25" i="12"/>
  <c r="DA25" i="12"/>
  <c r="DC62" i="12"/>
  <c r="CE62" i="12"/>
  <c r="CA62" i="12"/>
  <c r="DZ62" i="12"/>
  <c r="DA62" i="12"/>
  <c r="CB62" i="12"/>
  <c r="DE62" i="12"/>
  <c r="CZ62" i="12"/>
  <c r="DD62" i="12"/>
  <c r="CD62" i="12"/>
  <c r="DA67" i="12"/>
  <c r="CA67" i="12"/>
  <c r="DE84" i="12"/>
  <c r="DA84" i="12"/>
  <c r="CC84" i="12"/>
  <c r="DZ84" i="12"/>
  <c r="CZ84" i="12"/>
  <c r="CA84" i="12"/>
  <c r="DD84" i="12"/>
  <c r="CE84" i="12"/>
  <c r="DC84" i="12"/>
  <c r="CD84" i="12"/>
  <c r="DZ85" i="12"/>
  <c r="DB85" i="12"/>
  <c r="CD85" i="12"/>
  <c r="DA85" i="12"/>
  <c r="CB85" i="12"/>
  <c r="DE85" i="12"/>
  <c r="CZ85" i="12"/>
  <c r="CA85" i="12"/>
  <c r="DD85" i="12"/>
  <c r="CE85" i="12"/>
  <c r="DI199" i="12"/>
  <c r="CI199" i="12" s="1"/>
  <c r="DE199" i="12"/>
  <c r="CE199" i="12" s="1"/>
  <c r="DC199" i="12"/>
  <c r="CC199" i="12" s="1"/>
  <c r="DG199" i="12"/>
  <c r="CG199" i="12" s="1"/>
  <c r="DX199" i="12"/>
  <c r="CX199" i="12" s="1"/>
  <c r="DZ13" i="12"/>
  <c r="DB13" i="12"/>
  <c r="CD13" i="12"/>
  <c r="DA13" i="12"/>
  <c r="CB13" i="12"/>
  <c r="DE13" i="12"/>
  <c r="CZ13" i="12"/>
  <c r="CA13" i="12"/>
  <c r="CD12" i="12"/>
  <c r="DD13" i="12"/>
  <c r="CA17" i="12"/>
  <c r="CC22" i="12"/>
  <c r="CB25" i="12"/>
  <c r="DC26" i="12"/>
  <c r="CE26" i="12"/>
  <c r="CA26" i="12"/>
  <c r="DZ26" i="12"/>
  <c r="DA26" i="12"/>
  <c r="CB26" i="12"/>
  <c r="DE26" i="12"/>
  <c r="CZ26" i="12"/>
  <c r="DB26" i="12"/>
  <c r="CE29" i="12"/>
  <c r="DB42" i="12"/>
  <c r="DE44" i="12"/>
  <c r="DA44" i="12"/>
  <c r="CC44" i="12"/>
  <c r="DZ44" i="12"/>
  <c r="CZ44" i="12"/>
  <c r="CA44" i="12"/>
  <c r="DD44" i="12"/>
  <c r="CE44" i="12"/>
  <c r="DC44" i="12"/>
  <c r="CD44" i="12"/>
  <c r="DZ45" i="12"/>
  <c r="DB45" i="12"/>
  <c r="CD45" i="12"/>
  <c r="DA45" i="12"/>
  <c r="CB45" i="12"/>
  <c r="DE45" i="12"/>
  <c r="CZ45" i="12"/>
  <c r="CA45" i="12"/>
  <c r="DD45" i="12"/>
  <c r="CE45" i="12"/>
  <c r="CC62" i="12"/>
  <c r="DB64" i="12"/>
  <c r="DC65" i="12"/>
  <c r="CB84" i="12"/>
  <c r="CC85" i="12"/>
  <c r="DC102" i="12"/>
  <c r="CE102" i="12"/>
  <c r="CA102" i="12"/>
  <c r="DZ102" i="12"/>
  <c r="DA102" i="12"/>
  <c r="CB102" i="12"/>
  <c r="DE102" i="12"/>
  <c r="CZ102" i="12"/>
  <c r="DD102" i="12"/>
  <c r="CD102" i="12"/>
  <c r="DA107" i="12"/>
  <c r="CA107" i="12"/>
  <c r="DA109" i="12"/>
  <c r="DB122" i="12"/>
  <c r="DE124" i="12"/>
  <c r="DA124" i="12"/>
  <c r="CC124" i="12"/>
  <c r="DZ124" i="12"/>
  <c r="CZ124" i="12"/>
  <c r="CA124" i="12"/>
  <c r="DD124" i="12"/>
  <c r="CE124" i="12"/>
  <c r="DC124" i="12"/>
  <c r="CD124" i="12"/>
  <c r="DZ125" i="12"/>
  <c r="DB125" i="12"/>
  <c r="CD125" i="12"/>
  <c r="DA125" i="12"/>
  <c r="CB125" i="12"/>
  <c r="DE125" i="12"/>
  <c r="CZ125" i="12"/>
  <c r="CA125" i="12"/>
  <c r="AX125" i="12" s="1"/>
  <c r="DD125" i="12"/>
  <c r="CE125" i="12"/>
  <c r="DE135" i="12"/>
  <c r="DI163" i="12"/>
  <c r="CI163" i="12" s="1"/>
  <c r="DE163" i="12"/>
  <c r="CE163" i="12" s="1"/>
  <c r="DC163" i="12"/>
  <c r="CC163" i="12" s="1"/>
  <c r="DG163" i="12"/>
  <c r="CG163" i="12" s="1"/>
  <c r="DX163" i="12"/>
  <c r="CX163" i="12" s="1"/>
  <c r="DA167" i="12"/>
  <c r="CA167" i="12" s="1"/>
  <c r="DB167" i="12"/>
  <c r="CB167" i="12" s="1"/>
  <c r="DF167" i="12"/>
  <c r="CF167" i="12" s="1"/>
  <c r="DD167" i="12"/>
  <c r="CD167" i="12" s="1"/>
  <c r="DW167" i="12"/>
  <c r="CW167" i="12" s="1"/>
  <c r="DH167" i="12"/>
  <c r="CH167" i="12" s="1"/>
  <c r="DW182" i="12"/>
  <c r="CW182" i="12" s="1"/>
  <c r="DF182" i="12"/>
  <c r="CF182" i="12" s="1"/>
  <c r="DB182" i="12"/>
  <c r="CB182" i="12" s="1"/>
  <c r="DD182" i="12"/>
  <c r="CD182" i="12" s="1"/>
  <c r="DA182" i="12"/>
  <c r="CA182" i="12" s="1"/>
  <c r="DH182" i="12"/>
  <c r="CH182" i="12" s="1"/>
  <c r="DC206" i="12"/>
  <c r="CC206" i="12" s="1"/>
  <c r="DC18" i="12"/>
  <c r="CE18" i="12"/>
  <c r="CA18" i="12"/>
  <c r="CC18" i="12"/>
  <c r="DB18" i="12"/>
  <c r="DE20" i="12"/>
  <c r="DA20" i="12"/>
  <c r="CC20" i="12"/>
  <c r="AX20" i="12" s="1"/>
  <c r="CB20" i="12"/>
  <c r="DB20" i="12"/>
  <c r="DZ21" i="12"/>
  <c r="DB21" i="12"/>
  <c r="CD21" i="12"/>
  <c r="CC21" i="12"/>
  <c r="AX21" i="12" s="1"/>
  <c r="DC21" i="12"/>
  <c r="DC38" i="12"/>
  <c r="CE38" i="12"/>
  <c r="CA38" i="12"/>
  <c r="CC38" i="12"/>
  <c r="DB38" i="12"/>
  <c r="DE40" i="12"/>
  <c r="DA40" i="12"/>
  <c r="CC40" i="12"/>
  <c r="CB40" i="12"/>
  <c r="AX40" i="12" s="1"/>
  <c r="DB40" i="12"/>
  <c r="DZ41" i="12"/>
  <c r="DB41" i="12"/>
  <c r="CD41" i="12"/>
  <c r="AX41" i="12" s="1"/>
  <c r="CC41" i="12"/>
  <c r="DC41" i="12"/>
  <c r="CZ46" i="12"/>
  <c r="DE46" i="12"/>
  <c r="CE48" i="12"/>
  <c r="DD48" i="12"/>
  <c r="CA49" i="12"/>
  <c r="CZ49" i="12"/>
  <c r="DE49" i="12"/>
  <c r="CA51" i="12"/>
  <c r="DC58" i="12"/>
  <c r="CE58" i="12"/>
  <c r="CA58" i="12"/>
  <c r="CC58" i="12"/>
  <c r="DB58" i="12"/>
  <c r="DE60" i="12"/>
  <c r="DA60" i="12"/>
  <c r="CC60" i="12"/>
  <c r="CB60" i="12"/>
  <c r="AX60" i="12" s="1"/>
  <c r="DB60" i="12"/>
  <c r="DZ61" i="12"/>
  <c r="DB61" i="12"/>
  <c r="CD61" i="12"/>
  <c r="CC61" i="12"/>
  <c r="AX61" i="12" s="1"/>
  <c r="DC61" i="12"/>
  <c r="CZ66" i="12"/>
  <c r="DE66" i="12"/>
  <c r="CE68" i="12"/>
  <c r="DD68" i="12"/>
  <c r="CA69" i="12"/>
  <c r="CZ69" i="12"/>
  <c r="DE69" i="12"/>
  <c r="CA71" i="12"/>
  <c r="DC78" i="12"/>
  <c r="CE78" i="12"/>
  <c r="CA78" i="12"/>
  <c r="CC78" i="12"/>
  <c r="DB78" i="12"/>
  <c r="DE80" i="12"/>
  <c r="DA80" i="12"/>
  <c r="CC80" i="12"/>
  <c r="CB80" i="12"/>
  <c r="AX80" i="12" s="1"/>
  <c r="DB80" i="12"/>
  <c r="DZ81" i="12"/>
  <c r="DB81" i="12"/>
  <c r="CD81" i="12"/>
  <c r="CC81" i="12"/>
  <c r="DC81" i="12"/>
  <c r="CZ86" i="12"/>
  <c r="DE86" i="12"/>
  <c r="CE88" i="12"/>
  <c r="DD88" i="12"/>
  <c r="CA89" i="12"/>
  <c r="CZ89" i="12"/>
  <c r="DE89" i="12"/>
  <c r="CA91" i="12"/>
  <c r="DC94" i="12"/>
  <c r="CE94" i="12"/>
  <c r="CA94" i="12"/>
  <c r="CC94" i="12"/>
  <c r="DB94" i="12"/>
  <c r="DE100" i="12"/>
  <c r="DA100" i="12"/>
  <c r="CC100" i="12"/>
  <c r="AX100" i="12" s="1"/>
  <c r="CB100" i="12"/>
  <c r="DB100" i="12"/>
  <c r="DZ101" i="12"/>
  <c r="DB101" i="12"/>
  <c r="CD101" i="12"/>
  <c r="CC101" i="12"/>
  <c r="DC101" i="12"/>
  <c r="CZ106" i="12"/>
  <c r="DE106" i="12"/>
  <c r="CE108" i="12"/>
  <c r="DD108" i="12"/>
  <c r="CA109" i="12"/>
  <c r="CZ109" i="12"/>
  <c r="DE109" i="12"/>
  <c r="CA111" i="12"/>
  <c r="DC114" i="12"/>
  <c r="CE114" i="12"/>
  <c r="CA114" i="12"/>
  <c r="CC114" i="12"/>
  <c r="DB114" i="12"/>
  <c r="DE116" i="12"/>
  <c r="DA116" i="12"/>
  <c r="CC116" i="12"/>
  <c r="CB116" i="12"/>
  <c r="AX116" i="12" s="1"/>
  <c r="DB116" i="12"/>
  <c r="DZ117" i="12"/>
  <c r="DB117" i="12"/>
  <c r="CD117" i="12"/>
  <c r="AX117" i="12" s="1"/>
  <c r="CC117" i="12"/>
  <c r="DC117" i="12"/>
  <c r="CZ126" i="12"/>
  <c r="DE126" i="12"/>
  <c r="CE128" i="12"/>
  <c r="DD128" i="12"/>
  <c r="CA129" i="12"/>
  <c r="CZ129" i="12"/>
  <c r="DE129" i="12"/>
  <c r="CA131" i="12"/>
  <c r="DB134" i="12"/>
  <c r="DC162" i="12"/>
  <c r="CC162" i="12" s="1"/>
  <c r="DI162" i="12"/>
  <c r="CI162" i="12" s="1"/>
  <c r="DI167" i="12"/>
  <c r="CI167" i="12" s="1"/>
  <c r="DE167" i="12"/>
  <c r="CE167" i="12" s="1"/>
  <c r="DG167" i="12"/>
  <c r="CG167" i="12" s="1"/>
  <c r="DC167" i="12"/>
  <c r="CC167" i="12" s="1"/>
  <c r="DX169" i="12"/>
  <c r="CX169" i="12" s="1"/>
  <c r="DG169" i="12"/>
  <c r="CG169" i="12" s="1"/>
  <c r="DC169" i="12"/>
  <c r="CC169" i="12" s="1"/>
  <c r="DE169" i="12"/>
  <c r="CE169" i="12" s="1"/>
  <c r="DA171" i="12"/>
  <c r="CA171" i="12" s="1"/>
  <c r="DF171" i="12"/>
  <c r="CF171" i="12" s="1"/>
  <c r="DB171" i="12"/>
  <c r="CB171" i="12" s="1"/>
  <c r="DH171" i="12"/>
  <c r="CH171" i="12" s="1"/>
  <c r="DW178" i="12"/>
  <c r="CW178" i="12" s="1"/>
  <c r="DF178" i="12"/>
  <c r="CF178" i="12" s="1"/>
  <c r="DB178" i="12"/>
  <c r="CB178" i="12" s="1"/>
  <c r="DA178" i="12"/>
  <c r="CA178" i="12" s="1"/>
  <c r="DH178" i="12"/>
  <c r="CH178" i="12" s="1"/>
  <c r="DA191" i="12"/>
  <c r="CA191" i="12" s="1"/>
  <c r="AY191" i="12" s="1"/>
  <c r="DF191" i="12"/>
  <c r="CF191" i="12" s="1"/>
  <c r="DW191" i="12"/>
  <c r="CW191" i="12" s="1"/>
  <c r="DD191" i="12"/>
  <c r="CD191" i="12" s="1"/>
  <c r="DX193" i="12"/>
  <c r="CX193" i="12" s="1"/>
  <c r="DG193" i="12"/>
  <c r="CG193" i="12" s="1"/>
  <c r="DC193" i="12"/>
  <c r="CC193" i="12" s="1"/>
  <c r="DA193" i="12"/>
  <c r="CA193" i="12" s="1"/>
  <c r="DE193" i="12"/>
  <c r="CE193" i="12" s="1"/>
  <c r="DC194" i="12"/>
  <c r="CC194" i="12" s="1"/>
  <c r="DG194" i="12"/>
  <c r="CG194" i="12" s="1"/>
  <c r="DA194" i="12"/>
  <c r="CA194" i="12" s="1"/>
  <c r="DI194" i="12"/>
  <c r="CI194" i="12" s="1"/>
  <c r="DW198" i="12"/>
  <c r="CW198" i="12" s="1"/>
  <c r="DF198" i="12"/>
  <c r="CF198" i="12" s="1"/>
  <c r="DB198" i="12"/>
  <c r="CB198" i="12" s="1"/>
  <c r="DA198" i="12"/>
  <c r="CA198" i="12" s="1"/>
  <c r="DH198" i="12"/>
  <c r="CH198" i="12" s="1"/>
  <c r="DC14" i="12"/>
  <c r="CE14" i="12"/>
  <c r="CA14" i="12"/>
  <c r="CC14" i="12"/>
  <c r="DB14" i="12"/>
  <c r="DE16" i="12"/>
  <c r="DA16" i="12"/>
  <c r="CC16" i="12"/>
  <c r="CB16" i="12"/>
  <c r="AX16" i="12" s="1"/>
  <c r="DB16" i="12"/>
  <c r="DZ17" i="12"/>
  <c r="DB17" i="12"/>
  <c r="CD17" i="12"/>
  <c r="CC17" i="12"/>
  <c r="DC17" i="12"/>
  <c r="CD18" i="12"/>
  <c r="DD18" i="12"/>
  <c r="CD20" i="12"/>
  <c r="DC20" i="12"/>
  <c r="CE21" i="12"/>
  <c r="DD21" i="12"/>
  <c r="DC34" i="12"/>
  <c r="CE34" i="12"/>
  <c r="CA34" i="12"/>
  <c r="CC34" i="12"/>
  <c r="DB34" i="12"/>
  <c r="DE36" i="12"/>
  <c r="DA36" i="12"/>
  <c r="CC36" i="12"/>
  <c r="CB36" i="12"/>
  <c r="DB36" i="12"/>
  <c r="DZ37" i="12"/>
  <c r="DB37" i="12"/>
  <c r="CD37" i="12"/>
  <c r="CC37" i="12"/>
  <c r="DC37" i="12"/>
  <c r="CD38" i="12"/>
  <c r="DD38" i="12"/>
  <c r="CD40" i="12"/>
  <c r="DC40" i="12"/>
  <c r="CE41" i="12"/>
  <c r="DD41" i="12"/>
  <c r="CB46" i="12"/>
  <c r="DA46" i="12"/>
  <c r="CA48" i="12"/>
  <c r="CZ48" i="12"/>
  <c r="CB49" i="12"/>
  <c r="DC50" i="12"/>
  <c r="CE50" i="12"/>
  <c r="CA50" i="12"/>
  <c r="CC50" i="12"/>
  <c r="DB50" i="12"/>
  <c r="DE56" i="12"/>
  <c r="DA56" i="12"/>
  <c r="CC56" i="12"/>
  <c r="CB56" i="12"/>
  <c r="AX56" i="12" s="1"/>
  <c r="DB56" i="12"/>
  <c r="DZ57" i="12"/>
  <c r="DB57" i="12"/>
  <c r="CD57" i="12"/>
  <c r="CC57" i="12"/>
  <c r="AX57" i="12" s="1"/>
  <c r="DC57" i="12"/>
  <c r="CD58" i="12"/>
  <c r="DD58" i="12"/>
  <c r="CD60" i="12"/>
  <c r="DC60" i="12"/>
  <c r="CE61" i="12"/>
  <c r="DD61" i="12"/>
  <c r="CB66" i="12"/>
  <c r="DA66" i="12"/>
  <c r="CA68" i="12"/>
  <c r="CZ68" i="12"/>
  <c r="CB69" i="12"/>
  <c r="DC70" i="12"/>
  <c r="CE70" i="12"/>
  <c r="CA70" i="12"/>
  <c r="CC70" i="12"/>
  <c r="DB70" i="12"/>
  <c r="DE72" i="12"/>
  <c r="DA72" i="12"/>
  <c r="CC72" i="12"/>
  <c r="CB72" i="12"/>
  <c r="DB72" i="12"/>
  <c r="DZ73" i="12"/>
  <c r="DB73" i="12"/>
  <c r="CD73" i="12"/>
  <c r="CC73" i="12"/>
  <c r="AX73" i="12" s="1"/>
  <c r="DC73" i="12"/>
  <c r="CD78" i="12"/>
  <c r="DD78" i="12"/>
  <c r="CD80" i="12"/>
  <c r="DC80" i="12"/>
  <c r="CE81" i="12"/>
  <c r="AX81" i="12" s="1"/>
  <c r="DD81" i="12"/>
  <c r="CB86" i="12"/>
  <c r="DA86" i="12"/>
  <c r="CA88" i="12"/>
  <c r="CZ88" i="12"/>
  <c r="CB89" i="12"/>
  <c r="DC90" i="12"/>
  <c r="CE90" i="12"/>
  <c r="CA90" i="12"/>
  <c r="CC90" i="12"/>
  <c r="DB90" i="12"/>
  <c r="DE92" i="12"/>
  <c r="DA92" i="12"/>
  <c r="CC92" i="12"/>
  <c r="CB92" i="12"/>
  <c r="AX92" i="12" s="1"/>
  <c r="DB92" i="12"/>
  <c r="DZ93" i="12"/>
  <c r="DB93" i="12"/>
  <c r="CD93" i="12"/>
  <c r="CC93" i="12"/>
  <c r="AX93" i="12" s="1"/>
  <c r="DC93" i="12"/>
  <c r="CD94" i="12"/>
  <c r="DD94" i="12"/>
  <c r="CD100" i="12"/>
  <c r="DC100" i="12"/>
  <c r="CE101" i="12"/>
  <c r="DD101" i="12"/>
  <c r="CB106" i="12"/>
  <c r="DA106" i="12"/>
  <c r="CA108" i="12"/>
  <c r="CZ108" i="12"/>
  <c r="CB109" i="12"/>
  <c r="DC110" i="12"/>
  <c r="CE110" i="12"/>
  <c r="CA110" i="12"/>
  <c r="CC110" i="12"/>
  <c r="DB110" i="12"/>
  <c r="DE112" i="12"/>
  <c r="DA112" i="12"/>
  <c r="CC112" i="12"/>
  <c r="CB112" i="12"/>
  <c r="DB112" i="12"/>
  <c r="DZ113" i="12"/>
  <c r="DB113" i="12"/>
  <c r="CD113" i="12"/>
  <c r="CC113" i="12"/>
  <c r="DC113" i="12"/>
  <c r="CD114" i="12"/>
  <c r="DD114" i="12"/>
  <c r="CD116" i="12"/>
  <c r="DC116" i="12"/>
  <c r="CE117" i="12"/>
  <c r="DD117" i="12"/>
  <c r="CB126" i="12"/>
  <c r="DA126" i="12"/>
  <c r="CA128" i="12"/>
  <c r="CZ128" i="12"/>
  <c r="CB129" i="12"/>
  <c r="DC130" i="12"/>
  <c r="CE130" i="12"/>
  <c r="CA130" i="12"/>
  <c r="CC130" i="12"/>
  <c r="DB130" i="12"/>
  <c r="DC132" i="12"/>
  <c r="DZ132" i="12"/>
  <c r="DA132" i="12"/>
  <c r="CC132" i="12"/>
  <c r="CB132" i="12"/>
  <c r="AX132" i="12" s="1"/>
  <c r="DB132" i="12"/>
  <c r="DA133" i="12"/>
  <c r="CA133" i="12"/>
  <c r="CB134" i="12"/>
  <c r="DX161" i="12"/>
  <c r="CX161" i="12" s="1"/>
  <c r="DG161" i="12"/>
  <c r="CG161" i="12" s="1"/>
  <c r="DC161" i="12"/>
  <c r="CC161" i="12" s="1"/>
  <c r="AY161" i="12" s="1"/>
  <c r="DE161" i="12"/>
  <c r="CE161" i="12" s="1"/>
  <c r="DI161" i="12"/>
  <c r="CI161" i="12" s="1"/>
  <c r="DX162" i="12"/>
  <c r="CX162" i="12" s="1"/>
  <c r="DH164" i="12"/>
  <c r="CH164" i="12" s="1"/>
  <c r="DD164" i="12"/>
  <c r="CD164" i="12" s="1"/>
  <c r="AY164" i="12" s="1"/>
  <c r="DW166" i="12"/>
  <c r="CW166" i="12" s="1"/>
  <c r="DF166" i="12"/>
  <c r="CF166" i="12" s="1"/>
  <c r="DB166" i="12"/>
  <c r="CB166" i="12" s="1"/>
  <c r="DA166" i="12"/>
  <c r="CA166" i="12" s="1"/>
  <c r="DH166" i="12"/>
  <c r="CH166" i="12" s="1"/>
  <c r="DX167" i="12"/>
  <c r="CX167" i="12" s="1"/>
  <c r="DA169" i="12"/>
  <c r="CA169" i="12" s="1"/>
  <c r="DW170" i="12"/>
  <c r="CW170" i="12" s="1"/>
  <c r="DF170" i="12"/>
  <c r="CF170" i="12" s="1"/>
  <c r="DB170" i="12"/>
  <c r="CB170" i="12" s="1"/>
  <c r="DD170" i="12"/>
  <c r="CD170" i="12" s="1"/>
  <c r="DI171" i="12"/>
  <c r="CI171" i="12" s="1"/>
  <c r="DE171" i="12"/>
  <c r="CE171" i="12" s="1"/>
  <c r="DX171" i="12"/>
  <c r="CX171" i="12" s="1"/>
  <c r="DC171" i="12"/>
  <c r="CC171" i="12" s="1"/>
  <c r="DW171" i="12"/>
  <c r="CW171" i="12" s="1"/>
  <c r="DG178" i="12"/>
  <c r="CG178" i="12" s="1"/>
  <c r="DX178" i="12"/>
  <c r="CX178" i="12" s="1"/>
  <c r="DE178" i="12"/>
  <c r="CE178" i="12" s="1"/>
  <c r="DI178" i="12"/>
  <c r="CI178" i="12" s="1"/>
  <c r="DA187" i="12"/>
  <c r="CA187" i="12" s="1"/>
  <c r="DB187" i="12"/>
  <c r="CB187" i="12" s="1"/>
  <c r="DF187" i="12"/>
  <c r="CF187" i="12" s="1"/>
  <c r="DH187" i="12"/>
  <c r="CH187" i="12" s="1"/>
  <c r="DX189" i="12"/>
  <c r="CX189" i="12" s="1"/>
  <c r="DG189" i="12"/>
  <c r="CG189" i="12" s="1"/>
  <c r="DC189" i="12"/>
  <c r="CC189" i="12" s="1"/>
  <c r="DA189" i="12"/>
  <c r="CA189" i="12" s="1"/>
  <c r="AY189" i="12" s="1"/>
  <c r="DI189" i="12"/>
  <c r="CI189" i="12" s="1"/>
  <c r="DH191" i="12"/>
  <c r="CH191" i="12" s="1"/>
  <c r="DI193" i="12"/>
  <c r="CI193" i="12" s="1"/>
  <c r="DX194" i="12"/>
  <c r="CX194" i="12" s="1"/>
  <c r="DG198" i="12"/>
  <c r="CG198" i="12" s="1"/>
  <c r="DX198" i="12"/>
  <c r="CX198" i="12" s="1"/>
  <c r="DE198" i="12"/>
  <c r="CE198" i="12" s="1"/>
  <c r="DI198" i="12"/>
  <c r="CI198" i="12" s="1"/>
  <c r="CB233" i="12"/>
  <c r="CE233" i="12"/>
  <c r="CC233" i="12"/>
  <c r="CA233" i="12"/>
  <c r="CB237" i="12"/>
  <c r="CA237" i="12"/>
  <c r="CD237" i="12"/>
  <c r="CC237" i="12"/>
  <c r="DW245" i="12"/>
  <c r="CW245" i="12" s="1"/>
  <c r="DC245" i="12"/>
  <c r="CC245" i="12"/>
  <c r="DB245" i="12"/>
  <c r="CE245" i="12"/>
  <c r="DD245" i="12"/>
  <c r="CB245" i="12"/>
  <c r="DA245" i="12"/>
  <c r="CA245" i="12" s="1"/>
  <c r="AY245" i="12" s="1"/>
  <c r="DE245" i="12"/>
  <c r="DX246" i="12"/>
  <c r="CX246" i="12" s="1"/>
  <c r="DE246" i="12"/>
  <c r="CE246" i="12"/>
  <c r="DC246" i="12"/>
  <c r="DC46" i="12"/>
  <c r="CE46" i="12"/>
  <c r="CA46" i="12"/>
  <c r="CC46" i="12"/>
  <c r="DB46" i="12"/>
  <c r="DE48" i="12"/>
  <c r="DA48" i="12"/>
  <c r="CC48" i="12"/>
  <c r="CB48" i="12"/>
  <c r="DB48" i="12"/>
  <c r="DZ49" i="12"/>
  <c r="DB49" i="12"/>
  <c r="CD49" i="12"/>
  <c r="CC49" i="12"/>
  <c r="DC49" i="12"/>
  <c r="DC66" i="12"/>
  <c r="CE66" i="12"/>
  <c r="CA66" i="12"/>
  <c r="CC66" i="12"/>
  <c r="DB66" i="12"/>
  <c r="DE68" i="12"/>
  <c r="DA68" i="12"/>
  <c r="CC68" i="12"/>
  <c r="CB68" i="12"/>
  <c r="DB68" i="12"/>
  <c r="DZ69" i="12"/>
  <c r="DB69" i="12"/>
  <c r="CD69" i="12"/>
  <c r="CC69" i="12"/>
  <c r="DC69" i="12"/>
  <c r="DC86" i="12"/>
  <c r="CE86" i="12"/>
  <c r="CA86" i="12"/>
  <c r="CC86" i="12"/>
  <c r="DB86" i="12"/>
  <c r="DE88" i="12"/>
  <c r="DA88" i="12"/>
  <c r="CC88" i="12"/>
  <c r="CB88" i="12"/>
  <c r="DB88" i="12"/>
  <c r="DZ89" i="12"/>
  <c r="DB89" i="12"/>
  <c r="CD89" i="12"/>
  <c r="CC89" i="12"/>
  <c r="DC89" i="12"/>
  <c r="AX101" i="12"/>
  <c r="DC106" i="12"/>
  <c r="CE106" i="12"/>
  <c r="CA106" i="12"/>
  <c r="CC106" i="12"/>
  <c r="DB106" i="12"/>
  <c r="DE108" i="12"/>
  <c r="DA108" i="12"/>
  <c r="CC108" i="12"/>
  <c r="CB108" i="12"/>
  <c r="DB108" i="12"/>
  <c r="DZ109" i="12"/>
  <c r="DB109" i="12"/>
  <c r="CD109" i="12"/>
  <c r="CC109" i="12"/>
  <c r="DC109" i="12"/>
  <c r="DC126" i="12"/>
  <c r="CE126" i="12"/>
  <c r="CA126" i="12"/>
  <c r="CC126" i="12"/>
  <c r="DB126" i="12"/>
  <c r="DE128" i="12"/>
  <c r="DA128" i="12"/>
  <c r="CC128" i="12"/>
  <c r="CB128" i="12"/>
  <c r="DB128" i="12"/>
  <c r="DZ129" i="12"/>
  <c r="DB129" i="12"/>
  <c r="CD129" i="12"/>
  <c r="CC129" i="12"/>
  <c r="DC129" i="12"/>
  <c r="DE134" i="12"/>
  <c r="DA134" i="12"/>
  <c r="CC134" i="12"/>
  <c r="DZ134" i="12"/>
  <c r="CZ134" i="12"/>
  <c r="CA134" i="12"/>
  <c r="AX134" i="12" s="1"/>
  <c r="CD134" i="12"/>
  <c r="DD134" i="12"/>
  <c r="Q151" i="12"/>
  <c r="DX166" i="12"/>
  <c r="CX166" i="12" s="1"/>
  <c r="DE166" i="12"/>
  <c r="CE166" i="12" s="1"/>
  <c r="DC166" i="12"/>
  <c r="CC166" i="12" s="1"/>
  <c r="DI166" i="12"/>
  <c r="CI166" i="12" s="1"/>
  <c r="DH172" i="12"/>
  <c r="CH172" i="12" s="1"/>
  <c r="DD172" i="12"/>
  <c r="CD172" i="12" s="1"/>
  <c r="DF172" i="12"/>
  <c r="CF172" i="12" s="1"/>
  <c r="DA172" i="12"/>
  <c r="CA172" i="12" s="1"/>
  <c r="DI187" i="12"/>
  <c r="CI187" i="12" s="1"/>
  <c r="DE187" i="12"/>
  <c r="CE187" i="12" s="1"/>
  <c r="DG187" i="12"/>
  <c r="CG187" i="12" s="1"/>
  <c r="DX187" i="12"/>
  <c r="CX187" i="12" s="1"/>
  <c r="DB191" i="12"/>
  <c r="CB191" i="12" s="1"/>
  <c r="DH192" i="12"/>
  <c r="CH192" i="12" s="1"/>
  <c r="DD192" i="12"/>
  <c r="CD192" i="12" s="1"/>
  <c r="DF192" i="12"/>
  <c r="CF192" i="12" s="1"/>
  <c r="DA192" i="12"/>
  <c r="CA192" i="12" s="1"/>
  <c r="DW192" i="12"/>
  <c r="CW192" i="12" s="1"/>
  <c r="DH200" i="12"/>
  <c r="CH200" i="12" s="1"/>
  <c r="DD200" i="12"/>
  <c r="CD200" i="12" s="1"/>
  <c r="DW200" i="12"/>
  <c r="CW200" i="12" s="1"/>
  <c r="DB200" i="12"/>
  <c r="CB200" i="12" s="1"/>
  <c r="DF200" i="12"/>
  <c r="CF200" i="12" s="1"/>
  <c r="DA200" i="12"/>
  <c r="CA200" i="12" s="1"/>
  <c r="DW202" i="12"/>
  <c r="CW202" i="12" s="1"/>
  <c r="DF202" i="12"/>
  <c r="CF202" i="12" s="1"/>
  <c r="DB202" i="12"/>
  <c r="CB202" i="12" s="1"/>
  <c r="DA202" i="12"/>
  <c r="CA202" i="12" s="1"/>
  <c r="DD202" i="12"/>
  <c r="CD202" i="12" s="1"/>
  <c r="DA207" i="12"/>
  <c r="CA207" i="12" s="1"/>
  <c r="DB207" i="12"/>
  <c r="CB207" i="12" s="1"/>
  <c r="DD207" i="12"/>
  <c r="CD207" i="12" s="1"/>
  <c r="DW207" i="12"/>
  <c r="CW207" i="12" s="1"/>
  <c r="DW257" i="12"/>
  <c r="CW257" i="12" s="1"/>
  <c r="DC257" i="12"/>
  <c r="CC257" i="12"/>
  <c r="DA257" i="12"/>
  <c r="CA257" i="12" s="1"/>
  <c r="CD257" i="12"/>
  <c r="DD257" i="12"/>
  <c r="CB257" i="12"/>
  <c r="DE257" i="12"/>
  <c r="DH175" i="12"/>
  <c r="CH175" i="12" s="1"/>
  <c r="DX177" i="12"/>
  <c r="CX177" i="12" s="1"/>
  <c r="DG177" i="12"/>
  <c r="CG177" i="12" s="1"/>
  <c r="DC177" i="12"/>
  <c r="CC177" i="12" s="1"/>
  <c r="AY177" i="12" s="1"/>
  <c r="DI177" i="12"/>
  <c r="CI177" i="12" s="1"/>
  <c r="DH180" i="12"/>
  <c r="CH180" i="12" s="1"/>
  <c r="DD180" i="12"/>
  <c r="CD180" i="12" s="1"/>
  <c r="DB180" i="12"/>
  <c r="CB180" i="12" s="1"/>
  <c r="AY180" i="12" s="1"/>
  <c r="DI182" i="12"/>
  <c r="CI182" i="12" s="1"/>
  <c r="DW190" i="12"/>
  <c r="CW190" i="12" s="1"/>
  <c r="DF190" i="12"/>
  <c r="CF190" i="12" s="1"/>
  <c r="DB190" i="12"/>
  <c r="CB190" i="12" s="1"/>
  <c r="AY190" i="12" s="1"/>
  <c r="DH190" i="12"/>
  <c r="CH190" i="12" s="1"/>
  <c r="DI191" i="12"/>
  <c r="CI191" i="12" s="1"/>
  <c r="DE191" i="12"/>
  <c r="CE191" i="12" s="1"/>
  <c r="DH195" i="12"/>
  <c r="CH195" i="12" s="1"/>
  <c r="DX197" i="12"/>
  <c r="CX197" i="12" s="1"/>
  <c r="DG197" i="12"/>
  <c r="CG197" i="12" s="1"/>
  <c r="DC197" i="12"/>
  <c r="CC197" i="12" s="1"/>
  <c r="AY197" i="12" s="1"/>
  <c r="DI197" i="12"/>
  <c r="CI197" i="12" s="1"/>
  <c r="DC202" i="12"/>
  <c r="CC202" i="12" s="1"/>
  <c r="DI202" i="12"/>
  <c r="CI202" i="12" s="1"/>
  <c r="DI207" i="12"/>
  <c r="CI207" i="12" s="1"/>
  <c r="DE207" i="12"/>
  <c r="CE207" i="12" s="1"/>
  <c r="DG207" i="12"/>
  <c r="CG207" i="12" s="1"/>
  <c r="DC207" i="12"/>
  <c r="CC207" i="12" s="1"/>
  <c r="DX209" i="12"/>
  <c r="CX209" i="12" s="1"/>
  <c r="DG209" i="12"/>
  <c r="CG209" i="12" s="1"/>
  <c r="DC209" i="12"/>
  <c r="CC209" i="12" s="1"/>
  <c r="DE209" i="12"/>
  <c r="CE209" i="12" s="1"/>
  <c r="CD235" i="12"/>
  <c r="CA235" i="12"/>
  <c r="CE235" i="12"/>
  <c r="DA243" i="12"/>
  <c r="CA243" i="12" s="1"/>
  <c r="CE243" i="12"/>
  <c r="DC243" i="12"/>
  <c r="DD243" i="12"/>
  <c r="CD243" i="12"/>
  <c r="DA247" i="12"/>
  <c r="CA247" i="12" s="1"/>
  <c r="CE247" i="12"/>
  <c r="DW247" i="12"/>
  <c r="CW247" i="12" s="1"/>
  <c r="DB247" i="12"/>
  <c r="CD247" i="12"/>
  <c r="CB247" i="12"/>
  <c r="DD247" i="12"/>
  <c r="DA248" i="12"/>
  <c r="CA248" i="12" s="1"/>
  <c r="CE248" i="12"/>
  <c r="CC248" i="12"/>
  <c r="DD248" i="12"/>
  <c r="DX248" i="12"/>
  <c r="CX248" i="12" s="1"/>
  <c r="DE250" i="12"/>
  <c r="DE251" i="12"/>
  <c r="DX251" i="12"/>
  <c r="CX251" i="12" s="1"/>
  <c r="DD251" i="12"/>
  <c r="CD251" i="12"/>
  <c r="DC252" i="12"/>
  <c r="DE252" i="12"/>
  <c r="CC252" i="12"/>
  <c r="DX254" i="12"/>
  <c r="CX254" i="12" s="1"/>
  <c r="DE254" i="12"/>
  <c r="DA254" i="12"/>
  <c r="CA254" i="12" s="1"/>
  <c r="DD262" i="12"/>
  <c r="CD262" i="12"/>
  <c r="DW262" i="12"/>
  <c r="CW262" i="12" s="1"/>
  <c r="DB262" i="12"/>
  <c r="CE262" i="12"/>
  <c r="DA262" i="12"/>
  <c r="CA262" i="12" s="1"/>
  <c r="CB262" i="12"/>
  <c r="DC262" i="12"/>
  <c r="CB15" i="12"/>
  <c r="CZ15" i="12"/>
  <c r="CB19" i="12"/>
  <c r="AX19" i="12" s="1"/>
  <c r="CZ19" i="12"/>
  <c r="CB23" i="12"/>
  <c r="AX23" i="12" s="1"/>
  <c r="CZ23" i="12"/>
  <c r="CB27" i="12"/>
  <c r="CZ27" i="12"/>
  <c r="CB35" i="12"/>
  <c r="CZ35" i="12"/>
  <c r="CB39" i="12"/>
  <c r="AX39" i="12" s="1"/>
  <c r="CZ39" i="12"/>
  <c r="CB43" i="12"/>
  <c r="CZ43" i="12"/>
  <c r="AX43" i="12" s="1"/>
  <c r="CB47" i="12"/>
  <c r="CZ47" i="12"/>
  <c r="CB51" i="12"/>
  <c r="CZ51" i="12"/>
  <c r="CB59" i="12"/>
  <c r="AX59" i="12" s="1"/>
  <c r="CZ59" i="12"/>
  <c r="CB63" i="12"/>
  <c r="AX63" i="12" s="1"/>
  <c r="CZ63" i="12"/>
  <c r="CB67" i="12"/>
  <c r="CZ67" i="12"/>
  <c r="CB71" i="12"/>
  <c r="CZ71" i="12"/>
  <c r="CB79" i="12"/>
  <c r="AX79" i="12" s="1"/>
  <c r="CZ79" i="12"/>
  <c r="CB83" i="12"/>
  <c r="AX83" i="12" s="1"/>
  <c r="CZ83" i="12"/>
  <c r="CB87" i="12"/>
  <c r="CZ87" i="12"/>
  <c r="CB91" i="12"/>
  <c r="CZ91" i="12"/>
  <c r="CB95" i="12"/>
  <c r="AX95" i="12" s="1"/>
  <c r="CZ95" i="12"/>
  <c r="CB103" i="12"/>
  <c r="AX103" i="12" s="1"/>
  <c r="CZ103" i="12"/>
  <c r="CB107" i="12"/>
  <c r="CZ107" i="12"/>
  <c r="CB111" i="12"/>
  <c r="CZ111" i="12"/>
  <c r="CB115" i="12"/>
  <c r="AX115" i="12" s="1"/>
  <c r="CZ115" i="12"/>
  <c r="CB123" i="12"/>
  <c r="CZ123" i="12"/>
  <c r="AX123" i="12" s="1"/>
  <c r="CB127" i="12"/>
  <c r="CZ127" i="12"/>
  <c r="CB131" i="12"/>
  <c r="CZ131" i="12"/>
  <c r="DC136" i="12"/>
  <c r="CE136" i="12"/>
  <c r="CA136" i="12"/>
  <c r="CC136" i="12"/>
  <c r="DB136" i="12"/>
  <c r="DE138" i="12"/>
  <c r="DA138" i="12"/>
  <c r="CC138" i="12"/>
  <c r="CB138" i="12"/>
  <c r="AX138" i="12" s="1"/>
  <c r="DB138" i="12"/>
  <c r="DZ139" i="12"/>
  <c r="DB139" i="12"/>
  <c r="CD139" i="12"/>
  <c r="AX139" i="12" s="1"/>
  <c r="CC139" i="12"/>
  <c r="DC139" i="12"/>
  <c r="Q155" i="12"/>
  <c r="DA163" i="12"/>
  <c r="CA163" i="12" s="1"/>
  <c r="AY163" i="12" s="1"/>
  <c r="DH163" i="12"/>
  <c r="CH163" i="12" s="1"/>
  <c r="DX165" i="12"/>
  <c r="CX165" i="12" s="1"/>
  <c r="DG165" i="12"/>
  <c r="CG165" i="12" s="1"/>
  <c r="DC165" i="12"/>
  <c r="CC165" i="12" s="1"/>
  <c r="AY165" i="12" s="1"/>
  <c r="DI165" i="12"/>
  <c r="CI165" i="12" s="1"/>
  <c r="DH168" i="12"/>
  <c r="CH168" i="12" s="1"/>
  <c r="DD168" i="12"/>
  <c r="CD168" i="12" s="1"/>
  <c r="DB168" i="12"/>
  <c r="CB168" i="12" s="1"/>
  <c r="AY168" i="12" s="1"/>
  <c r="DW174" i="12"/>
  <c r="CW174" i="12" s="1"/>
  <c r="DF174" i="12"/>
  <c r="CF174" i="12" s="1"/>
  <c r="DB174" i="12"/>
  <c r="CB174" i="12" s="1"/>
  <c r="DH174" i="12"/>
  <c r="CH174" i="12" s="1"/>
  <c r="DI175" i="12"/>
  <c r="CI175" i="12" s="1"/>
  <c r="DE175" i="12"/>
  <c r="CE175" i="12" s="1"/>
  <c r="DD175" i="12"/>
  <c r="CD175" i="12" s="1"/>
  <c r="AY175" i="12" s="1"/>
  <c r="DW175" i="12"/>
  <c r="CW175" i="12" s="1"/>
  <c r="DE177" i="12"/>
  <c r="CE177" i="12" s="1"/>
  <c r="DA179" i="12"/>
  <c r="CA179" i="12" s="1"/>
  <c r="DH179" i="12"/>
  <c r="CH179" i="12" s="1"/>
  <c r="DX181" i="12"/>
  <c r="CX181" i="12" s="1"/>
  <c r="DG181" i="12"/>
  <c r="CG181" i="12" s="1"/>
  <c r="DC181" i="12"/>
  <c r="CC181" i="12" s="1"/>
  <c r="DI181" i="12"/>
  <c r="CI181" i="12" s="1"/>
  <c r="AY181" i="12" s="1"/>
  <c r="DE182" i="12"/>
  <c r="CE182" i="12" s="1"/>
  <c r="DH188" i="12"/>
  <c r="CH188" i="12" s="1"/>
  <c r="DD188" i="12"/>
  <c r="CD188" i="12" s="1"/>
  <c r="DB188" i="12"/>
  <c r="CB188" i="12" s="1"/>
  <c r="AY188" i="12" s="1"/>
  <c r="DD190" i="12"/>
  <c r="CD190" i="12" s="1"/>
  <c r="DX191" i="12"/>
  <c r="CX191" i="12" s="1"/>
  <c r="DW194" i="12"/>
  <c r="CW194" i="12" s="1"/>
  <c r="DF194" i="12"/>
  <c r="CF194" i="12" s="1"/>
  <c r="DB194" i="12"/>
  <c r="CB194" i="12" s="1"/>
  <c r="DH194" i="12"/>
  <c r="CH194" i="12" s="1"/>
  <c r="DI195" i="12"/>
  <c r="CI195" i="12" s="1"/>
  <c r="DE195" i="12"/>
  <c r="CE195" i="12" s="1"/>
  <c r="DD195" i="12"/>
  <c r="CD195" i="12" s="1"/>
  <c r="AY195" i="12" s="1"/>
  <c r="DW195" i="12"/>
  <c r="CW195" i="12" s="1"/>
  <c r="DE197" i="12"/>
  <c r="CE197" i="12" s="1"/>
  <c r="DW199" i="12"/>
  <c r="CW199" i="12" s="1"/>
  <c r="DA199" i="12"/>
  <c r="CA199" i="12" s="1"/>
  <c r="AY199" i="12" s="1"/>
  <c r="DH199" i="12"/>
  <c r="CH199" i="12" s="1"/>
  <c r="DX201" i="12"/>
  <c r="CX201" i="12" s="1"/>
  <c r="DG201" i="12"/>
  <c r="CG201" i="12" s="1"/>
  <c r="DC201" i="12"/>
  <c r="CC201" i="12" s="1"/>
  <c r="AY201" i="12" s="1"/>
  <c r="DE201" i="12"/>
  <c r="CE201" i="12" s="1"/>
  <c r="DI201" i="12"/>
  <c r="CI201" i="12" s="1"/>
  <c r="DX202" i="12"/>
  <c r="CX202" i="12" s="1"/>
  <c r="DH204" i="12"/>
  <c r="CH204" i="12" s="1"/>
  <c r="AY204" i="12" s="1"/>
  <c r="DD204" i="12"/>
  <c r="CD204" i="12" s="1"/>
  <c r="DW206" i="12"/>
  <c r="CW206" i="12" s="1"/>
  <c r="DF206" i="12"/>
  <c r="CF206" i="12" s="1"/>
  <c r="DB206" i="12"/>
  <c r="CB206" i="12" s="1"/>
  <c r="DA206" i="12"/>
  <c r="CA206" i="12" s="1"/>
  <c r="DH206" i="12"/>
  <c r="CH206" i="12" s="1"/>
  <c r="DX207" i="12"/>
  <c r="CX207" i="12" s="1"/>
  <c r="DA209" i="12"/>
  <c r="CA209" i="12" s="1"/>
  <c r="AY209" i="12" s="1"/>
  <c r="DD220" i="12"/>
  <c r="CB220" i="12"/>
  <c r="DC220" i="12"/>
  <c r="CE220" i="12"/>
  <c r="CD220" i="12"/>
  <c r="DE220" i="12"/>
  <c r="DD222" i="12"/>
  <c r="CB222" i="12"/>
  <c r="DC222" i="12"/>
  <c r="CE222" i="12"/>
  <c r="CD222" i="12"/>
  <c r="DE222" i="12"/>
  <c r="DD224" i="12"/>
  <c r="CB224" i="12"/>
  <c r="DC224" i="12"/>
  <c r="CE224" i="12"/>
  <c r="CD224" i="12"/>
  <c r="DE224" i="12"/>
  <c r="DD226" i="12"/>
  <c r="CB226" i="12"/>
  <c r="DC226" i="12"/>
  <c r="CE226" i="12"/>
  <c r="CD226" i="12"/>
  <c r="DE226" i="12"/>
  <c r="CE234" i="12"/>
  <c r="CA234" i="12"/>
  <c r="CD234" i="12"/>
  <c r="DD242" i="12"/>
  <c r="DA242" i="12"/>
  <c r="CA242" i="12" s="1"/>
  <c r="CD242" i="12"/>
  <c r="CE242" i="12"/>
  <c r="DC242" i="12"/>
  <c r="DW243" i="12"/>
  <c r="CW243" i="12" s="1"/>
  <c r="DD246" i="12"/>
  <c r="CD246" i="12"/>
  <c r="CB246" i="12"/>
  <c r="DW246" i="12"/>
  <c r="CW246" i="12" s="1"/>
  <c r="DA246" i="12"/>
  <c r="CA246" i="12" s="1"/>
  <c r="DB246" i="12"/>
  <c r="DE248" i="12"/>
  <c r="DW249" i="12"/>
  <c r="CW249" i="12" s="1"/>
  <c r="DC249" i="12"/>
  <c r="CC249" i="12"/>
  <c r="DA249" i="12"/>
  <c r="CA249" i="12" s="1"/>
  <c r="CD249" i="12"/>
  <c r="DD249" i="12"/>
  <c r="CE249" i="12"/>
  <c r="CB249" i="12"/>
  <c r="CB250" i="12"/>
  <c r="DB251" i="12"/>
  <c r="CD252" i="12"/>
  <c r="AY252" i="12" s="1"/>
  <c r="CC258" i="12"/>
  <c r="DA258" i="12"/>
  <c r="CA258" i="12" s="1"/>
  <c r="DE262" i="12"/>
  <c r="CB133" i="12"/>
  <c r="CZ133" i="12"/>
  <c r="CB137" i="12"/>
  <c r="CZ137" i="12"/>
  <c r="DA203" i="12"/>
  <c r="CA203" i="12" s="1"/>
  <c r="AY203" i="12" s="1"/>
  <c r="DH203" i="12"/>
  <c r="CH203" i="12" s="1"/>
  <c r="DX205" i="12"/>
  <c r="CX205" i="12" s="1"/>
  <c r="DG205" i="12"/>
  <c r="CG205" i="12" s="1"/>
  <c r="DC205" i="12"/>
  <c r="CC205" i="12" s="1"/>
  <c r="AY205" i="12" s="1"/>
  <c r="DI205" i="12"/>
  <c r="CI205" i="12" s="1"/>
  <c r="DH208" i="12"/>
  <c r="CH208" i="12" s="1"/>
  <c r="DD208" i="12"/>
  <c r="CD208" i="12" s="1"/>
  <c r="DB208" i="12"/>
  <c r="CB208" i="12" s="1"/>
  <c r="AY208" i="12" s="1"/>
  <c r="DE243" i="12"/>
  <c r="DX243" i="12"/>
  <c r="CX243" i="12" s="1"/>
  <c r="CE244" i="12"/>
  <c r="DA244" i="12"/>
  <c r="CA244" i="12" s="1"/>
  <c r="AY244" i="12" s="1"/>
  <c r="DD250" i="12"/>
  <c r="CD250" i="12"/>
  <c r="AY250" i="12" s="1"/>
  <c r="DC250" i="12"/>
  <c r="CE250" i="12"/>
  <c r="DB250" i="12"/>
  <c r="DA255" i="12"/>
  <c r="CA255" i="12" s="1"/>
  <c r="CE255" i="12"/>
  <c r="DW255" i="12"/>
  <c r="CW255" i="12" s="1"/>
  <c r="DB255" i="12"/>
  <c r="CD255" i="12"/>
  <c r="DD255" i="12"/>
  <c r="CC255" i="12"/>
  <c r="DC255" i="12"/>
  <c r="DD258" i="12"/>
  <c r="CD258" i="12"/>
  <c r="DC258" i="12"/>
  <c r="CB258" i="12"/>
  <c r="DB258" i="12"/>
  <c r="DX264" i="12"/>
  <c r="CX264" i="12" s="1"/>
  <c r="DD264" i="12"/>
  <c r="CC264" i="12"/>
  <c r="DA264" i="12"/>
  <c r="CA264" i="12" s="1"/>
  <c r="CD264" i="12"/>
  <c r="DE247" i="12"/>
  <c r="DA251" i="12"/>
  <c r="CA251" i="12" s="1"/>
  <c r="CE251" i="12"/>
  <c r="DC251" i="12"/>
  <c r="CC251" i="12"/>
  <c r="DW251" i="12"/>
  <c r="CW251" i="12" s="1"/>
  <c r="DW253" i="12"/>
  <c r="CW253" i="12" s="1"/>
  <c r="DC253" i="12"/>
  <c r="CC253" i="12"/>
  <c r="AY253" i="12" s="1"/>
  <c r="DB253" i="12"/>
  <c r="CE253" i="12"/>
  <c r="CD253" i="12"/>
  <c r="DD253" i="12"/>
  <c r="DD254" i="12"/>
  <c r="CD254" i="12"/>
  <c r="CB254" i="12"/>
  <c r="CE254" i="12"/>
  <c r="DC254" i="12"/>
  <c r="DA256" i="12"/>
  <c r="CA256" i="12" s="1"/>
  <c r="CE256" i="12"/>
  <c r="DD256" i="12"/>
  <c r="DX256" i="12"/>
  <c r="CX256" i="12" s="1"/>
  <c r="DA263" i="12"/>
  <c r="CA263" i="12" s="1"/>
  <c r="CE263" i="12"/>
  <c r="DD263" i="12"/>
  <c r="CB263" i="12"/>
  <c r="CD263" i="12"/>
  <c r="DC263" i="12"/>
  <c r="DE255" i="12"/>
  <c r="DA259" i="12"/>
  <c r="CA259" i="12" s="1"/>
  <c r="CE259" i="12"/>
  <c r="CC259" i="12"/>
  <c r="CD260" i="12"/>
  <c r="DW261" i="12"/>
  <c r="CW261" i="12" s="1"/>
  <c r="DC261" i="12"/>
  <c r="CC261" i="12"/>
  <c r="CB261" i="12"/>
  <c r="AY261" i="12" s="1"/>
  <c r="DE261" i="12"/>
  <c r="DB264" i="12"/>
  <c r="CB244" i="12"/>
  <c r="CB248" i="12"/>
  <c r="CB252" i="12"/>
  <c r="CB256" i="12"/>
  <c r="CB260" i="12"/>
  <c r="AY260" i="12" s="1"/>
  <c r="CB264" i="12"/>
  <c r="AY166" i="12" l="1"/>
  <c r="AX128" i="12"/>
  <c r="AX88" i="12"/>
  <c r="AX48" i="12"/>
  <c r="AX109" i="12"/>
  <c r="AX91" i="12"/>
  <c r="AX78" i="12"/>
  <c r="AX124" i="12"/>
  <c r="AX107" i="12"/>
  <c r="AX127" i="12"/>
  <c r="B283" i="12"/>
  <c r="AX104" i="12"/>
  <c r="AY249" i="12"/>
  <c r="AY262" i="12"/>
  <c r="AY247" i="12"/>
  <c r="AY257" i="12"/>
  <c r="AY207" i="12"/>
  <c r="AY169" i="12"/>
  <c r="AX133" i="12"/>
  <c r="AX110" i="12"/>
  <c r="AX70" i="12"/>
  <c r="AX34" i="12"/>
  <c r="AY194" i="12"/>
  <c r="AY193" i="12"/>
  <c r="AX129" i="12"/>
  <c r="AX111" i="12"/>
  <c r="AX94" i="12"/>
  <c r="AX49" i="12"/>
  <c r="AX18" i="12"/>
  <c r="AX102" i="12"/>
  <c r="AX26" i="12"/>
  <c r="AX67" i="12"/>
  <c r="AX25" i="12"/>
  <c r="AX122" i="12"/>
  <c r="AX22" i="12"/>
  <c r="AX137" i="12"/>
  <c r="AX28" i="12"/>
  <c r="AY162" i="12"/>
  <c r="AY263" i="12"/>
  <c r="AY256" i="12"/>
  <c r="AY264" i="12"/>
  <c r="AY255" i="12"/>
  <c r="AY258" i="12"/>
  <c r="AY246" i="12"/>
  <c r="AY179" i="12"/>
  <c r="AX136" i="12"/>
  <c r="AY248" i="12"/>
  <c r="AY243" i="12"/>
  <c r="AY192" i="12"/>
  <c r="AX126" i="12"/>
  <c r="AX106" i="12"/>
  <c r="AX86" i="12"/>
  <c r="AX66" i="12"/>
  <c r="AX46" i="12"/>
  <c r="AY170" i="12"/>
  <c r="AX108" i="12"/>
  <c r="AX68" i="12"/>
  <c r="AX14" i="12"/>
  <c r="AY178" i="12"/>
  <c r="AY171" i="12"/>
  <c r="AX131" i="12"/>
  <c r="AX114" i="12"/>
  <c r="AX69" i="12"/>
  <c r="AX51" i="12"/>
  <c r="AX38" i="12"/>
  <c r="AY167" i="12"/>
  <c r="AX13" i="12"/>
  <c r="AX62" i="12"/>
  <c r="AX65" i="12"/>
  <c r="AX64" i="12"/>
  <c r="AX35" i="12"/>
  <c r="AY196" i="12"/>
  <c r="AY160" i="12"/>
  <c r="AX15" i="12"/>
  <c r="AX135" i="12"/>
  <c r="AY259" i="12"/>
  <c r="AY251" i="12"/>
  <c r="AY242" i="12"/>
  <c r="AY206" i="12"/>
  <c r="AY254" i="12"/>
  <c r="AY202" i="12"/>
  <c r="AY200" i="12"/>
  <c r="AY172" i="12"/>
  <c r="AY187" i="12"/>
  <c r="AX130" i="12"/>
  <c r="AX112" i="12"/>
  <c r="AX90" i="12"/>
  <c r="AX72" i="12"/>
  <c r="AX50" i="12"/>
  <c r="AX36" i="12"/>
  <c r="AY198" i="12"/>
  <c r="AX89" i="12"/>
  <c r="AX71" i="12"/>
  <c r="AX58" i="12"/>
  <c r="AY182" i="12"/>
  <c r="AX45" i="12"/>
  <c r="AX44" i="12"/>
  <c r="AX17" i="12"/>
  <c r="AX85" i="12"/>
  <c r="AX84" i="12"/>
  <c r="AX42" i="12"/>
  <c r="AX12" i="12"/>
  <c r="AY176" i="12"/>
  <c r="AY174" i="12"/>
  <c r="AX87" i="12"/>
  <c r="AX27" i="12"/>
  <c r="AX47" i="12"/>
  <c r="AQ237" i="1" l="1"/>
  <c r="AP237" i="1"/>
  <c r="AO237" i="1"/>
  <c r="AN237" i="1"/>
  <c r="AM237" i="1"/>
  <c r="AQ236" i="1"/>
  <c r="AP236" i="1"/>
  <c r="AO236" i="1"/>
  <c r="AN236" i="1"/>
  <c r="AM236" i="1"/>
  <c r="AQ235" i="1"/>
  <c r="AP235" i="1"/>
  <c r="AO235" i="1"/>
  <c r="AN235" i="1"/>
  <c r="AM235" i="1"/>
  <c r="AQ234" i="1"/>
  <c r="AP234" i="1"/>
  <c r="AO234" i="1"/>
  <c r="AN234" i="1"/>
  <c r="AM234" i="1"/>
  <c r="AQ233" i="1"/>
  <c r="AP233" i="1"/>
  <c r="AO233" i="1"/>
  <c r="AN233" i="1"/>
  <c r="AM233" i="1"/>
  <c r="AQ232" i="1"/>
  <c r="AP232" i="1"/>
  <c r="AO232" i="1"/>
  <c r="AN232" i="1"/>
  <c r="AM232" i="1"/>
  <c r="AQ231" i="1"/>
  <c r="AP231" i="1"/>
  <c r="AO231" i="1"/>
  <c r="AN231" i="1"/>
  <c r="AM231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F234" i="1"/>
  <c r="E234" i="1"/>
  <c r="D234" i="1"/>
  <c r="I233" i="1"/>
  <c r="H233" i="1"/>
  <c r="G233" i="1"/>
  <c r="F233" i="1"/>
  <c r="E233" i="1"/>
  <c r="D233" i="1"/>
  <c r="AQ226" i="1"/>
  <c r="AP226" i="1"/>
  <c r="AO226" i="1"/>
  <c r="AN226" i="1"/>
  <c r="AM226" i="1"/>
  <c r="AQ225" i="1"/>
  <c r="AP225" i="1"/>
  <c r="AO225" i="1"/>
  <c r="AN225" i="1"/>
  <c r="AM225" i="1"/>
  <c r="AQ224" i="1"/>
  <c r="AP224" i="1"/>
  <c r="AO224" i="1"/>
  <c r="AN224" i="1"/>
  <c r="AM224" i="1"/>
  <c r="AQ223" i="1"/>
  <c r="AP223" i="1"/>
  <c r="AO223" i="1"/>
  <c r="AN223" i="1"/>
  <c r="AM223" i="1"/>
  <c r="AQ222" i="1"/>
  <c r="AP222" i="1"/>
  <c r="AO222" i="1"/>
  <c r="AN222" i="1"/>
  <c r="AM222" i="1"/>
  <c r="AQ221" i="1"/>
  <c r="AP221" i="1"/>
  <c r="AO221" i="1"/>
  <c r="AN221" i="1"/>
  <c r="AM221" i="1"/>
  <c r="AQ220" i="1"/>
  <c r="AP220" i="1"/>
  <c r="AO220" i="1"/>
  <c r="AN220" i="1"/>
  <c r="AM220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AX182" i="1"/>
  <c r="AW182" i="1"/>
  <c r="AX181" i="1"/>
  <c r="AW181" i="1"/>
  <c r="AX180" i="1"/>
  <c r="AW180" i="1"/>
  <c r="AX179" i="1"/>
  <c r="AW179" i="1"/>
  <c r="AX178" i="1"/>
  <c r="AW178" i="1"/>
  <c r="AX177" i="1"/>
  <c r="AW177" i="1"/>
  <c r="AX176" i="1"/>
  <c r="AW176" i="1"/>
  <c r="AX175" i="1"/>
  <c r="AW175" i="1"/>
  <c r="AX174" i="1"/>
  <c r="AW174" i="1"/>
  <c r="AX173" i="1"/>
  <c r="AW173" i="1"/>
  <c r="AX172" i="1"/>
  <c r="AW172" i="1"/>
  <c r="AX168" i="1"/>
  <c r="AW168" i="1"/>
  <c r="AX167" i="1"/>
  <c r="AW167" i="1"/>
  <c r="AX166" i="1"/>
  <c r="AW166" i="1"/>
  <c r="AX165" i="1"/>
  <c r="AW165" i="1"/>
  <c r="AX164" i="1"/>
  <c r="AW164" i="1"/>
  <c r="AX163" i="1"/>
  <c r="AW163" i="1"/>
  <c r="AX162" i="1"/>
  <c r="AW162" i="1"/>
  <c r="AX161" i="1"/>
  <c r="AW161" i="1"/>
  <c r="AX160" i="1"/>
  <c r="AW160" i="1"/>
  <c r="AV182" i="1"/>
  <c r="AU182" i="1"/>
  <c r="AT182" i="1"/>
  <c r="AS182" i="1"/>
  <c r="AR182" i="1"/>
  <c r="AQ182" i="1"/>
  <c r="AP182" i="1"/>
  <c r="AO182" i="1"/>
  <c r="AV181" i="1"/>
  <c r="AU181" i="1"/>
  <c r="AT181" i="1"/>
  <c r="AS181" i="1"/>
  <c r="AR181" i="1"/>
  <c r="AQ181" i="1"/>
  <c r="AP181" i="1"/>
  <c r="AO181" i="1"/>
  <c r="AV180" i="1"/>
  <c r="AU180" i="1"/>
  <c r="AT180" i="1"/>
  <c r="AS180" i="1"/>
  <c r="AR180" i="1"/>
  <c r="AQ180" i="1"/>
  <c r="AP180" i="1"/>
  <c r="AO180" i="1"/>
  <c r="AV179" i="1"/>
  <c r="AU179" i="1"/>
  <c r="AT179" i="1"/>
  <c r="AS179" i="1"/>
  <c r="AR179" i="1"/>
  <c r="AQ179" i="1"/>
  <c r="AP179" i="1"/>
  <c r="AO179" i="1"/>
  <c r="AV178" i="1"/>
  <c r="AU178" i="1"/>
  <c r="AT178" i="1"/>
  <c r="AS178" i="1"/>
  <c r="AR178" i="1"/>
  <c r="AQ178" i="1"/>
  <c r="AP178" i="1"/>
  <c r="AO178" i="1"/>
  <c r="AV177" i="1"/>
  <c r="AU177" i="1"/>
  <c r="AT177" i="1"/>
  <c r="AS177" i="1"/>
  <c r="AR177" i="1"/>
  <c r="AQ177" i="1"/>
  <c r="AP177" i="1"/>
  <c r="AO177" i="1"/>
  <c r="AV176" i="1"/>
  <c r="AU176" i="1"/>
  <c r="AT176" i="1"/>
  <c r="AS176" i="1"/>
  <c r="AR176" i="1"/>
  <c r="AQ176" i="1"/>
  <c r="AP176" i="1"/>
  <c r="AO176" i="1"/>
  <c r="AV175" i="1"/>
  <c r="AU175" i="1"/>
  <c r="AT175" i="1"/>
  <c r="AS175" i="1"/>
  <c r="AR175" i="1"/>
  <c r="AQ175" i="1"/>
  <c r="AP175" i="1"/>
  <c r="AO175" i="1"/>
  <c r="AV174" i="1"/>
  <c r="AU174" i="1"/>
  <c r="AT174" i="1"/>
  <c r="AS174" i="1"/>
  <c r="AR174" i="1"/>
  <c r="AQ174" i="1"/>
  <c r="AP174" i="1"/>
  <c r="AO174" i="1"/>
  <c r="AV173" i="1"/>
  <c r="AU173" i="1"/>
  <c r="AT173" i="1"/>
  <c r="AS173" i="1"/>
  <c r="AR173" i="1"/>
  <c r="AQ173" i="1"/>
  <c r="AP173" i="1"/>
  <c r="AO173" i="1"/>
  <c r="AV172" i="1"/>
  <c r="AU172" i="1"/>
  <c r="AT172" i="1"/>
  <c r="AS172" i="1"/>
  <c r="AR172" i="1"/>
  <c r="AQ172" i="1"/>
  <c r="AP172" i="1"/>
  <c r="AO172" i="1"/>
  <c r="AV171" i="1"/>
  <c r="AU171" i="1"/>
  <c r="AT171" i="1"/>
  <c r="AS171" i="1"/>
  <c r="AR171" i="1"/>
  <c r="AQ171" i="1"/>
  <c r="AP171" i="1"/>
  <c r="AO171" i="1"/>
  <c r="AV170" i="1"/>
  <c r="AU170" i="1"/>
  <c r="AT170" i="1"/>
  <c r="AS170" i="1"/>
  <c r="AR170" i="1"/>
  <c r="AQ170" i="1"/>
  <c r="AP170" i="1"/>
  <c r="AO170" i="1"/>
  <c r="AV169" i="1"/>
  <c r="AU169" i="1"/>
  <c r="AT169" i="1"/>
  <c r="AS169" i="1"/>
  <c r="AR169" i="1"/>
  <c r="AQ169" i="1"/>
  <c r="AP169" i="1"/>
  <c r="AO169" i="1"/>
  <c r="AV168" i="1"/>
  <c r="AU168" i="1"/>
  <c r="AT168" i="1"/>
  <c r="AS168" i="1"/>
  <c r="AR168" i="1"/>
  <c r="AQ168" i="1"/>
  <c r="AP168" i="1"/>
  <c r="AO168" i="1"/>
  <c r="AV167" i="1"/>
  <c r="AU167" i="1"/>
  <c r="AT167" i="1"/>
  <c r="AS167" i="1"/>
  <c r="AR167" i="1"/>
  <c r="AQ167" i="1"/>
  <c r="AP167" i="1"/>
  <c r="AO167" i="1"/>
  <c r="AV166" i="1"/>
  <c r="AU166" i="1"/>
  <c r="AT166" i="1"/>
  <c r="AS166" i="1"/>
  <c r="AR166" i="1"/>
  <c r="AQ166" i="1"/>
  <c r="AP166" i="1"/>
  <c r="AO166" i="1"/>
  <c r="AV165" i="1"/>
  <c r="AU165" i="1"/>
  <c r="AT165" i="1"/>
  <c r="AS165" i="1"/>
  <c r="AR165" i="1"/>
  <c r="AQ165" i="1"/>
  <c r="AP165" i="1"/>
  <c r="AO165" i="1"/>
  <c r="AV164" i="1"/>
  <c r="AU164" i="1"/>
  <c r="AT164" i="1"/>
  <c r="AS164" i="1"/>
  <c r="AR164" i="1"/>
  <c r="AQ164" i="1"/>
  <c r="AP164" i="1"/>
  <c r="AO164" i="1"/>
  <c r="AV163" i="1"/>
  <c r="AU163" i="1"/>
  <c r="AT163" i="1"/>
  <c r="AS163" i="1"/>
  <c r="AR163" i="1"/>
  <c r="AQ163" i="1"/>
  <c r="AP163" i="1"/>
  <c r="AO163" i="1"/>
  <c r="AV162" i="1"/>
  <c r="AU162" i="1"/>
  <c r="AT162" i="1"/>
  <c r="AS162" i="1"/>
  <c r="AR162" i="1"/>
  <c r="AQ162" i="1"/>
  <c r="AP162" i="1"/>
  <c r="AO162" i="1"/>
  <c r="AV161" i="1"/>
  <c r="AU161" i="1"/>
  <c r="AT161" i="1"/>
  <c r="AS161" i="1"/>
  <c r="AR161" i="1"/>
  <c r="AQ161" i="1"/>
  <c r="AP161" i="1"/>
  <c r="AO161" i="1"/>
  <c r="AV160" i="1"/>
  <c r="AU160" i="1"/>
  <c r="AT160" i="1"/>
  <c r="AS160" i="1"/>
  <c r="AR160" i="1"/>
  <c r="AQ160" i="1"/>
  <c r="AP160" i="1"/>
  <c r="AO160" i="1"/>
  <c r="AN182" i="1"/>
  <c r="AM182" i="1"/>
  <c r="AN181" i="1"/>
  <c r="AM181" i="1"/>
  <c r="AN180" i="1"/>
  <c r="AM180" i="1"/>
  <c r="AN179" i="1"/>
  <c r="AM179" i="1"/>
  <c r="AN178" i="1"/>
  <c r="AM178" i="1"/>
  <c r="AN177" i="1"/>
  <c r="AM177" i="1"/>
  <c r="AN176" i="1"/>
  <c r="AM176" i="1"/>
  <c r="AN175" i="1"/>
  <c r="AM175" i="1"/>
  <c r="AN174" i="1"/>
  <c r="AM174" i="1"/>
  <c r="AN173" i="1"/>
  <c r="AM173" i="1"/>
  <c r="AN172" i="1"/>
  <c r="AM172" i="1"/>
  <c r="AN171" i="1"/>
  <c r="AM171" i="1"/>
  <c r="AN170" i="1"/>
  <c r="AM170" i="1"/>
  <c r="AN169" i="1"/>
  <c r="AM169" i="1"/>
  <c r="AN168" i="1"/>
  <c r="AM168" i="1"/>
  <c r="AN167" i="1"/>
  <c r="AM167" i="1"/>
  <c r="AN166" i="1"/>
  <c r="AM166" i="1"/>
  <c r="AN165" i="1"/>
  <c r="AM165" i="1"/>
  <c r="AN164" i="1"/>
  <c r="AM164" i="1"/>
  <c r="AN163" i="1"/>
  <c r="AM163" i="1"/>
  <c r="AN162" i="1"/>
  <c r="AM162" i="1"/>
  <c r="AN161" i="1"/>
  <c r="AM161" i="1"/>
  <c r="AN160" i="1"/>
  <c r="AM160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L182" i="1"/>
  <c r="AK182" i="1"/>
  <c r="AL181" i="1"/>
  <c r="AK181" i="1"/>
  <c r="AL180" i="1"/>
  <c r="AK180" i="1"/>
  <c r="AL179" i="1"/>
  <c r="AK179" i="1"/>
  <c r="AL178" i="1"/>
  <c r="AK178" i="1"/>
  <c r="AL177" i="1"/>
  <c r="AK177" i="1"/>
  <c r="AL176" i="1"/>
  <c r="AK176" i="1"/>
  <c r="AL175" i="1"/>
  <c r="AK175" i="1"/>
  <c r="AL174" i="1"/>
  <c r="AK174" i="1"/>
  <c r="AL173" i="1"/>
  <c r="AK173" i="1"/>
  <c r="AL172" i="1"/>
  <c r="AK172" i="1"/>
  <c r="AL171" i="1"/>
  <c r="AK171" i="1"/>
  <c r="AL170" i="1"/>
  <c r="AK170" i="1"/>
  <c r="AL169" i="1"/>
  <c r="AK169" i="1"/>
  <c r="AH182" i="1"/>
  <c r="AG182" i="1"/>
  <c r="AH181" i="1"/>
  <c r="AG181" i="1"/>
  <c r="AH180" i="1"/>
  <c r="AG180" i="1"/>
  <c r="AH179" i="1"/>
  <c r="AG179" i="1"/>
  <c r="AH178" i="1"/>
  <c r="AG178" i="1"/>
  <c r="AH177" i="1"/>
  <c r="AG177" i="1"/>
  <c r="AH176" i="1"/>
  <c r="AG176" i="1"/>
  <c r="AH175" i="1"/>
  <c r="AG175" i="1"/>
  <c r="AH174" i="1"/>
  <c r="AG174" i="1"/>
  <c r="AH173" i="1"/>
  <c r="AG173" i="1"/>
  <c r="AH172" i="1"/>
  <c r="AG172" i="1"/>
  <c r="AH171" i="1"/>
  <c r="AG171" i="1"/>
  <c r="AH170" i="1"/>
  <c r="AG170" i="1"/>
  <c r="AH169" i="1"/>
  <c r="AG169" i="1"/>
  <c r="AL168" i="1"/>
  <c r="AK168" i="1"/>
  <c r="AJ168" i="1"/>
  <c r="AI168" i="1"/>
  <c r="AH168" i="1"/>
  <c r="AG168" i="1"/>
  <c r="AL167" i="1"/>
  <c r="AK167" i="1"/>
  <c r="AJ167" i="1"/>
  <c r="AI167" i="1"/>
  <c r="AH167" i="1"/>
  <c r="AG167" i="1"/>
  <c r="AL166" i="1"/>
  <c r="AK166" i="1"/>
  <c r="AJ166" i="1"/>
  <c r="AI166" i="1"/>
  <c r="AH166" i="1"/>
  <c r="AG166" i="1"/>
  <c r="AL165" i="1"/>
  <c r="AK165" i="1"/>
  <c r="AJ165" i="1"/>
  <c r="AI165" i="1"/>
  <c r="AH165" i="1"/>
  <c r="AG165" i="1"/>
  <c r="AL164" i="1"/>
  <c r="AK164" i="1"/>
  <c r="AJ164" i="1"/>
  <c r="AI164" i="1"/>
  <c r="AH164" i="1"/>
  <c r="AG164" i="1"/>
  <c r="AL163" i="1"/>
  <c r="AK163" i="1"/>
  <c r="AJ163" i="1"/>
  <c r="AI163" i="1"/>
  <c r="AH163" i="1"/>
  <c r="AG16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2" i="1"/>
  <c r="M162" i="1"/>
  <c r="N161" i="1"/>
  <c r="M161" i="1"/>
  <c r="N160" i="1"/>
  <c r="M160" i="1"/>
  <c r="N182" i="1"/>
  <c r="M182" i="1"/>
  <c r="L182" i="1"/>
  <c r="K182" i="1"/>
  <c r="J182" i="1"/>
  <c r="I182" i="1"/>
  <c r="H182" i="1"/>
  <c r="G182" i="1"/>
  <c r="F182" i="1"/>
  <c r="E182" i="1"/>
  <c r="N181" i="1"/>
  <c r="M181" i="1"/>
  <c r="L181" i="1"/>
  <c r="K181" i="1"/>
  <c r="J181" i="1"/>
  <c r="I181" i="1"/>
  <c r="H181" i="1"/>
  <c r="G181" i="1"/>
  <c r="F181" i="1"/>
  <c r="E181" i="1"/>
  <c r="N180" i="1"/>
  <c r="M180" i="1"/>
  <c r="L180" i="1"/>
  <c r="K180" i="1"/>
  <c r="J180" i="1"/>
  <c r="I180" i="1"/>
  <c r="H180" i="1"/>
  <c r="G180" i="1"/>
  <c r="F180" i="1"/>
  <c r="E180" i="1"/>
  <c r="N179" i="1"/>
  <c r="M179" i="1"/>
  <c r="L179" i="1"/>
  <c r="K179" i="1"/>
  <c r="J179" i="1"/>
  <c r="I179" i="1"/>
  <c r="H179" i="1"/>
  <c r="G179" i="1"/>
  <c r="F179" i="1"/>
  <c r="E179" i="1"/>
  <c r="N178" i="1"/>
  <c r="M178" i="1"/>
  <c r="L178" i="1"/>
  <c r="K178" i="1"/>
  <c r="J178" i="1"/>
  <c r="I178" i="1"/>
  <c r="H178" i="1"/>
  <c r="G178" i="1"/>
  <c r="F178" i="1"/>
  <c r="E178" i="1"/>
  <c r="N174" i="1"/>
  <c r="M174" i="1"/>
  <c r="L174" i="1"/>
  <c r="K174" i="1"/>
  <c r="J174" i="1"/>
  <c r="I174" i="1"/>
  <c r="H174" i="1"/>
  <c r="G174" i="1"/>
  <c r="F174" i="1"/>
  <c r="E174" i="1"/>
  <c r="N173" i="1"/>
  <c r="M173" i="1"/>
  <c r="L173" i="1"/>
  <c r="K173" i="1"/>
  <c r="J173" i="1"/>
  <c r="I173" i="1"/>
  <c r="H173" i="1"/>
  <c r="G173" i="1"/>
  <c r="F173" i="1"/>
  <c r="E173" i="1"/>
  <c r="N172" i="1"/>
  <c r="M172" i="1"/>
  <c r="L172" i="1"/>
  <c r="K172" i="1"/>
  <c r="J172" i="1"/>
  <c r="I172" i="1"/>
  <c r="H172" i="1"/>
  <c r="G172" i="1"/>
  <c r="F172" i="1"/>
  <c r="E172" i="1"/>
  <c r="N168" i="1"/>
  <c r="M168" i="1"/>
  <c r="L168" i="1"/>
  <c r="K168" i="1"/>
  <c r="J168" i="1"/>
  <c r="I168" i="1"/>
  <c r="H168" i="1"/>
  <c r="G168" i="1"/>
  <c r="F168" i="1"/>
  <c r="E168" i="1"/>
  <c r="N165" i="1"/>
  <c r="M165" i="1"/>
  <c r="L165" i="1"/>
  <c r="K165" i="1"/>
  <c r="J165" i="1"/>
  <c r="I165" i="1"/>
  <c r="H165" i="1"/>
  <c r="G165" i="1"/>
  <c r="F165" i="1"/>
  <c r="E165" i="1"/>
  <c r="N164" i="1"/>
  <c r="M164" i="1"/>
  <c r="L164" i="1"/>
  <c r="K164" i="1"/>
  <c r="J164" i="1"/>
  <c r="I164" i="1"/>
  <c r="H164" i="1"/>
  <c r="G164" i="1"/>
  <c r="F164" i="1"/>
  <c r="E164" i="1"/>
  <c r="AW73" i="1"/>
  <c r="AV73" i="1"/>
  <c r="AU73" i="1"/>
  <c r="AT73" i="1"/>
  <c r="AW72" i="1"/>
  <c r="AV72" i="1"/>
  <c r="AU72" i="1"/>
  <c r="AT72" i="1"/>
  <c r="AW71" i="1"/>
  <c r="AV71" i="1"/>
  <c r="AU71" i="1"/>
  <c r="AT71" i="1"/>
  <c r="AW70" i="1"/>
  <c r="AV70" i="1"/>
  <c r="AU70" i="1"/>
  <c r="AT70" i="1"/>
  <c r="AW69" i="1"/>
  <c r="AV69" i="1"/>
  <c r="AU69" i="1"/>
  <c r="AT69" i="1"/>
  <c r="AW68" i="1"/>
  <c r="AV68" i="1"/>
  <c r="AU68" i="1"/>
  <c r="AT68" i="1"/>
  <c r="AW67" i="1"/>
  <c r="AV67" i="1"/>
  <c r="AU67" i="1"/>
  <c r="AT67" i="1"/>
  <c r="AW66" i="1"/>
  <c r="AV66" i="1"/>
  <c r="AU66" i="1"/>
  <c r="AT66" i="1"/>
  <c r="AW65" i="1"/>
  <c r="AV65" i="1"/>
  <c r="AU65" i="1"/>
  <c r="AT65" i="1"/>
  <c r="AW64" i="1"/>
  <c r="AV64" i="1"/>
  <c r="AU64" i="1"/>
  <c r="AT64" i="1"/>
  <c r="AW63" i="1"/>
  <c r="AV63" i="1"/>
  <c r="AU63" i="1"/>
  <c r="AT63" i="1"/>
  <c r="AW62" i="1"/>
  <c r="AV62" i="1"/>
  <c r="AU62" i="1"/>
  <c r="AT62" i="1"/>
  <c r="AW61" i="1"/>
  <c r="AV61" i="1"/>
  <c r="AU61" i="1"/>
  <c r="AT61" i="1"/>
  <c r="AW60" i="1"/>
  <c r="AV60" i="1"/>
  <c r="AU60" i="1"/>
  <c r="AT60" i="1"/>
  <c r="AW59" i="1"/>
  <c r="AV59" i="1"/>
  <c r="AU59" i="1"/>
  <c r="AT59" i="1"/>
  <c r="AW58" i="1"/>
  <c r="AV58" i="1"/>
  <c r="AU58" i="1"/>
  <c r="AT58" i="1"/>
  <c r="AW57" i="1"/>
  <c r="AV57" i="1"/>
  <c r="AU57" i="1"/>
  <c r="AT57" i="1"/>
  <c r="AW56" i="1"/>
  <c r="AV56" i="1"/>
  <c r="AU56" i="1"/>
  <c r="AT56" i="1"/>
  <c r="AS64" i="1"/>
  <c r="AS63" i="1"/>
  <c r="AS62" i="1"/>
  <c r="AS61" i="1"/>
  <c r="AS60" i="1"/>
  <c r="AS59" i="1"/>
  <c r="AS58" i="1"/>
  <c r="AS57" i="1"/>
  <c r="AS56" i="1"/>
  <c r="AS73" i="1"/>
  <c r="AR73" i="1"/>
  <c r="AS72" i="1"/>
  <c r="AR72" i="1"/>
  <c r="AS71" i="1"/>
  <c r="AR71" i="1"/>
  <c r="AS70" i="1"/>
  <c r="AR70" i="1"/>
  <c r="AS69" i="1"/>
  <c r="AR69" i="1"/>
  <c r="AS68" i="1"/>
  <c r="AR68" i="1"/>
  <c r="AS67" i="1"/>
  <c r="AR67" i="1"/>
  <c r="AS66" i="1"/>
  <c r="AR66" i="1"/>
  <c r="AS65" i="1"/>
  <c r="AR65" i="1"/>
  <c r="AR61" i="1"/>
  <c r="AQ73" i="1"/>
  <c r="AP73" i="1"/>
  <c r="AO73" i="1"/>
  <c r="AN73" i="1"/>
  <c r="AM73" i="1"/>
  <c r="AL73" i="1"/>
  <c r="AK73" i="1"/>
  <c r="AJ73" i="1"/>
  <c r="AQ72" i="1"/>
  <c r="AP72" i="1"/>
  <c r="AO72" i="1"/>
  <c r="AN72" i="1"/>
  <c r="AM72" i="1"/>
  <c r="AL72" i="1"/>
  <c r="AK72" i="1"/>
  <c r="AJ72" i="1"/>
  <c r="AQ71" i="1"/>
  <c r="AP71" i="1"/>
  <c r="AO71" i="1"/>
  <c r="AN71" i="1"/>
  <c r="AM71" i="1"/>
  <c r="AL71" i="1"/>
  <c r="AK71" i="1"/>
  <c r="AJ71" i="1"/>
  <c r="AI73" i="1"/>
  <c r="AH73" i="1"/>
  <c r="AG73" i="1"/>
  <c r="AF73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O73" i="1"/>
  <c r="N73" i="1"/>
  <c r="O72" i="1"/>
  <c r="N72" i="1"/>
  <c r="O71" i="1"/>
  <c r="N71" i="1"/>
  <c r="O68" i="1"/>
  <c r="N68" i="1"/>
  <c r="O67" i="1"/>
  <c r="N67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64" i="1"/>
  <c r="L64" i="1"/>
  <c r="K64" i="1"/>
  <c r="J64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68" i="1"/>
  <c r="L68" i="1"/>
  <c r="K68" i="1"/>
  <c r="J68" i="1"/>
  <c r="I68" i="1"/>
  <c r="H68" i="1"/>
  <c r="G68" i="1"/>
  <c r="F68" i="1"/>
  <c r="E68" i="1"/>
  <c r="D68" i="1"/>
  <c r="I65" i="1"/>
  <c r="H65" i="1"/>
  <c r="G65" i="1"/>
  <c r="F65" i="1"/>
  <c r="E65" i="1"/>
  <c r="D65" i="1"/>
  <c r="I64" i="1"/>
  <c r="H64" i="1"/>
  <c r="G64" i="1"/>
  <c r="F64" i="1"/>
  <c r="E64" i="1"/>
  <c r="D64" i="1"/>
  <c r="AW51" i="1"/>
  <c r="AV51" i="1"/>
  <c r="AU51" i="1"/>
  <c r="AT51" i="1"/>
  <c r="AW50" i="1"/>
  <c r="AV50" i="1"/>
  <c r="AU50" i="1"/>
  <c r="AT50" i="1"/>
  <c r="AW49" i="1"/>
  <c r="AV49" i="1"/>
  <c r="AU49" i="1"/>
  <c r="AT49" i="1"/>
  <c r="AW48" i="1"/>
  <c r="AV48" i="1"/>
  <c r="AU48" i="1"/>
  <c r="AT48" i="1"/>
  <c r="AW47" i="1"/>
  <c r="AV47" i="1"/>
  <c r="AU47" i="1"/>
  <c r="AT47" i="1"/>
  <c r="AW46" i="1"/>
  <c r="AV46" i="1"/>
  <c r="AU46" i="1"/>
  <c r="AT46" i="1"/>
  <c r="AW45" i="1"/>
  <c r="AV45" i="1"/>
  <c r="AU45" i="1"/>
  <c r="AT45" i="1"/>
  <c r="AW44" i="1"/>
  <c r="AV44" i="1"/>
  <c r="AU44" i="1"/>
  <c r="AT44" i="1"/>
  <c r="AW43" i="1"/>
  <c r="AV43" i="1"/>
  <c r="AU43" i="1"/>
  <c r="AT43" i="1"/>
  <c r="AW42" i="1"/>
  <c r="AV42" i="1"/>
  <c r="AU42" i="1"/>
  <c r="AT42" i="1"/>
  <c r="AW41" i="1"/>
  <c r="AV41" i="1"/>
  <c r="AU41" i="1"/>
  <c r="AT41" i="1"/>
  <c r="AW40" i="1"/>
  <c r="AV40" i="1"/>
  <c r="AU40" i="1"/>
  <c r="AT40" i="1"/>
  <c r="AW39" i="1"/>
  <c r="AV39" i="1"/>
  <c r="AU39" i="1"/>
  <c r="AT39" i="1"/>
  <c r="AW38" i="1"/>
  <c r="AV38" i="1"/>
  <c r="AU38" i="1"/>
  <c r="AT38" i="1"/>
  <c r="AW37" i="1"/>
  <c r="AV37" i="1"/>
  <c r="AU37" i="1"/>
  <c r="AT37" i="1"/>
  <c r="AW36" i="1"/>
  <c r="AV36" i="1"/>
  <c r="AU36" i="1"/>
  <c r="AT36" i="1"/>
  <c r="AW35" i="1"/>
  <c r="AV35" i="1"/>
  <c r="AU35" i="1"/>
  <c r="AT35" i="1"/>
  <c r="AW34" i="1"/>
  <c r="AV34" i="1"/>
  <c r="AU34" i="1"/>
  <c r="AT34" i="1"/>
  <c r="AR39" i="1"/>
  <c r="AS42" i="1"/>
  <c r="AS41" i="1"/>
  <c r="AS40" i="1"/>
  <c r="AS39" i="1"/>
  <c r="AS38" i="1"/>
  <c r="AS37" i="1"/>
  <c r="AS36" i="1"/>
  <c r="AS35" i="1"/>
  <c r="AS34" i="1"/>
  <c r="AS43" i="1"/>
  <c r="AR43" i="1"/>
  <c r="AS48" i="1"/>
  <c r="AR48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O51" i="1"/>
  <c r="AN51" i="1"/>
  <c r="AM51" i="1"/>
  <c r="AL51" i="1"/>
  <c r="AK51" i="1"/>
  <c r="AJ51" i="1"/>
  <c r="AO50" i="1"/>
  <c r="AN50" i="1"/>
  <c r="AM50" i="1"/>
  <c r="AL50" i="1"/>
  <c r="AK50" i="1"/>
  <c r="AJ50" i="1"/>
  <c r="AO49" i="1"/>
  <c r="AN49" i="1"/>
  <c r="AM49" i="1"/>
  <c r="AL49" i="1"/>
  <c r="AK49" i="1"/>
  <c r="AJ49" i="1"/>
  <c r="AO42" i="1"/>
  <c r="AN42" i="1"/>
  <c r="AM42" i="1"/>
  <c r="AL42" i="1"/>
  <c r="AO41" i="1"/>
  <c r="AN41" i="1"/>
  <c r="AM41" i="1"/>
  <c r="AL41" i="1"/>
  <c r="AO40" i="1"/>
  <c r="AN40" i="1"/>
  <c r="AM40" i="1"/>
  <c r="AL40" i="1"/>
  <c r="AO39" i="1"/>
  <c r="AN39" i="1"/>
  <c r="AM39" i="1"/>
  <c r="AL39" i="1"/>
  <c r="AO38" i="1"/>
  <c r="AN38" i="1"/>
  <c r="AM38" i="1"/>
  <c r="AL38" i="1"/>
  <c r="AO37" i="1"/>
  <c r="AN37" i="1"/>
  <c r="AM37" i="1"/>
  <c r="AL37" i="1"/>
  <c r="AO36" i="1"/>
  <c r="AN36" i="1"/>
  <c r="AM36" i="1"/>
  <c r="AL36" i="1"/>
  <c r="AO35" i="1"/>
  <c r="AN35" i="1"/>
  <c r="AM35" i="1"/>
  <c r="AL35" i="1"/>
  <c r="AO34" i="1"/>
  <c r="AN34" i="1"/>
  <c r="AM34" i="1"/>
  <c r="AL34" i="1"/>
  <c r="AO47" i="1"/>
  <c r="AN47" i="1"/>
  <c r="AM47" i="1"/>
  <c r="AL47" i="1"/>
  <c r="AK47" i="1"/>
  <c r="AJ47" i="1"/>
  <c r="AO46" i="1"/>
  <c r="AN46" i="1"/>
  <c r="AM46" i="1"/>
  <c r="AL46" i="1"/>
  <c r="AK46" i="1"/>
  <c r="AJ46" i="1"/>
  <c r="AO45" i="1"/>
  <c r="AN45" i="1"/>
  <c r="AM45" i="1"/>
  <c r="AL45" i="1"/>
  <c r="AK45" i="1"/>
  <c r="AJ45" i="1"/>
  <c r="AO44" i="1"/>
  <c r="AN44" i="1"/>
  <c r="AM44" i="1"/>
  <c r="AL44" i="1"/>
  <c r="AK44" i="1"/>
  <c r="AJ44" i="1"/>
  <c r="AI51" i="1"/>
  <c r="AH51" i="1"/>
  <c r="AG51" i="1"/>
  <c r="AF51" i="1"/>
  <c r="AE51" i="1"/>
  <c r="AD51" i="1"/>
  <c r="AC51" i="1"/>
  <c r="AB51" i="1"/>
  <c r="AA51" i="1"/>
  <c r="Z51" i="1"/>
  <c r="Y51" i="1"/>
  <c r="X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AI49" i="1"/>
  <c r="AH49" i="1"/>
  <c r="AG49" i="1"/>
  <c r="AF49" i="1"/>
  <c r="AE49" i="1"/>
  <c r="AD49" i="1"/>
  <c r="AC49" i="1"/>
  <c r="AB49" i="1"/>
  <c r="AA49" i="1"/>
  <c r="Z49" i="1"/>
  <c r="Y49" i="1"/>
  <c r="X49" i="1"/>
  <c r="AI48" i="1"/>
  <c r="AH48" i="1"/>
  <c r="AG48" i="1"/>
  <c r="AF48" i="1"/>
  <c r="AE48" i="1"/>
  <c r="AD48" i="1"/>
  <c r="AC48" i="1"/>
  <c r="AB48" i="1"/>
  <c r="AA48" i="1"/>
  <c r="Z48" i="1"/>
  <c r="Y48" i="1"/>
  <c r="X48" i="1"/>
  <c r="AI47" i="1"/>
  <c r="AH47" i="1"/>
  <c r="AG47" i="1"/>
  <c r="AF47" i="1"/>
  <c r="AE47" i="1"/>
  <c r="AD47" i="1"/>
  <c r="AC47" i="1"/>
  <c r="AB47" i="1"/>
  <c r="AA47" i="1"/>
  <c r="Z47" i="1"/>
  <c r="Y47" i="1"/>
  <c r="X47" i="1"/>
  <c r="AI46" i="1"/>
  <c r="AH46" i="1"/>
  <c r="AG46" i="1"/>
  <c r="AF46" i="1"/>
  <c r="AE46" i="1"/>
  <c r="AD46" i="1"/>
  <c r="AC46" i="1"/>
  <c r="AB46" i="1"/>
  <c r="AA46" i="1"/>
  <c r="Z46" i="1"/>
  <c r="Y46" i="1"/>
  <c r="X46" i="1"/>
  <c r="AI45" i="1"/>
  <c r="AH45" i="1"/>
  <c r="AG45" i="1"/>
  <c r="AF45" i="1"/>
  <c r="AE45" i="1"/>
  <c r="AD45" i="1"/>
  <c r="AC45" i="1"/>
  <c r="AB45" i="1"/>
  <c r="AA45" i="1"/>
  <c r="Z45" i="1"/>
  <c r="Y45" i="1"/>
  <c r="X45" i="1"/>
  <c r="AI44" i="1"/>
  <c r="AH44" i="1"/>
  <c r="AG44" i="1"/>
  <c r="AF44" i="1"/>
  <c r="AE44" i="1"/>
  <c r="AD44" i="1"/>
  <c r="AC44" i="1"/>
  <c r="AB44" i="1"/>
  <c r="AA44" i="1"/>
  <c r="Z44" i="1"/>
  <c r="Y44" i="1"/>
  <c r="X44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O51" i="1"/>
  <c r="N51" i="1"/>
  <c r="O50" i="1"/>
  <c r="N50" i="1"/>
  <c r="O49" i="1"/>
  <c r="N49" i="1"/>
  <c r="O46" i="1"/>
  <c r="N46" i="1"/>
  <c r="O45" i="1"/>
  <c r="N45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2" i="1"/>
  <c r="V42" i="1"/>
  <c r="U42" i="1"/>
  <c r="T42" i="1"/>
  <c r="S42" i="1"/>
  <c r="R42" i="1"/>
  <c r="Q42" i="1"/>
  <c r="P42" i="1"/>
  <c r="O42" i="1"/>
  <c r="N42" i="1"/>
  <c r="W41" i="1"/>
  <c r="V41" i="1"/>
  <c r="U41" i="1"/>
  <c r="T41" i="1"/>
  <c r="S41" i="1"/>
  <c r="R41" i="1"/>
  <c r="Q41" i="1"/>
  <c r="P41" i="1"/>
  <c r="O41" i="1"/>
  <c r="N41" i="1"/>
  <c r="W40" i="1"/>
  <c r="V40" i="1"/>
  <c r="U40" i="1"/>
  <c r="T40" i="1"/>
  <c r="S40" i="1"/>
  <c r="R40" i="1"/>
  <c r="Q40" i="1"/>
  <c r="P40" i="1"/>
  <c r="O40" i="1"/>
  <c r="N40" i="1"/>
  <c r="W39" i="1"/>
  <c r="V39" i="1"/>
  <c r="U39" i="1"/>
  <c r="T39" i="1"/>
  <c r="S39" i="1"/>
  <c r="R39" i="1"/>
  <c r="Q39" i="1"/>
  <c r="P39" i="1"/>
  <c r="O39" i="1"/>
  <c r="N39" i="1"/>
  <c r="W38" i="1"/>
  <c r="V38" i="1"/>
  <c r="U38" i="1"/>
  <c r="T38" i="1"/>
  <c r="S38" i="1"/>
  <c r="R38" i="1"/>
  <c r="Q38" i="1"/>
  <c r="P38" i="1"/>
  <c r="O38" i="1"/>
  <c r="N38" i="1"/>
  <c r="W37" i="1"/>
  <c r="V37" i="1"/>
  <c r="U37" i="1"/>
  <c r="T37" i="1"/>
  <c r="S37" i="1"/>
  <c r="R37" i="1"/>
  <c r="Q37" i="1"/>
  <c r="P37" i="1"/>
  <c r="O37" i="1"/>
  <c r="N37" i="1"/>
  <c r="W36" i="1"/>
  <c r="V36" i="1"/>
  <c r="U36" i="1"/>
  <c r="T36" i="1"/>
  <c r="S36" i="1"/>
  <c r="R36" i="1"/>
  <c r="Q36" i="1"/>
  <c r="P36" i="1"/>
  <c r="O36" i="1"/>
  <c r="N36" i="1"/>
  <c r="W35" i="1"/>
  <c r="V35" i="1"/>
  <c r="U35" i="1"/>
  <c r="T35" i="1"/>
  <c r="S35" i="1"/>
  <c r="R35" i="1"/>
  <c r="Q35" i="1"/>
  <c r="P35" i="1"/>
  <c r="O35" i="1"/>
  <c r="N35" i="1"/>
  <c r="W34" i="1"/>
  <c r="V34" i="1"/>
  <c r="U34" i="1"/>
  <c r="T34" i="1"/>
  <c r="S34" i="1"/>
  <c r="R34" i="1"/>
  <c r="Q34" i="1"/>
  <c r="P34" i="1"/>
  <c r="O34" i="1"/>
  <c r="N34" i="1"/>
  <c r="M46" i="1"/>
  <c r="L46" i="1"/>
  <c r="M42" i="1"/>
  <c r="L42" i="1"/>
  <c r="K42" i="1"/>
  <c r="J42" i="1"/>
  <c r="M51" i="1"/>
  <c r="L51" i="1"/>
  <c r="K51" i="1"/>
  <c r="J51" i="1"/>
  <c r="I51" i="1"/>
  <c r="H51" i="1"/>
  <c r="G51" i="1"/>
  <c r="F51" i="1"/>
  <c r="E51" i="1"/>
  <c r="D51" i="1"/>
  <c r="M50" i="1"/>
  <c r="L50" i="1"/>
  <c r="K50" i="1"/>
  <c r="J50" i="1"/>
  <c r="I50" i="1"/>
  <c r="H50" i="1"/>
  <c r="G50" i="1"/>
  <c r="F50" i="1"/>
  <c r="E50" i="1"/>
  <c r="D50" i="1"/>
  <c r="M49" i="1"/>
  <c r="L49" i="1"/>
  <c r="K49" i="1"/>
  <c r="J49" i="1"/>
  <c r="I49" i="1"/>
  <c r="H49" i="1"/>
  <c r="G49" i="1"/>
  <c r="F49" i="1"/>
  <c r="E49" i="1"/>
  <c r="D49" i="1"/>
  <c r="K46" i="1"/>
  <c r="J46" i="1"/>
  <c r="I46" i="1"/>
  <c r="H46" i="1"/>
  <c r="G46" i="1"/>
  <c r="F46" i="1"/>
  <c r="E46" i="1"/>
  <c r="D46" i="1"/>
  <c r="I43" i="1"/>
  <c r="H43" i="1"/>
  <c r="G43" i="1"/>
  <c r="F43" i="1"/>
  <c r="E43" i="1"/>
  <c r="D43" i="1"/>
  <c r="I42" i="1"/>
  <c r="H42" i="1"/>
  <c r="G42" i="1"/>
  <c r="F42" i="1"/>
  <c r="E42" i="1"/>
  <c r="D42" i="1"/>
  <c r="AW29" i="1"/>
  <c r="AV29" i="1"/>
  <c r="AU29" i="1"/>
  <c r="AT29" i="1"/>
  <c r="AW28" i="1"/>
  <c r="AV28" i="1"/>
  <c r="AU28" i="1"/>
  <c r="AT28" i="1"/>
  <c r="AW27" i="1"/>
  <c r="AV27" i="1"/>
  <c r="AU27" i="1"/>
  <c r="AT27" i="1"/>
  <c r="AW26" i="1"/>
  <c r="AV26" i="1"/>
  <c r="AU26" i="1"/>
  <c r="AT26" i="1"/>
  <c r="AW25" i="1"/>
  <c r="AV25" i="1"/>
  <c r="AU25" i="1"/>
  <c r="AT25" i="1"/>
  <c r="AW24" i="1"/>
  <c r="AV24" i="1"/>
  <c r="AU24" i="1"/>
  <c r="AT24" i="1"/>
  <c r="AW23" i="1"/>
  <c r="AV23" i="1"/>
  <c r="AU23" i="1"/>
  <c r="AT23" i="1"/>
  <c r="AW22" i="1"/>
  <c r="AV22" i="1"/>
  <c r="AU22" i="1"/>
  <c r="AT22" i="1"/>
  <c r="AW21" i="1"/>
  <c r="AV21" i="1"/>
  <c r="AU21" i="1"/>
  <c r="AT21" i="1"/>
  <c r="AW20" i="1"/>
  <c r="AV20" i="1"/>
  <c r="AU20" i="1"/>
  <c r="AT20" i="1"/>
  <c r="AW19" i="1"/>
  <c r="AV19" i="1"/>
  <c r="AU19" i="1"/>
  <c r="AT19" i="1"/>
  <c r="AW18" i="1"/>
  <c r="AV18" i="1"/>
  <c r="AU18" i="1"/>
  <c r="AT18" i="1"/>
  <c r="AW17" i="1"/>
  <c r="AV17" i="1"/>
  <c r="AU17" i="1"/>
  <c r="AT17" i="1"/>
  <c r="AW16" i="1"/>
  <c r="AV16" i="1"/>
  <c r="AU16" i="1"/>
  <c r="AT16" i="1"/>
  <c r="AW15" i="1"/>
  <c r="AV15" i="1"/>
  <c r="AU15" i="1"/>
  <c r="AT15" i="1"/>
  <c r="AW14" i="1"/>
  <c r="AV14" i="1"/>
  <c r="AU14" i="1"/>
  <c r="AT14" i="1"/>
  <c r="AW13" i="1"/>
  <c r="AV13" i="1"/>
  <c r="AU13" i="1"/>
  <c r="AT13" i="1"/>
  <c r="AW12" i="1"/>
  <c r="AV12" i="1"/>
  <c r="AU12" i="1"/>
  <c r="AT12" i="1"/>
  <c r="AR29" i="1"/>
  <c r="AR28" i="1"/>
  <c r="AR27" i="1"/>
  <c r="AR26" i="1"/>
  <c r="AR25" i="1"/>
  <c r="AR24" i="1"/>
  <c r="AR23" i="1"/>
  <c r="AR22" i="1"/>
  <c r="AR21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6" i="1"/>
  <c r="AS15" i="1"/>
  <c r="AS14" i="1"/>
  <c r="AS13" i="1"/>
  <c r="AS12" i="1"/>
  <c r="AR17" i="1"/>
  <c r="AS17" i="1"/>
  <c r="AI28" i="1"/>
  <c r="AJ28" i="1"/>
  <c r="AK28" i="1"/>
  <c r="AL28" i="1"/>
  <c r="AM28" i="1"/>
  <c r="AN28" i="1"/>
  <c r="AO28" i="1"/>
  <c r="AP28" i="1"/>
  <c r="AQ28" i="1"/>
  <c r="AI29" i="1"/>
  <c r="AJ29" i="1"/>
  <c r="AK29" i="1"/>
  <c r="AL29" i="1"/>
  <c r="AM29" i="1"/>
  <c r="AN29" i="1"/>
  <c r="AO29" i="1"/>
  <c r="AP29" i="1"/>
  <c r="AQ29" i="1"/>
  <c r="AJ27" i="1"/>
  <c r="AK27" i="1"/>
  <c r="AL27" i="1"/>
  <c r="AM27" i="1"/>
  <c r="AN27" i="1"/>
  <c r="AO27" i="1"/>
  <c r="AP27" i="1"/>
  <c r="AQ27" i="1"/>
  <c r="AI22" i="1"/>
  <c r="AJ22" i="1"/>
  <c r="AK22" i="1"/>
  <c r="AL22" i="1"/>
  <c r="AM22" i="1"/>
  <c r="AN22" i="1"/>
  <c r="AO22" i="1"/>
  <c r="AP22" i="1"/>
  <c r="AQ22" i="1"/>
  <c r="AI24" i="1"/>
  <c r="AJ24" i="1"/>
  <c r="AK24" i="1"/>
  <c r="AL24" i="1"/>
  <c r="AM24" i="1"/>
  <c r="AN24" i="1"/>
  <c r="AO24" i="1"/>
  <c r="AP24" i="1"/>
  <c r="AQ24" i="1"/>
  <c r="AI25" i="1"/>
  <c r="AJ25" i="1"/>
  <c r="AK25" i="1"/>
  <c r="AL25" i="1"/>
  <c r="AM25" i="1"/>
  <c r="AN25" i="1"/>
  <c r="AO25" i="1"/>
  <c r="AP25" i="1"/>
  <c r="AQ25" i="1"/>
  <c r="AJ23" i="1"/>
  <c r="AK23" i="1"/>
  <c r="AL23" i="1"/>
  <c r="AM23" i="1"/>
  <c r="AN23" i="1"/>
  <c r="AO23" i="1"/>
  <c r="AP23" i="1"/>
  <c r="AQ23" i="1"/>
  <c r="O24" i="1"/>
  <c r="N24" i="1"/>
  <c r="O23" i="1"/>
  <c r="N23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27" i="1"/>
  <c r="O27" i="1"/>
  <c r="N28" i="1"/>
  <c r="O28" i="1"/>
  <c r="N29" i="1"/>
  <c r="O29" i="1"/>
  <c r="M24" i="1"/>
  <c r="L24" i="1"/>
  <c r="K24" i="1"/>
  <c r="J24" i="1"/>
  <c r="I24" i="1"/>
  <c r="H24" i="1"/>
  <c r="G24" i="1"/>
  <c r="F24" i="1"/>
  <c r="E24" i="1"/>
  <c r="D24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N13" i="1"/>
  <c r="J20" i="1"/>
  <c r="K20" i="1"/>
  <c r="L20" i="1"/>
  <c r="M20" i="1"/>
  <c r="F20" i="1"/>
  <c r="G20" i="1"/>
  <c r="H20" i="1"/>
  <c r="I20" i="1"/>
  <c r="F21" i="1"/>
  <c r="G21" i="1"/>
  <c r="H21" i="1"/>
  <c r="I21" i="1"/>
  <c r="E20" i="1"/>
  <c r="E21" i="1"/>
  <c r="D21" i="1"/>
  <c r="D20" i="1"/>
  <c r="DW264" i="3" l="1"/>
  <c r="CW264" i="3" s="1"/>
  <c r="DV264" i="3"/>
  <c r="DU264" i="3"/>
  <c r="CU264" i="3" s="1"/>
  <c r="DT264" i="3"/>
  <c r="DS264" i="3"/>
  <c r="CS264" i="3" s="1"/>
  <c r="DR264" i="3"/>
  <c r="DQ264" i="3"/>
  <c r="CQ264" i="3" s="1"/>
  <c r="DP264" i="3"/>
  <c r="CP264" i="3" s="1"/>
  <c r="DO264" i="3"/>
  <c r="CO264" i="3" s="1"/>
  <c r="DN264" i="3"/>
  <c r="DM264" i="3"/>
  <c r="CM264" i="3" s="1"/>
  <c r="DL264" i="3"/>
  <c r="CL264" i="3" s="1"/>
  <c r="DK264" i="3"/>
  <c r="CK264" i="3" s="1"/>
  <c r="DJ264" i="3"/>
  <c r="DI264" i="3"/>
  <c r="CI264" i="3" s="1"/>
  <c r="DH264" i="3"/>
  <c r="CH264" i="3" s="1"/>
  <c r="DG264" i="3"/>
  <c r="CG264" i="3" s="1"/>
  <c r="DF264" i="3"/>
  <c r="CV264" i="3"/>
  <c r="CT264" i="3"/>
  <c r="CR264" i="3"/>
  <c r="CN264" i="3"/>
  <c r="CJ264" i="3"/>
  <c r="CF264" i="3"/>
  <c r="CC264" i="3"/>
  <c r="D264" i="3"/>
  <c r="C264" i="3"/>
  <c r="DA264" i="3" s="1"/>
  <c r="CA264" i="3" s="1"/>
  <c r="DV263" i="3"/>
  <c r="CV263" i="3" s="1"/>
  <c r="DU263" i="3"/>
  <c r="DT263" i="3"/>
  <c r="DS263" i="3"/>
  <c r="CS263" i="3" s="1"/>
  <c r="DR263" i="3"/>
  <c r="CR263" i="3" s="1"/>
  <c r="DQ263" i="3"/>
  <c r="DP263" i="3"/>
  <c r="DO263" i="3"/>
  <c r="CO263" i="3" s="1"/>
  <c r="DN263" i="3"/>
  <c r="CN263" i="3" s="1"/>
  <c r="DM263" i="3"/>
  <c r="DL263" i="3"/>
  <c r="DK263" i="3"/>
  <c r="CK263" i="3" s="1"/>
  <c r="DJ263" i="3"/>
  <c r="CJ263" i="3" s="1"/>
  <c r="DI263" i="3"/>
  <c r="DH263" i="3"/>
  <c r="DG263" i="3"/>
  <c r="CG263" i="3" s="1"/>
  <c r="DF263" i="3"/>
  <c r="CU263" i="3"/>
  <c r="CT263" i="3"/>
  <c r="CQ263" i="3"/>
  <c r="CP263" i="3"/>
  <c r="CM263" i="3"/>
  <c r="CL263" i="3"/>
  <c r="CI263" i="3"/>
  <c r="CH263" i="3"/>
  <c r="CF263" i="3"/>
  <c r="CD263" i="3"/>
  <c r="D263" i="3"/>
  <c r="DX263" i="3" s="1"/>
  <c r="CX263" i="3" s="1"/>
  <c r="C263" i="3"/>
  <c r="DW262" i="3"/>
  <c r="CW262" i="3" s="1"/>
  <c r="DV262" i="3"/>
  <c r="CV262" i="3" s="1"/>
  <c r="DU262" i="3"/>
  <c r="DT262" i="3"/>
  <c r="DS262" i="3"/>
  <c r="CS262" i="3" s="1"/>
  <c r="DR262" i="3"/>
  <c r="CR262" i="3" s="1"/>
  <c r="DQ262" i="3"/>
  <c r="DP262" i="3"/>
  <c r="DO262" i="3"/>
  <c r="CO262" i="3" s="1"/>
  <c r="DN262" i="3"/>
  <c r="CN262" i="3" s="1"/>
  <c r="DM262" i="3"/>
  <c r="DL262" i="3"/>
  <c r="DK262" i="3"/>
  <c r="CK262" i="3" s="1"/>
  <c r="DJ262" i="3"/>
  <c r="CJ262" i="3" s="1"/>
  <c r="DI262" i="3"/>
  <c r="DH262" i="3"/>
  <c r="DG262" i="3"/>
  <c r="CG262" i="3" s="1"/>
  <c r="DF262" i="3"/>
  <c r="CU262" i="3"/>
  <c r="CT262" i="3"/>
  <c r="CQ262" i="3"/>
  <c r="CP262" i="3"/>
  <c r="CM262" i="3"/>
  <c r="CL262" i="3"/>
  <c r="CI262" i="3"/>
  <c r="CH262" i="3"/>
  <c r="CF262" i="3"/>
  <c r="D262" i="3"/>
  <c r="C262" i="3"/>
  <c r="DV261" i="3"/>
  <c r="CV261" i="3" s="1"/>
  <c r="DU261" i="3"/>
  <c r="CU261" i="3" s="1"/>
  <c r="DT261" i="3"/>
  <c r="CT261" i="3" s="1"/>
  <c r="DS261" i="3"/>
  <c r="DR261" i="3"/>
  <c r="CR261" i="3" s="1"/>
  <c r="DQ261" i="3"/>
  <c r="CQ261" i="3" s="1"/>
  <c r="DP261" i="3"/>
  <c r="CP261" i="3" s="1"/>
  <c r="DO261" i="3"/>
  <c r="CO261" i="3" s="1"/>
  <c r="DN261" i="3"/>
  <c r="CN261" i="3" s="1"/>
  <c r="DM261" i="3"/>
  <c r="CM261" i="3" s="1"/>
  <c r="DL261" i="3"/>
  <c r="CL261" i="3" s="1"/>
  <c r="DK261" i="3"/>
  <c r="DJ261" i="3"/>
  <c r="CJ261" i="3" s="1"/>
  <c r="DI261" i="3"/>
  <c r="DH261" i="3"/>
  <c r="CH261" i="3" s="1"/>
  <c r="DG261" i="3"/>
  <c r="CG261" i="3" s="1"/>
  <c r="DF261" i="3"/>
  <c r="CS261" i="3"/>
  <c r="CK261" i="3"/>
  <c r="CI261" i="3"/>
  <c r="CF261" i="3"/>
  <c r="D261" i="3"/>
  <c r="C261" i="3"/>
  <c r="DV260" i="3"/>
  <c r="CV260" i="3" s="1"/>
  <c r="DU260" i="3"/>
  <c r="CU260" i="3" s="1"/>
  <c r="DT260" i="3"/>
  <c r="DS260" i="3"/>
  <c r="CS260" i="3" s="1"/>
  <c r="DR260" i="3"/>
  <c r="CR260" i="3" s="1"/>
  <c r="DQ260" i="3"/>
  <c r="CQ260" i="3" s="1"/>
  <c r="DP260" i="3"/>
  <c r="DO260" i="3"/>
  <c r="CO260" i="3" s="1"/>
  <c r="DN260" i="3"/>
  <c r="CN260" i="3" s="1"/>
  <c r="DM260" i="3"/>
  <c r="CM260" i="3" s="1"/>
  <c r="DL260" i="3"/>
  <c r="DK260" i="3"/>
  <c r="CK260" i="3" s="1"/>
  <c r="DJ260" i="3"/>
  <c r="DI260" i="3"/>
  <c r="CI260" i="3" s="1"/>
  <c r="DH260" i="3"/>
  <c r="DG260" i="3"/>
  <c r="CG260" i="3" s="1"/>
  <c r="DF260" i="3"/>
  <c r="CT260" i="3"/>
  <c r="CP260" i="3"/>
  <c r="CL260" i="3"/>
  <c r="CJ260" i="3"/>
  <c r="CH260" i="3"/>
  <c r="CF260" i="3"/>
  <c r="D260" i="3"/>
  <c r="C260" i="3"/>
  <c r="DV259" i="3"/>
  <c r="DU259" i="3"/>
  <c r="CU259" i="3" s="1"/>
  <c r="DT259" i="3"/>
  <c r="CT259" i="3" s="1"/>
  <c r="DS259" i="3"/>
  <c r="DR259" i="3"/>
  <c r="DQ259" i="3"/>
  <c r="CQ259" i="3" s="1"/>
  <c r="DP259" i="3"/>
  <c r="CP259" i="3" s="1"/>
  <c r="DO259" i="3"/>
  <c r="DN259" i="3"/>
  <c r="DM259" i="3"/>
  <c r="CM259" i="3" s="1"/>
  <c r="DL259" i="3"/>
  <c r="CL259" i="3" s="1"/>
  <c r="DK259" i="3"/>
  <c r="DJ259" i="3"/>
  <c r="DI259" i="3"/>
  <c r="CI259" i="3" s="1"/>
  <c r="DH259" i="3"/>
  <c r="CH259" i="3" s="1"/>
  <c r="DG259" i="3"/>
  <c r="DF259" i="3"/>
  <c r="CX259" i="3"/>
  <c r="CV259" i="3"/>
  <c r="CS259" i="3"/>
  <c r="CR259" i="3"/>
  <c r="CO259" i="3"/>
  <c r="CN259" i="3"/>
  <c r="CK259" i="3"/>
  <c r="CJ259" i="3"/>
  <c r="CG259" i="3"/>
  <c r="CF259" i="3"/>
  <c r="D259" i="3"/>
  <c r="DX259" i="3" s="1"/>
  <c r="C259" i="3"/>
  <c r="CD259" i="3" s="1"/>
  <c r="DW258" i="3"/>
  <c r="CW258" i="3" s="1"/>
  <c r="DV258" i="3"/>
  <c r="DU258" i="3"/>
  <c r="CU258" i="3" s="1"/>
  <c r="DT258" i="3"/>
  <c r="CT258" i="3" s="1"/>
  <c r="DS258" i="3"/>
  <c r="DR258" i="3"/>
  <c r="DQ258" i="3"/>
  <c r="CQ258" i="3" s="1"/>
  <c r="DP258" i="3"/>
  <c r="CP258" i="3" s="1"/>
  <c r="DO258" i="3"/>
  <c r="CO258" i="3" s="1"/>
  <c r="DN258" i="3"/>
  <c r="DM258" i="3"/>
  <c r="CM258" i="3" s="1"/>
  <c r="DL258" i="3"/>
  <c r="CL258" i="3" s="1"/>
  <c r="DK258" i="3"/>
  <c r="DJ258" i="3"/>
  <c r="DI258" i="3"/>
  <c r="CI258" i="3" s="1"/>
  <c r="DH258" i="3"/>
  <c r="CH258" i="3" s="1"/>
  <c r="DG258" i="3"/>
  <c r="CG258" i="3" s="1"/>
  <c r="DF258" i="3"/>
  <c r="CV258" i="3"/>
  <c r="CS258" i="3"/>
  <c r="CR258" i="3"/>
  <c r="CN258" i="3"/>
  <c r="CK258" i="3"/>
  <c r="CJ258" i="3"/>
  <c r="CF258" i="3"/>
  <c r="D258" i="3"/>
  <c r="DX258" i="3" s="1"/>
  <c r="CX258" i="3" s="1"/>
  <c r="C258" i="3"/>
  <c r="DX257" i="3"/>
  <c r="DV257" i="3"/>
  <c r="CV257" i="3" s="1"/>
  <c r="DU257" i="3"/>
  <c r="DT257" i="3"/>
  <c r="CT257" i="3" s="1"/>
  <c r="DS257" i="3"/>
  <c r="CS257" i="3" s="1"/>
  <c r="DR257" i="3"/>
  <c r="CR257" i="3" s="1"/>
  <c r="DQ257" i="3"/>
  <c r="DP257" i="3"/>
  <c r="CP257" i="3" s="1"/>
  <c r="DO257" i="3"/>
  <c r="CO257" i="3" s="1"/>
  <c r="DN257" i="3"/>
  <c r="CN257" i="3" s="1"/>
  <c r="DM257" i="3"/>
  <c r="DL257" i="3"/>
  <c r="CL257" i="3" s="1"/>
  <c r="DK257" i="3"/>
  <c r="CK257" i="3" s="1"/>
  <c r="DJ257" i="3"/>
  <c r="CJ257" i="3" s="1"/>
  <c r="DI257" i="3"/>
  <c r="DH257" i="3"/>
  <c r="CH257" i="3" s="1"/>
  <c r="DG257" i="3"/>
  <c r="DF257" i="3"/>
  <c r="CX257" i="3"/>
  <c r="CU257" i="3"/>
  <c r="CQ257" i="3"/>
  <c r="CM257" i="3"/>
  <c r="CI257" i="3"/>
  <c r="CG257" i="3"/>
  <c r="CF257" i="3"/>
  <c r="D257" i="3"/>
  <c r="C257" i="3"/>
  <c r="DW256" i="3"/>
  <c r="CW256" i="3" s="1"/>
  <c r="DV256" i="3"/>
  <c r="DU256" i="3"/>
  <c r="CU256" i="3" s="1"/>
  <c r="DT256" i="3"/>
  <c r="DS256" i="3"/>
  <c r="CS256" i="3" s="1"/>
  <c r="DR256" i="3"/>
  <c r="DQ256" i="3"/>
  <c r="CQ256" i="3" s="1"/>
  <c r="DP256" i="3"/>
  <c r="CP256" i="3" s="1"/>
  <c r="DO256" i="3"/>
  <c r="CO256" i="3" s="1"/>
  <c r="DN256" i="3"/>
  <c r="DM256" i="3"/>
  <c r="CM256" i="3" s="1"/>
  <c r="DL256" i="3"/>
  <c r="DK256" i="3"/>
  <c r="CK256" i="3" s="1"/>
  <c r="DJ256" i="3"/>
  <c r="DI256" i="3"/>
  <c r="CI256" i="3" s="1"/>
  <c r="DH256" i="3"/>
  <c r="CH256" i="3" s="1"/>
  <c r="DG256" i="3"/>
  <c r="CG256" i="3" s="1"/>
  <c r="DF256" i="3"/>
  <c r="CV256" i="3"/>
  <c r="CT256" i="3"/>
  <c r="CR256" i="3"/>
  <c r="CN256" i="3"/>
  <c r="CL256" i="3"/>
  <c r="CJ256" i="3"/>
  <c r="CF256" i="3"/>
  <c r="CC256" i="3"/>
  <c r="D256" i="3"/>
  <c r="C256" i="3"/>
  <c r="DA256" i="3" s="1"/>
  <c r="CA256" i="3" s="1"/>
  <c r="DX255" i="3"/>
  <c r="CX255" i="3" s="1"/>
  <c r="DV255" i="3"/>
  <c r="CV255" i="3" s="1"/>
  <c r="DU255" i="3"/>
  <c r="DT255" i="3"/>
  <c r="DS255" i="3"/>
  <c r="CS255" i="3" s="1"/>
  <c r="DR255" i="3"/>
  <c r="CR255" i="3" s="1"/>
  <c r="DQ255" i="3"/>
  <c r="DP255" i="3"/>
  <c r="DO255" i="3"/>
  <c r="CO255" i="3" s="1"/>
  <c r="DN255" i="3"/>
  <c r="CN255" i="3" s="1"/>
  <c r="DM255" i="3"/>
  <c r="DL255" i="3"/>
  <c r="DK255" i="3"/>
  <c r="CK255" i="3" s="1"/>
  <c r="DJ255" i="3"/>
  <c r="CJ255" i="3" s="1"/>
  <c r="DI255" i="3"/>
  <c r="DH255" i="3"/>
  <c r="DG255" i="3"/>
  <c r="CG255" i="3" s="1"/>
  <c r="DF255" i="3"/>
  <c r="CU255" i="3"/>
  <c r="CT255" i="3"/>
  <c r="CQ255" i="3"/>
  <c r="CP255" i="3"/>
  <c r="CM255" i="3"/>
  <c r="CL255" i="3"/>
  <c r="CI255" i="3"/>
  <c r="CH255" i="3"/>
  <c r="CF255" i="3"/>
  <c r="D255" i="3"/>
  <c r="CD255" i="3" s="1"/>
  <c r="C255" i="3"/>
  <c r="DW254" i="3"/>
  <c r="CW254" i="3" s="1"/>
  <c r="DV254" i="3"/>
  <c r="CV254" i="3" s="1"/>
  <c r="DU254" i="3"/>
  <c r="CU254" i="3" s="1"/>
  <c r="DT254" i="3"/>
  <c r="DS254" i="3"/>
  <c r="CS254" i="3" s="1"/>
  <c r="DR254" i="3"/>
  <c r="CR254" i="3" s="1"/>
  <c r="DQ254" i="3"/>
  <c r="CQ254" i="3" s="1"/>
  <c r="DP254" i="3"/>
  <c r="DO254" i="3"/>
  <c r="CO254" i="3" s="1"/>
  <c r="DN254" i="3"/>
  <c r="CN254" i="3" s="1"/>
  <c r="DM254" i="3"/>
  <c r="CM254" i="3" s="1"/>
  <c r="DL254" i="3"/>
  <c r="DK254" i="3"/>
  <c r="CK254" i="3" s="1"/>
  <c r="DJ254" i="3"/>
  <c r="CJ254" i="3" s="1"/>
  <c r="DI254" i="3"/>
  <c r="CI254" i="3" s="1"/>
  <c r="DH254" i="3"/>
  <c r="DG254" i="3"/>
  <c r="CG254" i="3" s="1"/>
  <c r="DF254" i="3"/>
  <c r="DC254" i="3"/>
  <c r="CT254" i="3"/>
  <c r="CP254" i="3"/>
  <c r="CL254" i="3"/>
  <c r="CH254" i="3"/>
  <c r="CF254" i="3"/>
  <c r="CE254" i="3"/>
  <c r="D254" i="3"/>
  <c r="DX254" i="3" s="1"/>
  <c r="CX254" i="3" s="1"/>
  <c r="C254" i="3"/>
  <c r="DV253" i="3"/>
  <c r="CV253" i="3" s="1"/>
  <c r="DU253" i="3"/>
  <c r="CU253" i="3" s="1"/>
  <c r="DT253" i="3"/>
  <c r="CT253" i="3" s="1"/>
  <c r="DS253" i="3"/>
  <c r="DR253" i="3"/>
  <c r="CR253" i="3" s="1"/>
  <c r="DQ253" i="3"/>
  <c r="CQ253" i="3" s="1"/>
  <c r="DP253" i="3"/>
  <c r="CP253" i="3" s="1"/>
  <c r="DO253" i="3"/>
  <c r="DN253" i="3"/>
  <c r="CN253" i="3" s="1"/>
  <c r="DM253" i="3"/>
  <c r="CM253" i="3" s="1"/>
  <c r="DL253" i="3"/>
  <c r="CL253" i="3" s="1"/>
  <c r="DK253" i="3"/>
  <c r="DJ253" i="3"/>
  <c r="CJ253" i="3" s="1"/>
  <c r="DI253" i="3"/>
  <c r="DH253" i="3"/>
  <c r="CH253" i="3" s="1"/>
  <c r="DG253" i="3"/>
  <c r="DF253" i="3"/>
  <c r="CS253" i="3"/>
  <c r="CO253" i="3"/>
  <c r="CK253" i="3"/>
  <c r="CI253" i="3"/>
  <c r="CG253" i="3"/>
  <c r="CF253" i="3"/>
  <c r="D253" i="3"/>
  <c r="C253" i="3"/>
  <c r="DV252" i="3"/>
  <c r="CV252" i="3" s="1"/>
  <c r="DU252" i="3"/>
  <c r="CU252" i="3" s="1"/>
  <c r="DT252" i="3"/>
  <c r="DS252" i="3"/>
  <c r="DR252" i="3"/>
  <c r="CR252" i="3" s="1"/>
  <c r="DQ252" i="3"/>
  <c r="CQ252" i="3" s="1"/>
  <c r="DP252" i="3"/>
  <c r="DO252" i="3"/>
  <c r="DN252" i="3"/>
  <c r="CN252" i="3" s="1"/>
  <c r="DM252" i="3"/>
  <c r="CM252" i="3" s="1"/>
  <c r="DL252" i="3"/>
  <c r="DK252" i="3"/>
  <c r="DJ252" i="3"/>
  <c r="CJ252" i="3" s="1"/>
  <c r="DI252" i="3"/>
  <c r="CI252" i="3" s="1"/>
  <c r="DH252" i="3"/>
  <c r="DG252" i="3"/>
  <c r="DF252" i="3"/>
  <c r="DB252" i="3"/>
  <c r="CT252" i="3"/>
  <c r="CS252" i="3"/>
  <c r="CP252" i="3"/>
  <c r="CO252" i="3"/>
  <c r="CL252" i="3"/>
  <c r="CK252" i="3"/>
  <c r="CH252" i="3"/>
  <c r="CG252" i="3"/>
  <c r="CF252" i="3"/>
  <c r="D252" i="3"/>
  <c r="C252" i="3"/>
  <c r="CB252" i="3" s="1"/>
  <c r="DV251" i="3"/>
  <c r="DU251" i="3"/>
  <c r="CU251" i="3" s="1"/>
  <c r="DT251" i="3"/>
  <c r="DS251" i="3"/>
  <c r="CS251" i="3" s="1"/>
  <c r="DR251" i="3"/>
  <c r="CR251" i="3" s="1"/>
  <c r="DQ251" i="3"/>
  <c r="CQ251" i="3" s="1"/>
  <c r="DP251" i="3"/>
  <c r="CP251" i="3" s="1"/>
  <c r="DO251" i="3"/>
  <c r="CO251" i="3" s="1"/>
  <c r="DN251" i="3"/>
  <c r="DM251" i="3"/>
  <c r="CM251" i="3" s="1"/>
  <c r="DL251" i="3"/>
  <c r="CL251" i="3" s="1"/>
  <c r="DK251" i="3"/>
  <c r="CK251" i="3" s="1"/>
  <c r="DJ251" i="3"/>
  <c r="CJ251" i="3" s="1"/>
  <c r="DI251" i="3"/>
  <c r="CI251" i="3" s="1"/>
  <c r="DH251" i="3"/>
  <c r="CH251" i="3" s="1"/>
  <c r="DG251" i="3"/>
  <c r="CG251" i="3" s="1"/>
  <c r="DF251" i="3"/>
  <c r="CV251" i="3"/>
  <c r="CT251" i="3"/>
  <c r="CN251" i="3"/>
  <c r="CF251" i="3"/>
  <c r="D251" i="3"/>
  <c r="C251" i="3"/>
  <c r="DW251" i="3" s="1"/>
  <c r="CW251" i="3" s="1"/>
  <c r="DX250" i="3"/>
  <c r="CX250" i="3" s="1"/>
  <c r="DV250" i="3"/>
  <c r="CV250" i="3" s="1"/>
  <c r="DU250" i="3"/>
  <c r="CU250" i="3" s="1"/>
  <c r="DT250" i="3"/>
  <c r="DS250" i="3"/>
  <c r="DR250" i="3"/>
  <c r="CR250" i="3" s="1"/>
  <c r="DQ250" i="3"/>
  <c r="CQ250" i="3" s="1"/>
  <c r="DP250" i="3"/>
  <c r="DO250" i="3"/>
  <c r="DN250" i="3"/>
  <c r="CN250" i="3" s="1"/>
  <c r="DM250" i="3"/>
  <c r="CM250" i="3" s="1"/>
  <c r="DL250" i="3"/>
  <c r="DK250" i="3"/>
  <c r="DJ250" i="3"/>
  <c r="DI250" i="3"/>
  <c r="CI250" i="3" s="1"/>
  <c r="DH250" i="3"/>
  <c r="DG250" i="3"/>
  <c r="DF250" i="3"/>
  <c r="CT250" i="3"/>
  <c r="CS250" i="3"/>
  <c r="CP250" i="3"/>
  <c r="CO250" i="3"/>
  <c r="CL250" i="3"/>
  <c r="CK250" i="3"/>
  <c r="CJ250" i="3"/>
  <c r="CH250" i="3"/>
  <c r="CG250" i="3"/>
  <c r="CF250" i="3"/>
  <c r="D250" i="3"/>
  <c r="C250" i="3"/>
  <c r="DW249" i="3"/>
  <c r="CW249" i="3" s="1"/>
  <c r="DV249" i="3"/>
  <c r="DU249" i="3"/>
  <c r="DT249" i="3"/>
  <c r="CT249" i="3" s="1"/>
  <c r="DS249" i="3"/>
  <c r="CS249" i="3" s="1"/>
  <c r="DR249" i="3"/>
  <c r="DQ249" i="3"/>
  <c r="DP249" i="3"/>
  <c r="CP249" i="3" s="1"/>
  <c r="DO249" i="3"/>
  <c r="CO249" i="3" s="1"/>
  <c r="DN249" i="3"/>
  <c r="DM249" i="3"/>
  <c r="DL249" i="3"/>
  <c r="CL249" i="3" s="1"/>
  <c r="DK249" i="3"/>
  <c r="DJ249" i="3"/>
  <c r="DI249" i="3"/>
  <c r="DH249" i="3"/>
  <c r="CH249" i="3" s="1"/>
  <c r="DG249" i="3"/>
  <c r="CG249" i="3" s="1"/>
  <c r="DF249" i="3"/>
  <c r="CV249" i="3"/>
  <c r="CU249" i="3"/>
  <c r="CR249" i="3"/>
  <c r="CQ249" i="3"/>
  <c r="CN249" i="3"/>
  <c r="CM249" i="3"/>
  <c r="CK249" i="3"/>
  <c r="CJ249" i="3"/>
  <c r="CI249" i="3"/>
  <c r="CF249" i="3"/>
  <c r="CE249" i="3"/>
  <c r="D249" i="3"/>
  <c r="DX249" i="3" s="1"/>
  <c r="CX249" i="3" s="1"/>
  <c r="C249" i="3"/>
  <c r="DX248" i="3"/>
  <c r="CX248" i="3" s="1"/>
  <c r="DV248" i="3"/>
  <c r="CV248" i="3" s="1"/>
  <c r="DU248" i="3"/>
  <c r="DT248" i="3"/>
  <c r="CT248" i="3" s="1"/>
  <c r="DS248" i="3"/>
  <c r="CS248" i="3" s="1"/>
  <c r="DR248" i="3"/>
  <c r="DQ248" i="3"/>
  <c r="DP248" i="3"/>
  <c r="CP248" i="3" s="1"/>
  <c r="DO248" i="3"/>
  <c r="CO248" i="3" s="1"/>
  <c r="DN248" i="3"/>
  <c r="DM248" i="3"/>
  <c r="DL248" i="3"/>
  <c r="CL248" i="3" s="1"/>
  <c r="DK248" i="3"/>
  <c r="CK248" i="3" s="1"/>
  <c r="DJ248" i="3"/>
  <c r="DI248" i="3"/>
  <c r="DH248" i="3"/>
  <c r="CH248" i="3" s="1"/>
  <c r="DG248" i="3"/>
  <c r="CG248" i="3" s="1"/>
  <c r="DF248" i="3"/>
  <c r="CU248" i="3"/>
  <c r="CR248" i="3"/>
  <c r="CQ248" i="3"/>
  <c r="CN248" i="3"/>
  <c r="CM248" i="3"/>
  <c r="CJ248" i="3"/>
  <c r="CI248" i="3"/>
  <c r="CF248" i="3"/>
  <c r="D248" i="3"/>
  <c r="C248" i="3"/>
  <c r="DB248" i="3" s="1"/>
  <c r="DV247" i="3"/>
  <c r="CV247" i="3" s="1"/>
  <c r="DU247" i="3"/>
  <c r="CU247" i="3" s="1"/>
  <c r="DT247" i="3"/>
  <c r="CT247" i="3" s="1"/>
  <c r="DS247" i="3"/>
  <c r="CS247" i="3" s="1"/>
  <c r="DR247" i="3"/>
  <c r="CR247" i="3" s="1"/>
  <c r="DQ247" i="3"/>
  <c r="CQ247" i="3" s="1"/>
  <c r="DP247" i="3"/>
  <c r="CP247" i="3" s="1"/>
  <c r="DO247" i="3"/>
  <c r="CO247" i="3" s="1"/>
  <c r="DN247" i="3"/>
  <c r="CN247" i="3" s="1"/>
  <c r="DM247" i="3"/>
  <c r="CM247" i="3" s="1"/>
  <c r="DL247" i="3"/>
  <c r="DK247" i="3"/>
  <c r="CK247" i="3" s="1"/>
  <c r="DJ247" i="3"/>
  <c r="CJ247" i="3" s="1"/>
  <c r="DI247" i="3"/>
  <c r="CI247" i="3" s="1"/>
  <c r="DH247" i="3"/>
  <c r="DG247" i="3"/>
  <c r="CG247" i="3" s="1"/>
  <c r="DF247" i="3"/>
  <c r="CL247" i="3"/>
  <c r="CH247" i="3"/>
  <c r="CF247" i="3"/>
  <c r="D247" i="3"/>
  <c r="C247" i="3"/>
  <c r="DW247" i="3" s="1"/>
  <c r="CW247" i="3" s="1"/>
  <c r="DX246" i="3"/>
  <c r="CX246" i="3" s="1"/>
  <c r="DV246" i="3"/>
  <c r="DU246" i="3"/>
  <c r="CU246" i="3" s="1"/>
  <c r="DT246" i="3"/>
  <c r="DS246" i="3"/>
  <c r="CS246" i="3" s="1"/>
  <c r="DR246" i="3"/>
  <c r="DQ246" i="3"/>
  <c r="CQ246" i="3" s="1"/>
  <c r="DP246" i="3"/>
  <c r="DO246" i="3"/>
  <c r="CO246" i="3" s="1"/>
  <c r="DN246" i="3"/>
  <c r="DM246" i="3"/>
  <c r="CM246" i="3" s="1"/>
  <c r="DL246" i="3"/>
  <c r="DK246" i="3"/>
  <c r="CK246" i="3" s="1"/>
  <c r="DJ246" i="3"/>
  <c r="DI246" i="3"/>
  <c r="CI246" i="3" s="1"/>
  <c r="DH246" i="3"/>
  <c r="DG246" i="3"/>
  <c r="CG246" i="3" s="1"/>
  <c r="DF246" i="3"/>
  <c r="CV246" i="3"/>
  <c r="CT246" i="3"/>
  <c r="CR246" i="3"/>
  <c r="CP246" i="3"/>
  <c r="CN246" i="3"/>
  <c r="CL246" i="3"/>
  <c r="CJ246" i="3"/>
  <c r="CH246" i="3"/>
  <c r="CF246" i="3"/>
  <c r="D246" i="3"/>
  <c r="C246" i="3"/>
  <c r="DV245" i="3"/>
  <c r="CV245" i="3" s="1"/>
  <c r="DU245" i="3"/>
  <c r="DT245" i="3"/>
  <c r="CT245" i="3" s="1"/>
  <c r="DS245" i="3"/>
  <c r="DR245" i="3"/>
  <c r="CR245" i="3" s="1"/>
  <c r="DQ245" i="3"/>
  <c r="DP245" i="3"/>
  <c r="CP245" i="3" s="1"/>
  <c r="DO245" i="3"/>
  <c r="DN245" i="3"/>
  <c r="CN245" i="3" s="1"/>
  <c r="DM245" i="3"/>
  <c r="DL245" i="3"/>
  <c r="CL245" i="3" s="1"/>
  <c r="DK245" i="3"/>
  <c r="DJ245" i="3"/>
  <c r="CJ245" i="3" s="1"/>
  <c r="DI245" i="3"/>
  <c r="DH245" i="3"/>
  <c r="CH245" i="3" s="1"/>
  <c r="DG245" i="3"/>
  <c r="DF245" i="3"/>
  <c r="CU245" i="3"/>
  <c r="CS245" i="3"/>
  <c r="CQ245" i="3"/>
  <c r="CO245" i="3"/>
  <c r="CM245" i="3"/>
  <c r="CK245" i="3"/>
  <c r="CI245" i="3"/>
  <c r="CG245" i="3"/>
  <c r="CF245" i="3"/>
  <c r="CE245" i="3"/>
  <c r="D245" i="3"/>
  <c r="DX245" i="3" s="1"/>
  <c r="CX245" i="3" s="1"/>
  <c r="C245" i="3"/>
  <c r="DV244" i="3"/>
  <c r="CV244" i="3" s="1"/>
  <c r="DU244" i="3"/>
  <c r="DT244" i="3"/>
  <c r="CT244" i="3" s="1"/>
  <c r="DS244" i="3"/>
  <c r="DR244" i="3"/>
  <c r="CR244" i="3" s="1"/>
  <c r="DQ244" i="3"/>
  <c r="DP244" i="3"/>
  <c r="CP244" i="3" s="1"/>
  <c r="DO244" i="3"/>
  <c r="DN244" i="3"/>
  <c r="CN244" i="3" s="1"/>
  <c r="DM244" i="3"/>
  <c r="DL244" i="3"/>
  <c r="CL244" i="3" s="1"/>
  <c r="DK244" i="3"/>
  <c r="DJ244" i="3"/>
  <c r="CJ244" i="3" s="1"/>
  <c r="DI244" i="3"/>
  <c r="DH244" i="3"/>
  <c r="CH244" i="3" s="1"/>
  <c r="DG244" i="3"/>
  <c r="DF244" i="3"/>
  <c r="CX244" i="3"/>
  <c r="CU244" i="3"/>
  <c r="CS244" i="3"/>
  <c r="CQ244" i="3"/>
  <c r="CO244" i="3"/>
  <c r="CM244" i="3"/>
  <c r="CK244" i="3"/>
  <c r="CI244" i="3"/>
  <c r="CG244" i="3"/>
  <c r="CF244" i="3"/>
  <c r="D244" i="3"/>
  <c r="DX244" i="3" s="1"/>
  <c r="C244" i="3"/>
  <c r="DB244" i="3" s="1"/>
  <c r="DV243" i="3"/>
  <c r="CV243" i="3" s="1"/>
  <c r="DU243" i="3"/>
  <c r="CU243" i="3" s="1"/>
  <c r="DT243" i="3"/>
  <c r="CT243" i="3" s="1"/>
  <c r="DS243" i="3"/>
  <c r="CS243" i="3" s="1"/>
  <c r="DR243" i="3"/>
  <c r="CR243" i="3" s="1"/>
  <c r="DQ243" i="3"/>
  <c r="CQ243" i="3" s="1"/>
  <c r="DP243" i="3"/>
  <c r="DO243" i="3"/>
  <c r="CO243" i="3" s="1"/>
  <c r="DN243" i="3"/>
  <c r="CN243" i="3" s="1"/>
  <c r="DM243" i="3"/>
  <c r="CM243" i="3" s="1"/>
  <c r="DL243" i="3"/>
  <c r="DK243" i="3"/>
  <c r="CK243" i="3" s="1"/>
  <c r="DJ243" i="3"/>
  <c r="CJ243" i="3" s="1"/>
  <c r="DI243" i="3"/>
  <c r="CI243" i="3" s="1"/>
  <c r="DH243" i="3"/>
  <c r="DG243" i="3"/>
  <c r="CG243" i="3" s="1"/>
  <c r="DF243" i="3"/>
  <c r="CP243" i="3"/>
  <c r="CL243" i="3"/>
  <c r="CH243" i="3"/>
  <c r="CF243" i="3"/>
  <c r="D243" i="3"/>
  <c r="C243" i="3"/>
  <c r="DW243" i="3" s="1"/>
  <c r="CW243" i="3" s="1"/>
  <c r="DX242" i="3"/>
  <c r="CX242" i="3" s="1"/>
  <c r="DV242" i="3"/>
  <c r="DU242" i="3"/>
  <c r="CU242" i="3" s="1"/>
  <c r="DT242" i="3"/>
  <c r="DS242" i="3"/>
  <c r="CS242" i="3" s="1"/>
  <c r="DR242" i="3"/>
  <c r="DQ242" i="3"/>
  <c r="CQ242" i="3" s="1"/>
  <c r="DP242" i="3"/>
  <c r="DO242" i="3"/>
  <c r="CO242" i="3" s="1"/>
  <c r="DN242" i="3"/>
  <c r="DM242" i="3"/>
  <c r="CM242" i="3" s="1"/>
  <c r="DL242" i="3"/>
  <c r="DK242" i="3"/>
  <c r="CK242" i="3" s="1"/>
  <c r="DJ242" i="3"/>
  <c r="DI242" i="3"/>
  <c r="CI242" i="3" s="1"/>
  <c r="DH242" i="3"/>
  <c r="DG242" i="3"/>
  <c r="CG242" i="3" s="1"/>
  <c r="DF242" i="3"/>
  <c r="CV242" i="3"/>
  <c r="CT242" i="3"/>
  <c r="CR242" i="3"/>
  <c r="CP242" i="3"/>
  <c r="CN242" i="3"/>
  <c r="CL242" i="3"/>
  <c r="CJ242" i="3"/>
  <c r="CH242" i="3"/>
  <c r="CF242" i="3"/>
  <c r="D242" i="3"/>
  <c r="C242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B237" i="3"/>
  <c r="C237" i="3"/>
  <c r="B237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C236" i="3"/>
  <c r="C236" i="3"/>
  <c r="B236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235" i="3"/>
  <c r="B235" i="3"/>
  <c r="CD235" i="3" s="1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234" i="3"/>
  <c r="B234" i="3"/>
  <c r="CC234" i="3" s="1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D233" i="3"/>
  <c r="CB233" i="3"/>
  <c r="C233" i="3"/>
  <c r="B233" i="3"/>
  <c r="CE233" i="3" s="1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232" i="3"/>
  <c r="B232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D231" i="3"/>
  <c r="C231" i="3"/>
  <c r="B231" i="3"/>
  <c r="CE231" i="3" s="1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B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D226" i="3"/>
  <c r="C226" i="3"/>
  <c r="B226" i="3"/>
  <c r="DE226" i="3" s="1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B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D225" i="3"/>
  <c r="C225" i="3"/>
  <c r="B225" i="3"/>
  <c r="DE225" i="3" s="1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B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D224" i="3"/>
  <c r="C224" i="3"/>
  <c r="B224" i="3"/>
  <c r="DE224" i="3" s="1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B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D223" i="3"/>
  <c r="C223" i="3"/>
  <c r="B223" i="3"/>
  <c r="DE223" i="3" s="1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B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D222" i="3"/>
  <c r="C222" i="3"/>
  <c r="B222" i="3"/>
  <c r="DE222" i="3" s="1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B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D221" i="3"/>
  <c r="C221" i="3"/>
  <c r="B221" i="3"/>
  <c r="DE221" i="3" s="1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B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D220" i="3"/>
  <c r="C220" i="3"/>
  <c r="B220" i="3"/>
  <c r="DE220" i="3" s="1"/>
  <c r="D209" i="3"/>
  <c r="C209" i="3"/>
  <c r="DF208" i="3"/>
  <c r="CF208" i="3" s="1"/>
  <c r="DB208" i="3"/>
  <c r="CB208" i="3" s="1"/>
  <c r="D208" i="3"/>
  <c r="C208" i="3"/>
  <c r="DI207" i="3"/>
  <c r="CI207" i="3" s="1"/>
  <c r="DE207" i="3"/>
  <c r="CE207" i="3" s="1"/>
  <c r="D207" i="3"/>
  <c r="C207" i="3"/>
  <c r="DF206" i="3"/>
  <c r="CF206" i="3" s="1"/>
  <c r="D206" i="3"/>
  <c r="C206" i="3"/>
  <c r="DI205" i="3"/>
  <c r="CI205" i="3" s="1"/>
  <c r="D205" i="3"/>
  <c r="C205" i="3"/>
  <c r="DW204" i="3"/>
  <c r="CW204" i="3" s="1"/>
  <c r="D204" i="3"/>
  <c r="C204" i="3"/>
  <c r="D203" i="3"/>
  <c r="C203" i="3"/>
  <c r="DF202" i="3"/>
  <c r="CF202" i="3" s="1"/>
  <c r="DB202" i="3"/>
  <c r="CB202" i="3" s="1"/>
  <c r="D202" i="3"/>
  <c r="C202" i="3"/>
  <c r="DI201" i="3"/>
  <c r="CI201" i="3" s="1"/>
  <c r="DE201" i="3"/>
  <c r="CE201" i="3" s="1"/>
  <c r="DA201" i="3"/>
  <c r="CA201" i="3" s="1"/>
  <c r="D201" i="3"/>
  <c r="DG201" i="3" s="1"/>
  <c r="CG201" i="3" s="1"/>
  <c r="C201" i="3"/>
  <c r="DH200" i="3"/>
  <c r="CH200" i="3" s="1"/>
  <c r="DD200" i="3"/>
  <c r="CD200" i="3" s="1"/>
  <c r="D200" i="3"/>
  <c r="C200" i="3"/>
  <c r="DF200" i="3" s="1"/>
  <c r="CF200" i="3" s="1"/>
  <c r="DX199" i="3"/>
  <c r="CX199" i="3" s="1"/>
  <c r="DG199" i="3"/>
  <c r="CG199" i="3" s="1"/>
  <c r="DE199" i="3"/>
  <c r="CE199" i="3" s="1"/>
  <c r="DC199" i="3"/>
  <c r="CC199" i="3" s="1"/>
  <c r="D199" i="3"/>
  <c r="DI199" i="3" s="1"/>
  <c r="CI199" i="3" s="1"/>
  <c r="C199" i="3"/>
  <c r="DW198" i="3"/>
  <c r="CW198" i="3" s="1"/>
  <c r="DH198" i="3"/>
  <c r="CH198" i="3" s="1"/>
  <c r="DD198" i="3"/>
  <c r="CD198" i="3" s="1"/>
  <c r="DB198" i="3"/>
  <c r="CB198" i="3" s="1"/>
  <c r="D198" i="3"/>
  <c r="C198" i="3"/>
  <c r="DX197" i="3"/>
  <c r="CX197" i="3" s="1"/>
  <c r="DG197" i="3"/>
  <c r="CG197" i="3" s="1"/>
  <c r="DC197" i="3"/>
  <c r="CC197" i="3" s="1"/>
  <c r="D197" i="3"/>
  <c r="DI197" i="3" s="1"/>
  <c r="CI197" i="3" s="1"/>
  <c r="C197" i="3"/>
  <c r="DH196" i="3"/>
  <c r="CH196" i="3" s="1"/>
  <c r="DD196" i="3"/>
  <c r="CD196" i="3" s="1"/>
  <c r="D196" i="3"/>
  <c r="C196" i="3"/>
  <c r="DF196" i="3" s="1"/>
  <c r="CF196" i="3" s="1"/>
  <c r="DX195" i="3"/>
  <c r="CX195" i="3" s="1"/>
  <c r="DG195" i="3"/>
  <c r="CG195" i="3" s="1"/>
  <c r="DE195" i="3"/>
  <c r="CE195" i="3" s="1"/>
  <c r="DC195" i="3"/>
  <c r="CC195" i="3" s="1"/>
  <c r="D195" i="3"/>
  <c r="DI195" i="3" s="1"/>
  <c r="CI195" i="3" s="1"/>
  <c r="C195" i="3"/>
  <c r="DW194" i="3"/>
  <c r="CW194" i="3" s="1"/>
  <c r="DH194" i="3"/>
  <c r="CH194" i="3" s="1"/>
  <c r="DD194" i="3"/>
  <c r="CD194" i="3" s="1"/>
  <c r="DB194" i="3"/>
  <c r="CB194" i="3" s="1"/>
  <c r="D194" i="3"/>
  <c r="C194" i="3"/>
  <c r="D193" i="3"/>
  <c r="C193" i="3"/>
  <c r="DX192" i="3"/>
  <c r="CX192" i="3" s="1"/>
  <c r="DG192" i="3"/>
  <c r="CG192" i="3" s="1"/>
  <c r="DE192" i="3"/>
  <c r="CE192" i="3" s="1"/>
  <c r="DC192" i="3"/>
  <c r="CC192" i="3" s="1"/>
  <c r="D192" i="3"/>
  <c r="DI192" i="3" s="1"/>
  <c r="CI192" i="3" s="1"/>
  <c r="C192" i="3"/>
  <c r="DW191" i="3"/>
  <c r="CW191" i="3" s="1"/>
  <c r="DH191" i="3"/>
  <c r="CH191" i="3" s="1"/>
  <c r="DD191" i="3"/>
  <c r="CD191" i="3" s="1"/>
  <c r="DB191" i="3"/>
  <c r="CB191" i="3" s="1"/>
  <c r="D191" i="3"/>
  <c r="C191" i="3"/>
  <c r="DX190" i="3"/>
  <c r="CX190" i="3" s="1"/>
  <c r="DG190" i="3"/>
  <c r="CG190" i="3" s="1"/>
  <c r="DC190" i="3"/>
  <c r="CC190" i="3" s="1"/>
  <c r="D190" i="3"/>
  <c r="DI190" i="3" s="1"/>
  <c r="CI190" i="3" s="1"/>
  <c r="C190" i="3"/>
  <c r="DH189" i="3"/>
  <c r="CH189" i="3" s="1"/>
  <c r="DD189" i="3"/>
  <c r="CD189" i="3" s="1"/>
  <c r="D189" i="3"/>
  <c r="C189" i="3"/>
  <c r="DF189" i="3" s="1"/>
  <c r="CF189" i="3" s="1"/>
  <c r="DX188" i="3"/>
  <c r="CX188" i="3" s="1"/>
  <c r="DG188" i="3"/>
  <c r="CG188" i="3" s="1"/>
  <c r="DE188" i="3"/>
  <c r="CE188" i="3" s="1"/>
  <c r="DC188" i="3"/>
  <c r="CC188" i="3" s="1"/>
  <c r="D188" i="3"/>
  <c r="DI188" i="3" s="1"/>
  <c r="CI188" i="3" s="1"/>
  <c r="C188" i="3"/>
  <c r="DW187" i="3"/>
  <c r="CW187" i="3" s="1"/>
  <c r="DH187" i="3"/>
  <c r="CH187" i="3" s="1"/>
  <c r="DD187" i="3"/>
  <c r="CD187" i="3" s="1"/>
  <c r="DB187" i="3"/>
  <c r="CB187" i="3" s="1"/>
  <c r="D187" i="3"/>
  <c r="C187" i="3"/>
  <c r="DX182" i="3"/>
  <c r="CX182" i="3" s="1"/>
  <c r="DG182" i="3"/>
  <c r="CG182" i="3" s="1"/>
  <c r="DC182" i="3"/>
  <c r="CC182" i="3" s="1"/>
  <c r="D182" i="3"/>
  <c r="DI182" i="3" s="1"/>
  <c r="CI182" i="3" s="1"/>
  <c r="C182" i="3"/>
  <c r="DH181" i="3"/>
  <c r="CH181" i="3" s="1"/>
  <c r="DD181" i="3"/>
  <c r="CD181" i="3" s="1"/>
  <c r="D181" i="3"/>
  <c r="C181" i="3"/>
  <c r="DF181" i="3" s="1"/>
  <c r="CF181" i="3" s="1"/>
  <c r="DX180" i="3"/>
  <c r="CX180" i="3" s="1"/>
  <c r="DG180" i="3"/>
  <c r="CG180" i="3" s="1"/>
  <c r="DE180" i="3"/>
  <c r="CE180" i="3" s="1"/>
  <c r="DC180" i="3"/>
  <c r="CC180" i="3" s="1"/>
  <c r="D180" i="3"/>
  <c r="DI180" i="3" s="1"/>
  <c r="CI180" i="3" s="1"/>
  <c r="C180" i="3"/>
  <c r="DW179" i="3"/>
  <c r="CW179" i="3" s="1"/>
  <c r="DH179" i="3"/>
  <c r="CH179" i="3" s="1"/>
  <c r="DD179" i="3"/>
  <c r="CD179" i="3" s="1"/>
  <c r="DB179" i="3"/>
  <c r="CB179" i="3" s="1"/>
  <c r="D179" i="3"/>
  <c r="C179" i="3"/>
  <c r="DX178" i="3"/>
  <c r="CX178" i="3" s="1"/>
  <c r="DG178" i="3"/>
  <c r="CG178" i="3" s="1"/>
  <c r="DC178" i="3"/>
  <c r="CC178" i="3" s="1"/>
  <c r="D178" i="3"/>
  <c r="DI178" i="3" s="1"/>
  <c r="CI178" i="3" s="1"/>
  <c r="C178" i="3"/>
  <c r="DH177" i="3"/>
  <c r="CH177" i="3" s="1"/>
  <c r="DD177" i="3"/>
  <c r="CD177" i="3" s="1"/>
  <c r="D177" i="3"/>
  <c r="C177" i="3"/>
  <c r="DF177" i="3" s="1"/>
  <c r="CF177" i="3" s="1"/>
  <c r="DX176" i="3"/>
  <c r="CX176" i="3" s="1"/>
  <c r="DG176" i="3"/>
  <c r="CG176" i="3" s="1"/>
  <c r="DE176" i="3"/>
  <c r="CE176" i="3" s="1"/>
  <c r="DC176" i="3"/>
  <c r="CC176" i="3" s="1"/>
  <c r="D176" i="3"/>
  <c r="DI176" i="3" s="1"/>
  <c r="CI176" i="3" s="1"/>
  <c r="C176" i="3"/>
  <c r="DW175" i="3"/>
  <c r="CW175" i="3" s="1"/>
  <c r="DH175" i="3"/>
  <c r="CH175" i="3" s="1"/>
  <c r="DD175" i="3"/>
  <c r="CD175" i="3" s="1"/>
  <c r="DB175" i="3"/>
  <c r="CB175" i="3" s="1"/>
  <c r="D175" i="3"/>
  <c r="C175" i="3"/>
  <c r="DX174" i="3"/>
  <c r="CX174" i="3" s="1"/>
  <c r="DG174" i="3"/>
  <c r="CG174" i="3" s="1"/>
  <c r="DC174" i="3"/>
  <c r="CC174" i="3" s="1"/>
  <c r="D174" i="3"/>
  <c r="DI174" i="3" s="1"/>
  <c r="CI174" i="3" s="1"/>
  <c r="C174" i="3"/>
  <c r="DH173" i="3"/>
  <c r="CH173" i="3" s="1"/>
  <c r="DD173" i="3"/>
  <c r="CD173" i="3" s="1"/>
  <c r="D173" i="3"/>
  <c r="C173" i="3"/>
  <c r="DF173" i="3" s="1"/>
  <c r="CF173" i="3" s="1"/>
  <c r="DX172" i="3"/>
  <c r="CX172" i="3" s="1"/>
  <c r="DG172" i="3"/>
  <c r="CG172" i="3" s="1"/>
  <c r="DE172" i="3"/>
  <c r="CE172" i="3" s="1"/>
  <c r="DC172" i="3"/>
  <c r="CC172" i="3" s="1"/>
  <c r="D172" i="3"/>
  <c r="DI172" i="3" s="1"/>
  <c r="CI172" i="3" s="1"/>
  <c r="C172" i="3"/>
  <c r="DW171" i="3"/>
  <c r="CW171" i="3" s="1"/>
  <c r="DH171" i="3"/>
  <c r="CH171" i="3" s="1"/>
  <c r="DD171" i="3"/>
  <c r="CD171" i="3" s="1"/>
  <c r="DB171" i="3"/>
  <c r="CB171" i="3" s="1"/>
  <c r="D171" i="3"/>
  <c r="C171" i="3"/>
  <c r="DX170" i="3"/>
  <c r="CX170" i="3" s="1"/>
  <c r="DG170" i="3"/>
  <c r="CG170" i="3" s="1"/>
  <c r="DC170" i="3"/>
  <c r="CC170" i="3" s="1"/>
  <c r="D170" i="3"/>
  <c r="DI170" i="3" s="1"/>
  <c r="CI170" i="3" s="1"/>
  <c r="C170" i="3"/>
  <c r="DH169" i="3"/>
  <c r="CH169" i="3" s="1"/>
  <c r="DD169" i="3"/>
  <c r="CD169" i="3" s="1"/>
  <c r="D169" i="3"/>
  <c r="C169" i="3"/>
  <c r="DF169" i="3" s="1"/>
  <c r="CF169" i="3" s="1"/>
  <c r="DX168" i="3"/>
  <c r="CX168" i="3" s="1"/>
  <c r="DG168" i="3"/>
  <c r="CG168" i="3" s="1"/>
  <c r="DE168" i="3"/>
  <c r="CE168" i="3" s="1"/>
  <c r="DC168" i="3"/>
  <c r="CC168" i="3" s="1"/>
  <c r="D168" i="3"/>
  <c r="DI168" i="3" s="1"/>
  <c r="CI168" i="3" s="1"/>
  <c r="C168" i="3"/>
  <c r="DW167" i="3"/>
  <c r="CW167" i="3" s="1"/>
  <c r="DH167" i="3"/>
  <c r="CH167" i="3" s="1"/>
  <c r="DD167" i="3"/>
  <c r="CD167" i="3" s="1"/>
  <c r="DB167" i="3"/>
  <c r="CB167" i="3" s="1"/>
  <c r="D167" i="3"/>
  <c r="C167" i="3"/>
  <c r="DX166" i="3"/>
  <c r="CX166" i="3" s="1"/>
  <c r="DG166" i="3"/>
  <c r="CG166" i="3" s="1"/>
  <c r="DC166" i="3"/>
  <c r="CC166" i="3" s="1"/>
  <c r="D166" i="3"/>
  <c r="DI166" i="3" s="1"/>
  <c r="CI166" i="3" s="1"/>
  <c r="C166" i="3"/>
  <c r="DH165" i="3"/>
  <c r="CH165" i="3" s="1"/>
  <c r="DD165" i="3"/>
  <c r="CD165" i="3" s="1"/>
  <c r="D165" i="3"/>
  <c r="C165" i="3"/>
  <c r="DF165" i="3" s="1"/>
  <c r="CF165" i="3" s="1"/>
  <c r="DX164" i="3"/>
  <c r="CX164" i="3" s="1"/>
  <c r="DG164" i="3"/>
  <c r="CG164" i="3" s="1"/>
  <c r="DE164" i="3"/>
  <c r="CE164" i="3" s="1"/>
  <c r="DC164" i="3"/>
  <c r="CC164" i="3" s="1"/>
  <c r="D164" i="3"/>
  <c r="DI164" i="3" s="1"/>
  <c r="CI164" i="3" s="1"/>
  <c r="C164" i="3"/>
  <c r="DW163" i="3"/>
  <c r="CW163" i="3" s="1"/>
  <c r="DH163" i="3"/>
  <c r="CH163" i="3" s="1"/>
  <c r="DD163" i="3"/>
  <c r="CD163" i="3" s="1"/>
  <c r="DB163" i="3"/>
  <c r="CB163" i="3" s="1"/>
  <c r="D163" i="3"/>
  <c r="C163" i="3"/>
  <c r="DX162" i="3"/>
  <c r="CX162" i="3" s="1"/>
  <c r="DG162" i="3"/>
  <c r="CG162" i="3" s="1"/>
  <c r="DC162" i="3"/>
  <c r="CC162" i="3" s="1"/>
  <c r="D162" i="3"/>
  <c r="DI162" i="3" s="1"/>
  <c r="CI162" i="3" s="1"/>
  <c r="C162" i="3"/>
  <c r="DH161" i="3"/>
  <c r="CH161" i="3" s="1"/>
  <c r="DD161" i="3"/>
  <c r="CD161" i="3" s="1"/>
  <c r="D161" i="3"/>
  <c r="C161" i="3"/>
  <c r="DF161" i="3" s="1"/>
  <c r="CF161" i="3" s="1"/>
  <c r="DX160" i="3"/>
  <c r="CX160" i="3" s="1"/>
  <c r="DG160" i="3"/>
  <c r="CG160" i="3" s="1"/>
  <c r="DE160" i="3"/>
  <c r="CE160" i="3" s="1"/>
  <c r="DC160" i="3"/>
  <c r="CC160" i="3" s="1"/>
  <c r="D160" i="3"/>
  <c r="DI160" i="3" s="1"/>
  <c r="CI160" i="3" s="1"/>
  <c r="C160" i="3"/>
  <c r="DE155" i="3"/>
  <c r="DD155" i="3"/>
  <c r="DC155" i="3"/>
  <c r="DB155" i="3"/>
  <c r="DA155" i="3"/>
  <c r="CE155" i="3"/>
  <c r="CD155" i="3"/>
  <c r="CC155" i="3"/>
  <c r="CB155" i="3"/>
  <c r="CA155" i="3"/>
  <c r="Q155" i="3" s="1"/>
  <c r="DE154" i="3"/>
  <c r="DD154" i="3"/>
  <c r="DC154" i="3"/>
  <c r="DB154" i="3"/>
  <c r="DA154" i="3"/>
  <c r="CE154" i="3"/>
  <c r="CD154" i="3"/>
  <c r="CC154" i="3"/>
  <c r="CB154" i="3"/>
  <c r="CA154" i="3"/>
  <c r="DE153" i="3"/>
  <c r="DD153" i="3"/>
  <c r="DC153" i="3"/>
  <c r="DB153" i="3"/>
  <c r="DA153" i="3"/>
  <c r="CE153" i="3"/>
  <c r="CD153" i="3"/>
  <c r="CC153" i="3"/>
  <c r="CB153" i="3"/>
  <c r="CA153" i="3"/>
  <c r="DE152" i="3"/>
  <c r="DD152" i="3"/>
  <c r="DC152" i="3"/>
  <c r="DB152" i="3"/>
  <c r="DA152" i="3"/>
  <c r="CE152" i="3"/>
  <c r="CD152" i="3"/>
  <c r="CC152" i="3"/>
  <c r="CB152" i="3"/>
  <c r="CA152" i="3"/>
  <c r="Q152" i="3"/>
  <c r="DE151" i="3"/>
  <c r="DD151" i="3"/>
  <c r="DC151" i="3"/>
  <c r="DB151" i="3"/>
  <c r="DA151" i="3"/>
  <c r="CE151" i="3"/>
  <c r="CD151" i="3"/>
  <c r="CC151" i="3"/>
  <c r="CB151" i="3"/>
  <c r="CA151" i="3"/>
  <c r="DE147" i="3"/>
  <c r="DD147" i="3"/>
  <c r="DC147" i="3"/>
  <c r="DB147" i="3"/>
  <c r="DA147" i="3"/>
  <c r="CE147" i="3"/>
  <c r="CD147" i="3"/>
  <c r="CC147" i="3"/>
  <c r="CB147" i="3"/>
  <c r="CA147" i="3"/>
  <c r="Q147" i="3" s="1"/>
  <c r="DE146" i="3"/>
  <c r="DD146" i="3"/>
  <c r="DC146" i="3"/>
  <c r="DB146" i="3"/>
  <c r="DA146" i="3"/>
  <c r="CE146" i="3"/>
  <c r="CD146" i="3"/>
  <c r="CC146" i="3"/>
  <c r="CB146" i="3"/>
  <c r="CA146" i="3"/>
  <c r="DE145" i="3"/>
  <c r="DD145" i="3"/>
  <c r="DC145" i="3"/>
  <c r="DB145" i="3"/>
  <c r="DA145" i="3"/>
  <c r="CE145" i="3"/>
  <c r="CD145" i="3"/>
  <c r="CC145" i="3"/>
  <c r="CB145" i="3"/>
  <c r="CA145" i="3"/>
  <c r="Q145" i="3"/>
  <c r="DE144" i="3"/>
  <c r="DD144" i="3"/>
  <c r="DC144" i="3"/>
  <c r="DB144" i="3"/>
  <c r="DA144" i="3"/>
  <c r="CE144" i="3"/>
  <c r="CD144" i="3"/>
  <c r="CC144" i="3"/>
  <c r="CB144" i="3"/>
  <c r="CA144" i="3"/>
  <c r="DE143" i="3"/>
  <c r="DD143" i="3"/>
  <c r="DC143" i="3"/>
  <c r="DB143" i="3"/>
  <c r="DA143" i="3"/>
  <c r="CE143" i="3"/>
  <c r="CD143" i="3"/>
  <c r="CC143" i="3"/>
  <c r="CB143" i="3"/>
  <c r="CA143" i="3"/>
  <c r="Q143" i="3" s="1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A139" i="3"/>
  <c r="C139" i="3"/>
  <c r="B139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138" i="3"/>
  <c r="B138" i="3"/>
  <c r="DD138" i="3" s="1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C137" i="3"/>
  <c r="C137" i="3"/>
  <c r="CA137" i="3" s="1"/>
  <c r="B137" i="3"/>
  <c r="DZ137" i="3" s="1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136" i="3"/>
  <c r="B136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135" i="3"/>
  <c r="B135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134" i="3"/>
  <c r="B134" i="3"/>
  <c r="DD134" i="3" s="1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C133" i="3"/>
  <c r="C133" i="3"/>
  <c r="CA133" i="3" s="1"/>
  <c r="B133" i="3"/>
  <c r="DZ133" i="3" s="1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132" i="3"/>
  <c r="B132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131" i="3"/>
  <c r="B131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130" i="3"/>
  <c r="B130" i="3"/>
  <c r="DD130" i="3" s="1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C129" i="3"/>
  <c r="C129" i="3"/>
  <c r="CA129" i="3" s="1"/>
  <c r="B129" i="3"/>
  <c r="DZ129" i="3" s="1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128" i="3"/>
  <c r="B128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A127" i="3"/>
  <c r="C127" i="3"/>
  <c r="B127" i="3"/>
  <c r="CE127" i="3" s="1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126" i="3"/>
  <c r="B126" i="3"/>
  <c r="DD126" i="3" s="1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DE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C125" i="3"/>
  <c r="C125" i="3"/>
  <c r="CA125" i="3" s="1"/>
  <c r="B125" i="3"/>
  <c r="DZ125" i="3" s="1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124" i="3"/>
  <c r="B124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A123" i="3"/>
  <c r="C123" i="3"/>
  <c r="B123" i="3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CZ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122" i="3"/>
  <c r="B122" i="3"/>
  <c r="DD122" i="3" s="1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DE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C117" i="3"/>
  <c r="C117" i="3"/>
  <c r="CA117" i="3" s="1"/>
  <c r="B117" i="3"/>
  <c r="DZ117" i="3" s="1"/>
  <c r="DY116" i="3"/>
  <c r="DX116" i="3"/>
  <c r="DW116" i="3"/>
  <c r="DV116" i="3"/>
  <c r="DU116" i="3"/>
  <c r="DT116" i="3"/>
  <c r="DS116" i="3"/>
  <c r="DR116" i="3"/>
  <c r="DQ116" i="3"/>
  <c r="DP116" i="3"/>
  <c r="DO116" i="3"/>
  <c r="DN116" i="3"/>
  <c r="DM116" i="3"/>
  <c r="DL116" i="3"/>
  <c r="DK116" i="3"/>
  <c r="DJ116" i="3"/>
  <c r="DI116" i="3"/>
  <c r="DH116" i="3"/>
  <c r="DG116" i="3"/>
  <c r="DF116" i="3"/>
  <c r="CY116" i="3"/>
  <c r="CX116" i="3"/>
  <c r="CW116" i="3"/>
  <c r="CV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116" i="3"/>
  <c r="B116" i="3"/>
  <c r="DY115" i="3"/>
  <c r="DX115" i="3"/>
  <c r="DW115" i="3"/>
  <c r="DV115" i="3"/>
  <c r="DU115" i="3"/>
  <c r="DT115" i="3"/>
  <c r="DS115" i="3"/>
  <c r="DR115" i="3"/>
  <c r="DQ115" i="3"/>
  <c r="DP115" i="3"/>
  <c r="DO115" i="3"/>
  <c r="DN115" i="3"/>
  <c r="DM115" i="3"/>
  <c r="DL115" i="3"/>
  <c r="DK115" i="3"/>
  <c r="DJ115" i="3"/>
  <c r="DI115" i="3"/>
  <c r="DH115" i="3"/>
  <c r="DG115" i="3"/>
  <c r="DF115" i="3"/>
  <c r="DE115" i="3"/>
  <c r="CY115" i="3"/>
  <c r="CX115" i="3"/>
  <c r="CW115" i="3"/>
  <c r="CV115" i="3"/>
  <c r="CU115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C115" i="3"/>
  <c r="CA115" i="3"/>
  <c r="C115" i="3"/>
  <c r="B115" i="3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DD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114" i="3"/>
  <c r="B114" i="3"/>
  <c r="CB114" i="3" s="1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DE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C113" i="3"/>
  <c r="C113" i="3"/>
  <c r="CA113" i="3" s="1"/>
  <c r="B113" i="3"/>
  <c r="DZ113" i="3" s="1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112" i="3"/>
  <c r="B112" i="3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A111" i="3"/>
  <c r="C111" i="3"/>
  <c r="B111" i="3"/>
  <c r="CC111" i="3" s="1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110" i="3"/>
  <c r="B110" i="3"/>
  <c r="CB110" i="3" s="1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DE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C109" i="3"/>
  <c r="C109" i="3"/>
  <c r="CA109" i="3" s="1"/>
  <c r="B109" i="3"/>
  <c r="DZ109" i="3" s="1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108" i="3"/>
  <c r="B108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C107" i="3"/>
  <c r="C107" i="3"/>
  <c r="B107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D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106" i="3"/>
  <c r="B106" i="3"/>
  <c r="CB106" i="3" s="1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DE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C105" i="3"/>
  <c r="C105" i="3"/>
  <c r="CA105" i="3" s="1"/>
  <c r="B105" i="3"/>
  <c r="DZ105" i="3" s="1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104" i="3"/>
  <c r="B104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103" i="3"/>
  <c r="B103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102" i="3"/>
  <c r="B102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C101" i="3"/>
  <c r="C101" i="3"/>
  <c r="CA101" i="3" s="1"/>
  <c r="B101" i="3"/>
  <c r="DZ101" i="3" s="1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100" i="3"/>
  <c r="B100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C95" i="3"/>
  <c r="C95" i="3"/>
  <c r="B95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B94" i="3"/>
  <c r="C94" i="3"/>
  <c r="B94" i="3"/>
  <c r="DD94" i="3" s="1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93" i="3"/>
  <c r="B93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C92" i="3"/>
  <c r="C92" i="3"/>
  <c r="B92" i="3"/>
  <c r="DE92" i="3" s="1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91" i="3"/>
  <c r="B91" i="3"/>
  <c r="DE91" i="3" s="1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C90" i="3"/>
  <c r="C90" i="3"/>
  <c r="B90" i="3"/>
  <c r="DZ90" i="3" s="1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89" i="3"/>
  <c r="B89" i="3"/>
  <c r="DE89" i="3" s="1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C88" i="3"/>
  <c r="C88" i="3"/>
  <c r="B88" i="3"/>
  <c r="DZ88" i="3" s="1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87" i="3"/>
  <c r="B87" i="3"/>
  <c r="DE87" i="3" s="1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C86" i="3"/>
  <c r="C86" i="3"/>
  <c r="B86" i="3"/>
  <c r="DZ86" i="3" s="1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85" i="3"/>
  <c r="B85" i="3"/>
  <c r="DE85" i="3" s="1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C84" i="3"/>
  <c r="C84" i="3"/>
  <c r="B84" i="3"/>
  <c r="DZ84" i="3" s="1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83" i="3"/>
  <c r="B83" i="3"/>
  <c r="DE83" i="3" s="1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C82" i="3"/>
  <c r="C82" i="3"/>
  <c r="B82" i="3"/>
  <c r="DZ82" i="3" s="1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81" i="3"/>
  <c r="B81" i="3"/>
  <c r="DE81" i="3" s="1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C80" i="3"/>
  <c r="C80" i="3"/>
  <c r="B80" i="3"/>
  <c r="DZ80" i="3" s="1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79" i="3"/>
  <c r="B79" i="3"/>
  <c r="DE79" i="3" s="1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C78" i="3"/>
  <c r="C78" i="3"/>
  <c r="B78" i="3"/>
  <c r="DZ78" i="3" s="1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73" i="3"/>
  <c r="B73" i="3"/>
  <c r="DE73" i="3" s="1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C72" i="3"/>
  <c r="C72" i="3"/>
  <c r="B72" i="3"/>
  <c r="DZ72" i="3" s="1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71" i="3"/>
  <c r="B71" i="3"/>
  <c r="DE71" i="3" s="1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C70" i="3"/>
  <c r="C70" i="3"/>
  <c r="B70" i="3"/>
  <c r="DZ70" i="3" s="1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69" i="3"/>
  <c r="B69" i="3"/>
  <c r="DE69" i="3" s="1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C68" i="3"/>
  <c r="C68" i="3"/>
  <c r="B68" i="3"/>
  <c r="DZ68" i="3" s="1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67" i="3"/>
  <c r="B67" i="3"/>
  <c r="DE67" i="3" s="1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C66" i="3"/>
  <c r="C66" i="3"/>
  <c r="B66" i="3"/>
  <c r="DZ66" i="3" s="1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65" i="3"/>
  <c r="B65" i="3"/>
  <c r="DE65" i="3" s="1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C64" i="3"/>
  <c r="C64" i="3"/>
  <c r="B64" i="3"/>
  <c r="DZ64" i="3" s="1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63" i="3"/>
  <c r="B63" i="3"/>
  <c r="DE63" i="3" s="1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C62" i="3"/>
  <c r="C62" i="3"/>
  <c r="B62" i="3"/>
  <c r="DZ62" i="3" s="1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61" i="3"/>
  <c r="B61" i="3"/>
  <c r="DE61" i="3" s="1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C60" i="3"/>
  <c r="C60" i="3"/>
  <c r="B60" i="3"/>
  <c r="DZ60" i="3" s="1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59" i="3"/>
  <c r="B59" i="3"/>
  <c r="DE59" i="3" s="1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C58" i="3"/>
  <c r="C58" i="3"/>
  <c r="B58" i="3"/>
  <c r="DZ58" i="3" s="1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57" i="3"/>
  <c r="B57" i="3"/>
  <c r="DE57" i="3" s="1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C56" i="3"/>
  <c r="C56" i="3"/>
  <c r="B56" i="3"/>
  <c r="DZ56" i="3" s="1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51" i="3"/>
  <c r="B51" i="3"/>
  <c r="DE51" i="3" s="1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C50" i="3"/>
  <c r="C50" i="3"/>
  <c r="B50" i="3"/>
  <c r="DZ50" i="3" s="1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49" i="3"/>
  <c r="B49" i="3"/>
  <c r="DE49" i="3" s="1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C48" i="3"/>
  <c r="C48" i="3"/>
  <c r="B48" i="3"/>
  <c r="DZ48" i="3" s="1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47" i="3"/>
  <c r="B47" i="3"/>
  <c r="DE47" i="3" s="1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C46" i="3"/>
  <c r="C46" i="3"/>
  <c r="B46" i="3"/>
  <c r="DZ46" i="3" s="1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45" i="3"/>
  <c r="B45" i="3"/>
  <c r="DE45" i="3" s="1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C44" i="3"/>
  <c r="C44" i="3"/>
  <c r="B44" i="3"/>
  <c r="DZ44" i="3" s="1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43" i="3"/>
  <c r="B43" i="3"/>
  <c r="DE43" i="3" s="1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C42" i="3"/>
  <c r="C42" i="3"/>
  <c r="B42" i="3"/>
  <c r="DZ42" i="3" s="1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41" i="3"/>
  <c r="B41" i="3"/>
  <c r="DE41" i="3" s="1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C40" i="3"/>
  <c r="C40" i="3"/>
  <c r="B40" i="3"/>
  <c r="DZ40" i="3" s="1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39" i="3"/>
  <c r="B39" i="3"/>
  <c r="DE39" i="3" s="1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C38" i="3"/>
  <c r="C38" i="3"/>
  <c r="B38" i="3"/>
  <c r="DZ38" i="3" s="1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37" i="3"/>
  <c r="B37" i="3"/>
  <c r="DE37" i="3" s="1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C36" i="3"/>
  <c r="C36" i="3"/>
  <c r="B36" i="3"/>
  <c r="DZ36" i="3" s="1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35" i="3"/>
  <c r="B35" i="3"/>
  <c r="DE35" i="3" s="1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C34" i="3"/>
  <c r="C34" i="3"/>
  <c r="B34" i="3"/>
  <c r="DZ34" i="3" s="1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29" i="3"/>
  <c r="B29" i="3"/>
  <c r="DE29" i="3" s="1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C28" i="3"/>
  <c r="C28" i="3"/>
  <c r="B28" i="3"/>
  <c r="DZ28" i="3" s="1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27" i="3"/>
  <c r="B27" i="3"/>
  <c r="DE27" i="3" s="1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C26" i="3"/>
  <c r="C26" i="3"/>
  <c r="B26" i="3"/>
  <c r="DZ26" i="3" s="1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25" i="3"/>
  <c r="B25" i="3"/>
  <c r="DE25" i="3" s="1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C24" i="3"/>
  <c r="C24" i="3"/>
  <c r="B24" i="3"/>
  <c r="DZ24" i="3" s="1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23" i="3"/>
  <c r="B23" i="3"/>
  <c r="DE23" i="3" s="1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C22" i="3"/>
  <c r="C22" i="3"/>
  <c r="B22" i="3"/>
  <c r="DZ22" i="3" s="1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21" i="3"/>
  <c r="B21" i="3"/>
  <c r="DE21" i="3" s="1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20" i="3"/>
  <c r="B20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19" i="3"/>
  <c r="B19" i="3"/>
  <c r="DE19" i="3" s="1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18" i="3"/>
  <c r="B18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17" i="3"/>
  <c r="B17" i="3"/>
  <c r="DE17" i="3" s="1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C16" i="3"/>
  <c r="C16" i="3"/>
  <c r="B16" i="3"/>
  <c r="CE16" i="3" s="1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15" i="3"/>
  <c r="B15" i="3"/>
  <c r="DE15" i="3" s="1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C14" i="3"/>
  <c r="C14" i="3"/>
  <c r="B14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13" i="3"/>
  <c r="B13" i="3"/>
  <c r="DE13" i="3" s="1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12" i="3"/>
  <c r="B12" i="3"/>
  <c r="DE12" i="3" s="1"/>
  <c r="A5" i="3"/>
  <c r="A4" i="3"/>
  <c r="A3" i="3"/>
  <c r="A2" i="3"/>
  <c r="DW264" i="2"/>
  <c r="CW264" i="2" s="1"/>
  <c r="DV264" i="2"/>
  <c r="CV264" i="2" s="1"/>
  <c r="DU264" i="2"/>
  <c r="CU264" i="2" s="1"/>
  <c r="DT264" i="2"/>
  <c r="DS264" i="2"/>
  <c r="CS264" i="2" s="1"/>
  <c r="DR264" i="2"/>
  <c r="CR264" i="2" s="1"/>
  <c r="DQ264" i="2"/>
  <c r="CQ264" i="2" s="1"/>
  <c r="DP264" i="2"/>
  <c r="CP264" i="2" s="1"/>
  <c r="DO264" i="2"/>
  <c r="CO264" i="2" s="1"/>
  <c r="DN264" i="2"/>
  <c r="DM264" i="2"/>
  <c r="CM264" i="2" s="1"/>
  <c r="DL264" i="2"/>
  <c r="CL264" i="2" s="1"/>
  <c r="DK264" i="2"/>
  <c r="CK264" i="2" s="1"/>
  <c r="DJ264" i="2"/>
  <c r="DI264" i="2"/>
  <c r="CI264" i="2" s="1"/>
  <c r="DH264" i="2"/>
  <c r="CH264" i="2" s="1"/>
  <c r="DG264" i="2"/>
  <c r="CG264" i="2" s="1"/>
  <c r="DF264" i="2"/>
  <c r="CT264" i="2"/>
  <c r="CN264" i="2"/>
  <c r="CJ264" i="2"/>
  <c r="CF264" i="2"/>
  <c r="CC264" i="2"/>
  <c r="D264" i="2"/>
  <c r="C264" i="2"/>
  <c r="DA264" i="2" s="1"/>
  <c r="CA264" i="2" s="1"/>
  <c r="DV263" i="2"/>
  <c r="CV263" i="2" s="1"/>
  <c r="DU263" i="2"/>
  <c r="DT263" i="2"/>
  <c r="DS263" i="2"/>
  <c r="DR263" i="2"/>
  <c r="CR263" i="2" s="1"/>
  <c r="DQ263" i="2"/>
  <c r="DP263" i="2"/>
  <c r="DO263" i="2"/>
  <c r="DN263" i="2"/>
  <c r="CN263" i="2" s="1"/>
  <c r="DM263" i="2"/>
  <c r="DL263" i="2"/>
  <c r="DK263" i="2"/>
  <c r="DJ263" i="2"/>
  <c r="CJ263" i="2" s="1"/>
  <c r="DI263" i="2"/>
  <c r="CI263" i="2" s="1"/>
  <c r="DH263" i="2"/>
  <c r="DG263" i="2"/>
  <c r="DF263" i="2"/>
  <c r="CU263" i="2"/>
  <c r="CT263" i="2"/>
  <c r="CS263" i="2"/>
  <c r="CQ263" i="2"/>
  <c r="CP263" i="2"/>
  <c r="CO263" i="2"/>
  <c r="CM263" i="2"/>
  <c r="CL263" i="2"/>
  <c r="CK263" i="2"/>
  <c r="CH263" i="2"/>
  <c r="CG263" i="2"/>
  <c r="CF263" i="2"/>
  <c r="D263" i="2"/>
  <c r="DX263" i="2" s="1"/>
  <c r="CX263" i="2" s="1"/>
  <c r="C263" i="2"/>
  <c r="CD263" i="2" s="1"/>
  <c r="DV262" i="2"/>
  <c r="CV262" i="2" s="1"/>
  <c r="DU262" i="2"/>
  <c r="DT262" i="2"/>
  <c r="DS262" i="2"/>
  <c r="DR262" i="2"/>
  <c r="CR262" i="2" s="1"/>
  <c r="DQ262" i="2"/>
  <c r="DP262" i="2"/>
  <c r="CP262" i="2" s="1"/>
  <c r="DO262" i="2"/>
  <c r="DN262" i="2"/>
  <c r="CN262" i="2" s="1"/>
  <c r="DM262" i="2"/>
  <c r="DL262" i="2"/>
  <c r="DK262" i="2"/>
  <c r="DJ262" i="2"/>
  <c r="CJ262" i="2" s="1"/>
  <c r="DI262" i="2"/>
  <c r="DH262" i="2"/>
  <c r="CH262" i="2" s="1"/>
  <c r="DG262" i="2"/>
  <c r="DF262" i="2"/>
  <c r="CU262" i="2"/>
  <c r="CT262" i="2"/>
  <c r="CS262" i="2"/>
  <c r="CQ262" i="2"/>
  <c r="CO262" i="2"/>
  <c r="CM262" i="2"/>
  <c r="CL262" i="2"/>
  <c r="CK262" i="2"/>
  <c r="CI262" i="2"/>
  <c r="CG262" i="2"/>
  <c r="CF262" i="2"/>
  <c r="CE262" i="2"/>
  <c r="D262" i="2"/>
  <c r="DX262" i="2" s="1"/>
  <c r="CX262" i="2" s="1"/>
  <c r="C262" i="2"/>
  <c r="DV261" i="2"/>
  <c r="CV261" i="2" s="1"/>
  <c r="DU261" i="2"/>
  <c r="CU261" i="2" s="1"/>
  <c r="DT261" i="2"/>
  <c r="CT261" i="2" s="1"/>
  <c r="DS261" i="2"/>
  <c r="DR261" i="2"/>
  <c r="CR261" i="2" s="1"/>
  <c r="DQ261" i="2"/>
  <c r="CQ261" i="2" s="1"/>
  <c r="DP261" i="2"/>
  <c r="CP261" i="2" s="1"/>
  <c r="DO261" i="2"/>
  <c r="DN261" i="2"/>
  <c r="CN261" i="2" s="1"/>
  <c r="DM261" i="2"/>
  <c r="CM261" i="2" s="1"/>
  <c r="DL261" i="2"/>
  <c r="CL261" i="2" s="1"/>
  <c r="DK261" i="2"/>
  <c r="DJ261" i="2"/>
  <c r="CJ261" i="2" s="1"/>
  <c r="DI261" i="2"/>
  <c r="CI261" i="2" s="1"/>
  <c r="DH261" i="2"/>
  <c r="CH261" i="2" s="1"/>
  <c r="DG261" i="2"/>
  <c r="DF261" i="2"/>
  <c r="DB261" i="2"/>
  <c r="CS261" i="2"/>
  <c r="CO261" i="2"/>
  <c r="CK261" i="2"/>
  <c r="CG261" i="2"/>
  <c r="CF261" i="2"/>
  <c r="D261" i="2"/>
  <c r="C261" i="2"/>
  <c r="CB261" i="2" s="1"/>
  <c r="DV260" i="2"/>
  <c r="CV260" i="2" s="1"/>
  <c r="DU260" i="2"/>
  <c r="CU260" i="2" s="1"/>
  <c r="DT260" i="2"/>
  <c r="CT260" i="2" s="1"/>
  <c r="DS260" i="2"/>
  <c r="CS260" i="2" s="1"/>
  <c r="DR260" i="2"/>
  <c r="CR260" i="2" s="1"/>
  <c r="DQ260" i="2"/>
  <c r="CQ260" i="2" s="1"/>
  <c r="DP260" i="2"/>
  <c r="DO260" i="2"/>
  <c r="CO260" i="2" s="1"/>
  <c r="DN260" i="2"/>
  <c r="CN260" i="2" s="1"/>
  <c r="DM260" i="2"/>
  <c r="CM260" i="2" s="1"/>
  <c r="DL260" i="2"/>
  <c r="CL260" i="2" s="1"/>
  <c r="DK260" i="2"/>
  <c r="CK260" i="2" s="1"/>
  <c r="DJ260" i="2"/>
  <c r="CJ260" i="2" s="1"/>
  <c r="DI260" i="2"/>
  <c r="CI260" i="2" s="1"/>
  <c r="DH260" i="2"/>
  <c r="CH260" i="2" s="1"/>
  <c r="DG260" i="2"/>
  <c r="CG260" i="2" s="1"/>
  <c r="DF260" i="2"/>
  <c r="CP260" i="2"/>
  <c r="CF260" i="2"/>
  <c r="D260" i="2"/>
  <c r="C260" i="2"/>
  <c r="DX259" i="2"/>
  <c r="CX259" i="2" s="1"/>
  <c r="DV259" i="2"/>
  <c r="DU259" i="2"/>
  <c r="DT259" i="2"/>
  <c r="CT259" i="2" s="1"/>
  <c r="DS259" i="2"/>
  <c r="DR259" i="2"/>
  <c r="DQ259" i="2"/>
  <c r="DP259" i="2"/>
  <c r="CP259" i="2" s="1"/>
  <c r="DO259" i="2"/>
  <c r="DN259" i="2"/>
  <c r="DM259" i="2"/>
  <c r="DL259" i="2"/>
  <c r="CL259" i="2" s="1"/>
  <c r="DK259" i="2"/>
  <c r="DJ259" i="2"/>
  <c r="DI259" i="2"/>
  <c r="DH259" i="2"/>
  <c r="CH259" i="2" s="1"/>
  <c r="DG259" i="2"/>
  <c r="CG259" i="2" s="1"/>
  <c r="DF259" i="2"/>
  <c r="CV259" i="2"/>
  <c r="CU259" i="2"/>
  <c r="CS259" i="2"/>
  <c r="CR259" i="2"/>
  <c r="CQ259" i="2"/>
  <c r="CO259" i="2"/>
  <c r="CN259" i="2"/>
  <c r="CM259" i="2"/>
  <c r="CK259" i="2"/>
  <c r="CJ259" i="2"/>
  <c r="CI259" i="2"/>
  <c r="CF259" i="2"/>
  <c r="CD259" i="2"/>
  <c r="D259" i="2"/>
  <c r="C259" i="2"/>
  <c r="DV258" i="2"/>
  <c r="CV258" i="2" s="1"/>
  <c r="DU258" i="2"/>
  <c r="DT258" i="2"/>
  <c r="CT258" i="2" s="1"/>
  <c r="DS258" i="2"/>
  <c r="CS258" i="2" s="1"/>
  <c r="DR258" i="2"/>
  <c r="DQ258" i="2"/>
  <c r="DP258" i="2"/>
  <c r="CP258" i="2" s="1"/>
  <c r="DO258" i="2"/>
  <c r="DN258" i="2"/>
  <c r="DM258" i="2"/>
  <c r="DL258" i="2"/>
  <c r="CL258" i="2" s="1"/>
  <c r="DK258" i="2"/>
  <c r="CK258" i="2" s="1"/>
  <c r="DJ258" i="2"/>
  <c r="DI258" i="2"/>
  <c r="DH258" i="2"/>
  <c r="CH258" i="2" s="1"/>
  <c r="DG258" i="2"/>
  <c r="DF258" i="2"/>
  <c r="CU258" i="2"/>
  <c r="CR258" i="2"/>
  <c r="CQ258" i="2"/>
  <c r="CO258" i="2"/>
  <c r="CN258" i="2"/>
  <c r="CM258" i="2"/>
  <c r="CJ258" i="2"/>
  <c r="CI258" i="2"/>
  <c r="CG258" i="2"/>
  <c r="CF258" i="2"/>
  <c r="D258" i="2"/>
  <c r="DX258" i="2" s="1"/>
  <c r="CX258" i="2" s="1"/>
  <c r="C258" i="2"/>
  <c r="DW258" i="2" s="1"/>
  <c r="CW258" i="2" s="1"/>
  <c r="DX257" i="2"/>
  <c r="DV257" i="2"/>
  <c r="CV257" i="2" s="1"/>
  <c r="DU257" i="2"/>
  <c r="DT257" i="2"/>
  <c r="CT257" i="2" s="1"/>
  <c r="DS257" i="2"/>
  <c r="DR257" i="2"/>
  <c r="CR257" i="2" s="1"/>
  <c r="DQ257" i="2"/>
  <c r="DP257" i="2"/>
  <c r="CP257" i="2" s="1"/>
  <c r="DO257" i="2"/>
  <c r="DN257" i="2"/>
  <c r="CN257" i="2" s="1"/>
  <c r="DM257" i="2"/>
  <c r="DL257" i="2"/>
  <c r="CL257" i="2" s="1"/>
  <c r="DK257" i="2"/>
  <c r="DJ257" i="2"/>
  <c r="CJ257" i="2" s="1"/>
  <c r="DI257" i="2"/>
  <c r="DH257" i="2"/>
  <c r="CH257" i="2" s="1"/>
  <c r="DG257" i="2"/>
  <c r="DF257" i="2"/>
  <c r="CX257" i="2"/>
  <c r="CU257" i="2"/>
  <c r="CS257" i="2"/>
  <c r="CQ257" i="2"/>
  <c r="CO257" i="2"/>
  <c r="CM257" i="2"/>
  <c r="CK257" i="2"/>
  <c r="CI257" i="2"/>
  <c r="CG257" i="2"/>
  <c r="CF257" i="2"/>
  <c r="D257" i="2"/>
  <c r="C257" i="2"/>
  <c r="DB257" i="2" s="1"/>
  <c r="DW256" i="2"/>
  <c r="CW256" i="2" s="1"/>
  <c r="DV256" i="2"/>
  <c r="DU256" i="2"/>
  <c r="CU256" i="2" s="1"/>
  <c r="DT256" i="2"/>
  <c r="DS256" i="2"/>
  <c r="CS256" i="2" s="1"/>
  <c r="DR256" i="2"/>
  <c r="DQ256" i="2"/>
  <c r="CQ256" i="2" s="1"/>
  <c r="DP256" i="2"/>
  <c r="CP256" i="2" s="1"/>
  <c r="DO256" i="2"/>
  <c r="CO256" i="2" s="1"/>
  <c r="DN256" i="2"/>
  <c r="DM256" i="2"/>
  <c r="CM256" i="2" s="1"/>
  <c r="DL256" i="2"/>
  <c r="DK256" i="2"/>
  <c r="CK256" i="2" s="1"/>
  <c r="DJ256" i="2"/>
  <c r="DI256" i="2"/>
  <c r="CI256" i="2" s="1"/>
  <c r="DH256" i="2"/>
  <c r="CH256" i="2" s="1"/>
  <c r="DG256" i="2"/>
  <c r="CG256" i="2" s="1"/>
  <c r="DF256" i="2"/>
  <c r="CV256" i="2"/>
  <c r="CT256" i="2"/>
  <c r="CR256" i="2"/>
  <c r="CN256" i="2"/>
  <c r="CL256" i="2"/>
  <c r="CJ256" i="2"/>
  <c r="CF256" i="2"/>
  <c r="D256" i="2"/>
  <c r="CC256" i="2" s="1"/>
  <c r="C256" i="2"/>
  <c r="DX255" i="2"/>
  <c r="CX255" i="2" s="1"/>
  <c r="DV255" i="2"/>
  <c r="CV255" i="2" s="1"/>
  <c r="DU255" i="2"/>
  <c r="CU255" i="2" s="1"/>
  <c r="DT255" i="2"/>
  <c r="DS255" i="2"/>
  <c r="CS255" i="2" s="1"/>
  <c r="DR255" i="2"/>
  <c r="CR255" i="2" s="1"/>
  <c r="DQ255" i="2"/>
  <c r="DP255" i="2"/>
  <c r="DO255" i="2"/>
  <c r="DN255" i="2"/>
  <c r="CN255" i="2" s="1"/>
  <c r="DM255" i="2"/>
  <c r="CM255" i="2" s="1"/>
  <c r="DL255" i="2"/>
  <c r="DK255" i="2"/>
  <c r="CK255" i="2" s="1"/>
  <c r="DJ255" i="2"/>
  <c r="CJ255" i="2" s="1"/>
  <c r="DI255" i="2"/>
  <c r="DH255" i="2"/>
  <c r="DG255" i="2"/>
  <c r="CG255" i="2" s="1"/>
  <c r="DF255" i="2"/>
  <c r="CT255" i="2"/>
  <c r="CQ255" i="2"/>
  <c r="CP255" i="2"/>
  <c r="CO255" i="2"/>
  <c r="CL255" i="2"/>
  <c r="CI255" i="2"/>
  <c r="CH255" i="2"/>
  <c r="CF255" i="2"/>
  <c r="CD255" i="2"/>
  <c r="D255" i="2"/>
  <c r="C255" i="2"/>
  <c r="DV254" i="2"/>
  <c r="CV254" i="2" s="1"/>
  <c r="DU254" i="2"/>
  <c r="CU254" i="2" s="1"/>
  <c r="DT254" i="2"/>
  <c r="DS254" i="2"/>
  <c r="DR254" i="2"/>
  <c r="CR254" i="2" s="1"/>
  <c r="DQ254" i="2"/>
  <c r="CQ254" i="2" s="1"/>
  <c r="DP254" i="2"/>
  <c r="DO254" i="2"/>
  <c r="DN254" i="2"/>
  <c r="CN254" i="2" s="1"/>
  <c r="DM254" i="2"/>
  <c r="DL254" i="2"/>
  <c r="DK254" i="2"/>
  <c r="DJ254" i="2"/>
  <c r="CJ254" i="2" s="1"/>
  <c r="DI254" i="2"/>
  <c r="CI254" i="2" s="1"/>
  <c r="DH254" i="2"/>
  <c r="DG254" i="2"/>
  <c r="DF254" i="2"/>
  <c r="CT254" i="2"/>
  <c r="CS254" i="2"/>
  <c r="CP254" i="2"/>
  <c r="CO254" i="2"/>
  <c r="CM254" i="2"/>
  <c r="CL254" i="2"/>
  <c r="CK254" i="2"/>
  <c r="CH254" i="2"/>
  <c r="CG254" i="2"/>
  <c r="CF254" i="2"/>
  <c r="D254" i="2"/>
  <c r="DX254" i="2" s="1"/>
  <c r="CX254" i="2" s="1"/>
  <c r="C254" i="2"/>
  <c r="DV253" i="2"/>
  <c r="CV253" i="2" s="1"/>
  <c r="DU253" i="2"/>
  <c r="CU253" i="2" s="1"/>
  <c r="DT253" i="2"/>
  <c r="CT253" i="2" s="1"/>
  <c r="DS253" i="2"/>
  <c r="CS253" i="2" s="1"/>
  <c r="DR253" i="2"/>
  <c r="CR253" i="2" s="1"/>
  <c r="DQ253" i="2"/>
  <c r="DP253" i="2"/>
  <c r="CP253" i="2" s="1"/>
  <c r="DO253" i="2"/>
  <c r="DN253" i="2"/>
  <c r="CN253" i="2" s="1"/>
  <c r="DM253" i="2"/>
  <c r="DL253" i="2"/>
  <c r="CL253" i="2" s="1"/>
  <c r="DK253" i="2"/>
  <c r="CK253" i="2" s="1"/>
  <c r="DJ253" i="2"/>
  <c r="CJ253" i="2" s="1"/>
  <c r="DI253" i="2"/>
  <c r="CI253" i="2" s="1"/>
  <c r="DH253" i="2"/>
  <c r="CH253" i="2" s="1"/>
  <c r="DG253" i="2"/>
  <c r="DF253" i="2"/>
  <c r="CQ253" i="2"/>
  <c r="CO253" i="2"/>
  <c r="CM253" i="2"/>
  <c r="CG253" i="2"/>
  <c r="CF253" i="2"/>
  <c r="D253" i="2"/>
  <c r="DC253" i="2" s="1"/>
  <c r="C253" i="2"/>
  <c r="DX252" i="2"/>
  <c r="CX252" i="2" s="1"/>
  <c r="DV252" i="2"/>
  <c r="DU252" i="2"/>
  <c r="CU252" i="2" s="1"/>
  <c r="DT252" i="2"/>
  <c r="DS252" i="2"/>
  <c r="DR252" i="2"/>
  <c r="DQ252" i="2"/>
  <c r="CQ252" i="2" s="1"/>
  <c r="DP252" i="2"/>
  <c r="DO252" i="2"/>
  <c r="CO252" i="2" s="1"/>
  <c r="DN252" i="2"/>
  <c r="DM252" i="2"/>
  <c r="CM252" i="2" s="1"/>
  <c r="DL252" i="2"/>
  <c r="DK252" i="2"/>
  <c r="DJ252" i="2"/>
  <c r="DI252" i="2"/>
  <c r="CI252" i="2" s="1"/>
  <c r="DH252" i="2"/>
  <c r="DG252" i="2"/>
  <c r="CG252" i="2" s="1"/>
  <c r="DF252" i="2"/>
  <c r="CV252" i="2"/>
  <c r="CT252" i="2"/>
  <c r="CS252" i="2"/>
  <c r="CR252" i="2"/>
  <c r="CP252" i="2"/>
  <c r="CN252" i="2"/>
  <c r="CL252" i="2"/>
  <c r="CK252" i="2"/>
  <c r="CJ252" i="2"/>
  <c r="CH252" i="2"/>
  <c r="CF252" i="2"/>
  <c r="D252" i="2"/>
  <c r="C252" i="2"/>
  <c r="CB252" i="2" s="1"/>
  <c r="DV251" i="2"/>
  <c r="DU251" i="2"/>
  <c r="CU251" i="2" s="1"/>
  <c r="DT251" i="2"/>
  <c r="DS251" i="2"/>
  <c r="CS251" i="2" s="1"/>
  <c r="DR251" i="2"/>
  <c r="DQ251" i="2"/>
  <c r="CQ251" i="2" s="1"/>
  <c r="DP251" i="2"/>
  <c r="CP251" i="2" s="1"/>
  <c r="DO251" i="2"/>
  <c r="CO251" i="2" s="1"/>
  <c r="DN251" i="2"/>
  <c r="DM251" i="2"/>
  <c r="CM251" i="2" s="1"/>
  <c r="DL251" i="2"/>
  <c r="CL251" i="2" s="1"/>
  <c r="DK251" i="2"/>
  <c r="CK251" i="2" s="1"/>
  <c r="DJ251" i="2"/>
  <c r="DI251" i="2"/>
  <c r="CI251" i="2" s="1"/>
  <c r="DH251" i="2"/>
  <c r="CH251" i="2" s="1"/>
  <c r="DG251" i="2"/>
  <c r="CG251" i="2" s="1"/>
  <c r="DF251" i="2"/>
  <c r="CV251" i="2"/>
  <c r="CT251" i="2"/>
  <c r="CR251" i="2"/>
  <c r="CN251" i="2"/>
  <c r="CJ251" i="2"/>
  <c r="CF251" i="2"/>
  <c r="D251" i="2"/>
  <c r="C251" i="2"/>
  <c r="DW251" i="2" s="1"/>
  <c r="CW251" i="2" s="1"/>
  <c r="DV250" i="2"/>
  <c r="CV250" i="2" s="1"/>
  <c r="DU250" i="2"/>
  <c r="DT250" i="2"/>
  <c r="CT250" i="2" s="1"/>
  <c r="DS250" i="2"/>
  <c r="DR250" i="2"/>
  <c r="DQ250" i="2"/>
  <c r="DP250" i="2"/>
  <c r="CP250" i="2" s="1"/>
  <c r="DO250" i="2"/>
  <c r="DN250" i="2"/>
  <c r="CN250" i="2" s="1"/>
  <c r="DM250" i="2"/>
  <c r="DL250" i="2"/>
  <c r="CL250" i="2" s="1"/>
  <c r="DK250" i="2"/>
  <c r="DJ250" i="2"/>
  <c r="CJ250" i="2" s="1"/>
  <c r="DI250" i="2"/>
  <c r="DH250" i="2"/>
  <c r="CH250" i="2" s="1"/>
  <c r="DG250" i="2"/>
  <c r="DF250" i="2"/>
  <c r="CU250" i="2"/>
  <c r="CS250" i="2"/>
  <c r="CR250" i="2"/>
  <c r="CQ250" i="2"/>
  <c r="CO250" i="2"/>
  <c r="CM250" i="2"/>
  <c r="CK250" i="2"/>
  <c r="CI250" i="2"/>
  <c r="CG250" i="2"/>
  <c r="CF250" i="2"/>
  <c r="D250" i="2"/>
  <c r="DX250" i="2" s="1"/>
  <c r="CX250" i="2" s="1"/>
  <c r="C250" i="2"/>
  <c r="DW249" i="2"/>
  <c r="CW249" i="2" s="1"/>
  <c r="DV249" i="2"/>
  <c r="DU249" i="2"/>
  <c r="DT249" i="2"/>
  <c r="DS249" i="2"/>
  <c r="CS249" i="2" s="1"/>
  <c r="DR249" i="2"/>
  <c r="DQ249" i="2"/>
  <c r="CQ249" i="2" s="1"/>
  <c r="DP249" i="2"/>
  <c r="DO249" i="2"/>
  <c r="CO249" i="2" s="1"/>
  <c r="DN249" i="2"/>
  <c r="DM249" i="2"/>
  <c r="DL249" i="2"/>
  <c r="DK249" i="2"/>
  <c r="CK249" i="2" s="1"/>
  <c r="DJ249" i="2"/>
  <c r="DI249" i="2"/>
  <c r="CI249" i="2" s="1"/>
  <c r="DH249" i="2"/>
  <c r="DG249" i="2"/>
  <c r="CG249" i="2" s="1"/>
  <c r="DF249" i="2"/>
  <c r="CV249" i="2"/>
  <c r="CU249" i="2"/>
  <c r="CT249" i="2"/>
  <c r="CR249" i="2"/>
  <c r="CP249" i="2"/>
  <c r="CN249" i="2"/>
  <c r="CM249" i="2"/>
  <c r="CL249" i="2"/>
  <c r="CJ249" i="2"/>
  <c r="CH249" i="2"/>
  <c r="CF249" i="2"/>
  <c r="D249" i="2"/>
  <c r="DX249" i="2" s="1"/>
  <c r="CX249" i="2" s="1"/>
  <c r="C249" i="2"/>
  <c r="DX248" i="2"/>
  <c r="CX248" i="2" s="1"/>
  <c r="DV248" i="2"/>
  <c r="DU248" i="2"/>
  <c r="CU248" i="2" s="1"/>
  <c r="DT248" i="2"/>
  <c r="DS248" i="2"/>
  <c r="CS248" i="2" s="1"/>
  <c r="DR248" i="2"/>
  <c r="DQ248" i="2"/>
  <c r="CQ248" i="2" s="1"/>
  <c r="DP248" i="2"/>
  <c r="DO248" i="2"/>
  <c r="CO248" i="2" s="1"/>
  <c r="DN248" i="2"/>
  <c r="DM248" i="2"/>
  <c r="CM248" i="2" s="1"/>
  <c r="DL248" i="2"/>
  <c r="DK248" i="2"/>
  <c r="CK248" i="2" s="1"/>
  <c r="DJ248" i="2"/>
  <c r="DI248" i="2"/>
  <c r="CI248" i="2" s="1"/>
  <c r="DH248" i="2"/>
  <c r="DG248" i="2"/>
  <c r="CG248" i="2" s="1"/>
  <c r="DF248" i="2"/>
  <c r="CV248" i="2"/>
  <c r="CT248" i="2"/>
  <c r="CR248" i="2"/>
  <c r="CP248" i="2"/>
  <c r="CN248" i="2"/>
  <c r="CL248" i="2"/>
  <c r="CJ248" i="2"/>
  <c r="CH248" i="2"/>
  <c r="CF248" i="2"/>
  <c r="D248" i="2"/>
  <c r="DE248" i="2" s="1"/>
  <c r="C248" i="2"/>
  <c r="CB248" i="2" s="1"/>
  <c r="DV247" i="2"/>
  <c r="DU247" i="2"/>
  <c r="CU247" i="2" s="1"/>
  <c r="DT247" i="2"/>
  <c r="DS247" i="2"/>
  <c r="CS247" i="2" s="1"/>
  <c r="DR247" i="2"/>
  <c r="DQ247" i="2"/>
  <c r="CQ247" i="2" s="1"/>
  <c r="DP247" i="2"/>
  <c r="DO247" i="2"/>
  <c r="CO247" i="2" s="1"/>
  <c r="DN247" i="2"/>
  <c r="DM247" i="2"/>
  <c r="CM247" i="2" s="1"/>
  <c r="DL247" i="2"/>
  <c r="DK247" i="2"/>
  <c r="CK247" i="2" s="1"/>
  <c r="DJ247" i="2"/>
  <c r="DI247" i="2"/>
  <c r="CI247" i="2" s="1"/>
  <c r="DH247" i="2"/>
  <c r="DG247" i="2"/>
  <c r="CG247" i="2" s="1"/>
  <c r="DF247" i="2"/>
  <c r="CV247" i="2"/>
  <c r="CT247" i="2"/>
  <c r="CR247" i="2"/>
  <c r="CP247" i="2"/>
  <c r="CN247" i="2"/>
  <c r="CL247" i="2"/>
  <c r="CJ247" i="2"/>
  <c r="CH247" i="2"/>
  <c r="CF247" i="2"/>
  <c r="D247" i="2"/>
  <c r="C247" i="2"/>
  <c r="DW247" i="2" s="1"/>
  <c r="CW247" i="2" s="1"/>
  <c r="DV246" i="2"/>
  <c r="CV246" i="2" s="1"/>
  <c r="DU246" i="2"/>
  <c r="DT246" i="2"/>
  <c r="CT246" i="2" s="1"/>
  <c r="DS246" i="2"/>
  <c r="DR246" i="2"/>
  <c r="CR246" i="2" s="1"/>
  <c r="DQ246" i="2"/>
  <c r="DP246" i="2"/>
  <c r="CP246" i="2" s="1"/>
  <c r="DO246" i="2"/>
  <c r="DN246" i="2"/>
  <c r="CN246" i="2" s="1"/>
  <c r="DM246" i="2"/>
  <c r="DL246" i="2"/>
  <c r="CL246" i="2" s="1"/>
  <c r="DK246" i="2"/>
  <c r="DJ246" i="2"/>
  <c r="CJ246" i="2" s="1"/>
  <c r="DI246" i="2"/>
  <c r="DH246" i="2"/>
  <c r="CH246" i="2" s="1"/>
  <c r="DG246" i="2"/>
  <c r="DF246" i="2"/>
  <c r="CU246" i="2"/>
  <c r="CS246" i="2"/>
  <c r="CQ246" i="2"/>
  <c r="CO246" i="2"/>
  <c r="CM246" i="2"/>
  <c r="CK246" i="2"/>
  <c r="CI246" i="2"/>
  <c r="CG246" i="2"/>
  <c r="CF246" i="2"/>
  <c r="D246" i="2"/>
  <c r="DX246" i="2" s="1"/>
  <c r="CX246" i="2" s="1"/>
  <c r="C246" i="2"/>
  <c r="DW245" i="2"/>
  <c r="CW245" i="2" s="1"/>
  <c r="DV245" i="2"/>
  <c r="DU245" i="2"/>
  <c r="CU245" i="2" s="1"/>
  <c r="DT245" i="2"/>
  <c r="DS245" i="2"/>
  <c r="CS245" i="2" s="1"/>
  <c r="DR245" i="2"/>
  <c r="DQ245" i="2"/>
  <c r="CQ245" i="2" s="1"/>
  <c r="DP245" i="2"/>
  <c r="DO245" i="2"/>
  <c r="CO245" i="2" s="1"/>
  <c r="DN245" i="2"/>
  <c r="DM245" i="2"/>
  <c r="CM245" i="2" s="1"/>
  <c r="DL245" i="2"/>
  <c r="DK245" i="2"/>
  <c r="CK245" i="2" s="1"/>
  <c r="DJ245" i="2"/>
  <c r="DI245" i="2"/>
  <c r="CI245" i="2" s="1"/>
  <c r="DH245" i="2"/>
  <c r="DG245" i="2"/>
  <c r="CG245" i="2" s="1"/>
  <c r="DF245" i="2"/>
  <c r="CV245" i="2"/>
  <c r="CT245" i="2"/>
  <c r="CR245" i="2"/>
  <c r="CP245" i="2"/>
  <c r="CN245" i="2"/>
  <c r="CL245" i="2"/>
  <c r="CJ245" i="2"/>
  <c r="CH245" i="2"/>
  <c r="CF245" i="2"/>
  <c r="D245" i="2"/>
  <c r="DX245" i="2" s="1"/>
  <c r="CX245" i="2" s="1"/>
  <c r="C245" i="2"/>
  <c r="DV244" i="2"/>
  <c r="DU244" i="2"/>
  <c r="CU244" i="2" s="1"/>
  <c r="DT244" i="2"/>
  <c r="DS244" i="2"/>
  <c r="CS244" i="2" s="1"/>
  <c r="DR244" i="2"/>
  <c r="DQ244" i="2"/>
  <c r="CQ244" i="2" s="1"/>
  <c r="DP244" i="2"/>
  <c r="DO244" i="2"/>
  <c r="CO244" i="2" s="1"/>
  <c r="DN244" i="2"/>
  <c r="DM244" i="2"/>
  <c r="CM244" i="2" s="1"/>
  <c r="DL244" i="2"/>
  <c r="DK244" i="2"/>
  <c r="CK244" i="2" s="1"/>
  <c r="DJ244" i="2"/>
  <c r="DI244" i="2"/>
  <c r="CI244" i="2" s="1"/>
  <c r="DH244" i="2"/>
  <c r="DG244" i="2"/>
  <c r="CG244" i="2" s="1"/>
  <c r="DF244" i="2"/>
  <c r="CV244" i="2"/>
  <c r="CT244" i="2"/>
  <c r="CR244" i="2"/>
  <c r="CP244" i="2"/>
  <c r="CN244" i="2"/>
  <c r="CL244" i="2"/>
  <c r="CJ244" i="2"/>
  <c r="CH244" i="2"/>
  <c r="CF244" i="2"/>
  <c r="D244" i="2"/>
  <c r="DE244" i="2" s="1"/>
  <c r="C244" i="2"/>
  <c r="DV243" i="2"/>
  <c r="DU243" i="2"/>
  <c r="CU243" i="2" s="1"/>
  <c r="DT243" i="2"/>
  <c r="DS243" i="2"/>
  <c r="CS243" i="2" s="1"/>
  <c r="DR243" i="2"/>
  <c r="DQ243" i="2"/>
  <c r="CQ243" i="2" s="1"/>
  <c r="DP243" i="2"/>
  <c r="DO243" i="2"/>
  <c r="CO243" i="2" s="1"/>
  <c r="DN243" i="2"/>
  <c r="DM243" i="2"/>
  <c r="CM243" i="2" s="1"/>
  <c r="DL243" i="2"/>
  <c r="DK243" i="2"/>
  <c r="CK243" i="2" s="1"/>
  <c r="DJ243" i="2"/>
  <c r="DI243" i="2"/>
  <c r="CI243" i="2" s="1"/>
  <c r="DH243" i="2"/>
  <c r="DG243" i="2"/>
  <c r="CG243" i="2" s="1"/>
  <c r="DF243" i="2"/>
  <c r="CV243" i="2"/>
  <c r="CT243" i="2"/>
  <c r="CR243" i="2"/>
  <c r="CP243" i="2"/>
  <c r="CN243" i="2"/>
  <c r="CL243" i="2"/>
  <c r="CJ243" i="2"/>
  <c r="CH243" i="2"/>
  <c r="CF243" i="2"/>
  <c r="D243" i="2"/>
  <c r="C243" i="2"/>
  <c r="DW243" i="2" s="1"/>
  <c r="CW243" i="2" s="1"/>
  <c r="DV242" i="2"/>
  <c r="CV242" i="2" s="1"/>
  <c r="DU242" i="2"/>
  <c r="DT242" i="2"/>
  <c r="CT242" i="2" s="1"/>
  <c r="DS242" i="2"/>
  <c r="DR242" i="2"/>
  <c r="CR242" i="2" s="1"/>
  <c r="DQ242" i="2"/>
  <c r="DP242" i="2"/>
  <c r="CP242" i="2" s="1"/>
  <c r="DO242" i="2"/>
  <c r="DN242" i="2"/>
  <c r="CN242" i="2" s="1"/>
  <c r="DM242" i="2"/>
  <c r="DL242" i="2"/>
  <c r="CL242" i="2" s="1"/>
  <c r="DK242" i="2"/>
  <c r="DJ242" i="2"/>
  <c r="CJ242" i="2" s="1"/>
  <c r="DI242" i="2"/>
  <c r="DH242" i="2"/>
  <c r="CH242" i="2" s="1"/>
  <c r="DG242" i="2"/>
  <c r="DF242" i="2"/>
  <c r="CU242" i="2"/>
  <c r="CS242" i="2"/>
  <c r="CQ242" i="2"/>
  <c r="CO242" i="2"/>
  <c r="CM242" i="2"/>
  <c r="CK242" i="2"/>
  <c r="CI242" i="2"/>
  <c r="CG242" i="2"/>
  <c r="CF242" i="2"/>
  <c r="D242" i="2"/>
  <c r="DX242" i="2" s="1"/>
  <c r="CX242" i="2" s="1"/>
  <c r="C242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CI237" i="2"/>
  <c r="CH237" i="2"/>
  <c r="CG237" i="2"/>
  <c r="CF237" i="2"/>
  <c r="CD237" i="2"/>
  <c r="C237" i="2"/>
  <c r="B237" i="2"/>
  <c r="CE237" i="2" s="1"/>
  <c r="DV236" i="2"/>
  <c r="DU236" i="2"/>
  <c r="DT236" i="2"/>
  <c r="DS236" i="2"/>
  <c r="DR236" i="2"/>
  <c r="DQ236" i="2"/>
  <c r="DP236" i="2"/>
  <c r="DO236" i="2"/>
  <c r="DN236" i="2"/>
  <c r="DM236" i="2"/>
  <c r="DL236" i="2"/>
  <c r="DK236" i="2"/>
  <c r="DJ236" i="2"/>
  <c r="DI236" i="2"/>
  <c r="DH236" i="2"/>
  <c r="DG236" i="2"/>
  <c r="DF236" i="2"/>
  <c r="CV236" i="2"/>
  <c r="CU236" i="2"/>
  <c r="CT236" i="2"/>
  <c r="CS236" i="2"/>
  <c r="CR236" i="2"/>
  <c r="CQ236" i="2"/>
  <c r="CP236" i="2"/>
  <c r="CO236" i="2"/>
  <c r="CN236" i="2"/>
  <c r="CM236" i="2"/>
  <c r="CL236" i="2"/>
  <c r="CK236" i="2"/>
  <c r="CJ236" i="2"/>
  <c r="CI236" i="2"/>
  <c r="CH236" i="2"/>
  <c r="CG236" i="2"/>
  <c r="CF236" i="2"/>
  <c r="CC236" i="2"/>
  <c r="C236" i="2"/>
  <c r="B236" i="2"/>
  <c r="DV235" i="2"/>
  <c r="DU235" i="2"/>
  <c r="DT235" i="2"/>
  <c r="DS235" i="2"/>
  <c r="DR235" i="2"/>
  <c r="DQ235" i="2"/>
  <c r="DP235" i="2"/>
  <c r="DO235" i="2"/>
  <c r="DN235" i="2"/>
  <c r="DM235" i="2"/>
  <c r="DL235" i="2"/>
  <c r="DK235" i="2"/>
  <c r="DJ235" i="2"/>
  <c r="DI235" i="2"/>
  <c r="DH235" i="2"/>
  <c r="DG235" i="2"/>
  <c r="DF235" i="2"/>
  <c r="CV235" i="2"/>
  <c r="CU235" i="2"/>
  <c r="CT235" i="2"/>
  <c r="CS235" i="2"/>
  <c r="CR235" i="2"/>
  <c r="CQ235" i="2"/>
  <c r="CP235" i="2"/>
  <c r="CO235" i="2"/>
  <c r="CN235" i="2"/>
  <c r="CM235" i="2"/>
  <c r="CL235" i="2"/>
  <c r="CK235" i="2"/>
  <c r="CJ235" i="2"/>
  <c r="CI235" i="2"/>
  <c r="CH235" i="2"/>
  <c r="CG235" i="2"/>
  <c r="CF235" i="2"/>
  <c r="CD235" i="2"/>
  <c r="C235" i="2"/>
  <c r="B235" i="2"/>
  <c r="DV234" i="2"/>
  <c r="DU234" i="2"/>
  <c r="DT234" i="2"/>
  <c r="DS234" i="2"/>
  <c r="DR234" i="2"/>
  <c r="DQ234" i="2"/>
  <c r="DP234" i="2"/>
  <c r="DO234" i="2"/>
  <c r="DN234" i="2"/>
  <c r="DM234" i="2"/>
  <c r="DL234" i="2"/>
  <c r="DK234" i="2"/>
  <c r="DJ234" i="2"/>
  <c r="DI234" i="2"/>
  <c r="DH234" i="2"/>
  <c r="DG234" i="2"/>
  <c r="DF234" i="2"/>
  <c r="CV234" i="2"/>
  <c r="CU234" i="2"/>
  <c r="CT234" i="2"/>
  <c r="CS234" i="2"/>
  <c r="CR234" i="2"/>
  <c r="CQ234" i="2"/>
  <c r="CP234" i="2"/>
  <c r="CO234" i="2"/>
  <c r="CN234" i="2"/>
  <c r="CM234" i="2"/>
  <c r="CL234" i="2"/>
  <c r="CK234" i="2"/>
  <c r="CJ234" i="2"/>
  <c r="CI234" i="2"/>
  <c r="CH234" i="2"/>
  <c r="CG234" i="2"/>
  <c r="CF234" i="2"/>
  <c r="C234" i="2"/>
  <c r="B234" i="2"/>
  <c r="CC234" i="2" s="1"/>
  <c r="DV233" i="2"/>
  <c r="DU233" i="2"/>
  <c r="DT233" i="2"/>
  <c r="DS233" i="2"/>
  <c r="DR233" i="2"/>
  <c r="DQ233" i="2"/>
  <c r="DP233" i="2"/>
  <c r="DO233" i="2"/>
  <c r="DN233" i="2"/>
  <c r="DM233" i="2"/>
  <c r="DL233" i="2"/>
  <c r="DK233" i="2"/>
  <c r="DJ233" i="2"/>
  <c r="DI233" i="2"/>
  <c r="DH233" i="2"/>
  <c r="DG233" i="2"/>
  <c r="DF233" i="2"/>
  <c r="CV233" i="2"/>
  <c r="CU233" i="2"/>
  <c r="CT233" i="2"/>
  <c r="CS233" i="2"/>
  <c r="CR233" i="2"/>
  <c r="CQ233" i="2"/>
  <c r="CP233" i="2"/>
  <c r="CO233" i="2"/>
  <c r="CN233" i="2"/>
  <c r="CM233" i="2"/>
  <c r="CL233" i="2"/>
  <c r="CK233" i="2"/>
  <c r="CJ233" i="2"/>
  <c r="CI233" i="2"/>
  <c r="CH233" i="2"/>
  <c r="CG233" i="2"/>
  <c r="CF233" i="2"/>
  <c r="CB233" i="2"/>
  <c r="C233" i="2"/>
  <c r="B233" i="2"/>
  <c r="CE233" i="2" s="1"/>
  <c r="DV232" i="2"/>
  <c r="DU232" i="2"/>
  <c r="DT232" i="2"/>
  <c r="DS232" i="2"/>
  <c r="DR232" i="2"/>
  <c r="DQ232" i="2"/>
  <c r="DP232" i="2"/>
  <c r="DO232" i="2"/>
  <c r="DN232" i="2"/>
  <c r="DM232" i="2"/>
  <c r="DL232" i="2"/>
  <c r="DK232" i="2"/>
  <c r="DJ232" i="2"/>
  <c r="DI232" i="2"/>
  <c r="DH232" i="2"/>
  <c r="DG232" i="2"/>
  <c r="DF232" i="2"/>
  <c r="CV232" i="2"/>
  <c r="CU232" i="2"/>
  <c r="CT232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232" i="2"/>
  <c r="B232" i="2"/>
  <c r="DV231" i="2"/>
  <c r="DU231" i="2"/>
  <c r="DT231" i="2"/>
  <c r="DS231" i="2"/>
  <c r="DR231" i="2"/>
  <c r="DQ231" i="2"/>
  <c r="DP231" i="2"/>
  <c r="DO231" i="2"/>
  <c r="DN231" i="2"/>
  <c r="DM231" i="2"/>
  <c r="DL231" i="2"/>
  <c r="DK231" i="2"/>
  <c r="DJ231" i="2"/>
  <c r="DI231" i="2"/>
  <c r="DH231" i="2"/>
  <c r="DG231" i="2"/>
  <c r="DF231" i="2"/>
  <c r="CV231" i="2"/>
  <c r="CU231" i="2"/>
  <c r="CT231" i="2"/>
  <c r="CS231" i="2"/>
  <c r="CR231" i="2"/>
  <c r="CQ231" i="2"/>
  <c r="CP231" i="2"/>
  <c r="CO231" i="2"/>
  <c r="CN231" i="2"/>
  <c r="CM231" i="2"/>
  <c r="CL231" i="2"/>
  <c r="CK231" i="2"/>
  <c r="CJ231" i="2"/>
  <c r="CI231" i="2"/>
  <c r="CH231" i="2"/>
  <c r="CG231" i="2"/>
  <c r="CF231" i="2"/>
  <c r="C231" i="2"/>
  <c r="B231" i="2"/>
  <c r="CE231" i="2" s="1"/>
  <c r="DV226" i="2"/>
  <c r="DU226" i="2"/>
  <c r="DT226" i="2"/>
  <c r="DS226" i="2"/>
  <c r="DR226" i="2"/>
  <c r="DQ226" i="2"/>
  <c r="DP226" i="2"/>
  <c r="DO226" i="2"/>
  <c r="DN226" i="2"/>
  <c r="DM226" i="2"/>
  <c r="DL226" i="2"/>
  <c r="DK226" i="2"/>
  <c r="DJ226" i="2"/>
  <c r="DI226" i="2"/>
  <c r="DH226" i="2"/>
  <c r="DG226" i="2"/>
  <c r="DF226" i="2"/>
  <c r="CV226" i="2"/>
  <c r="CU226" i="2"/>
  <c r="CT226" i="2"/>
  <c r="CS226" i="2"/>
  <c r="CR226" i="2"/>
  <c r="CQ226" i="2"/>
  <c r="CP226" i="2"/>
  <c r="CO226" i="2"/>
  <c r="CN226" i="2"/>
  <c r="CM226" i="2"/>
  <c r="CL226" i="2"/>
  <c r="CK226" i="2"/>
  <c r="CJ226" i="2"/>
  <c r="CI226" i="2"/>
  <c r="CH226" i="2"/>
  <c r="CG226" i="2"/>
  <c r="CF226" i="2"/>
  <c r="C226" i="2"/>
  <c r="B226" i="2"/>
  <c r="DE226" i="2" s="1"/>
  <c r="DV225" i="2"/>
  <c r="DU225" i="2"/>
  <c r="DT225" i="2"/>
  <c r="DS225" i="2"/>
  <c r="DR225" i="2"/>
  <c r="DQ225" i="2"/>
  <c r="DP225" i="2"/>
  <c r="DO225" i="2"/>
  <c r="DN225" i="2"/>
  <c r="DM225" i="2"/>
  <c r="DL225" i="2"/>
  <c r="DK225" i="2"/>
  <c r="DJ225" i="2"/>
  <c r="DI225" i="2"/>
  <c r="DH225" i="2"/>
  <c r="DG225" i="2"/>
  <c r="DF225" i="2"/>
  <c r="CV225" i="2"/>
  <c r="CU225" i="2"/>
  <c r="CT225" i="2"/>
  <c r="CS225" i="2"/>
  <c r="CR225" i="2"/>
  <c r="CQ225" i="2"/>
  <c r="CP225" i="2"/>
  <c r="CO225" i="2"/>
  <c r="CN225" i="2"/>
  <c r="CM225" i="2"/>
  <c r="CL225" i="2"/>
  <c r="CK225" i="2"/>
  <c r="CJ225" i="2"/>
  <c r="CI225" i="2"/>
  <c r="CH225" i="2"/>
  <c r="CG225" i="2"/>
  <c r="CF225" i="2"/>
  <c r="C225" i="2"/>
  <c r="B225" i="2"/>
  <c r="DE225" i="2" s="1"/>
  <c r="DV224" i="2"/>
  <c r="DU224" i="2"/>
  <c r="DT224" i="2"/>
  <c r="DS224" i="2"/>
  <c r="DR224" i="2"/>
  <c r="DQ224" i="2"/>
  <c r="DP224" i="2"/>
  <c r="DO224" i="2"/>
  <c r="DN224" i="2"/>
  <c r="DM224" i="2"/>
  <c r="DL224" i="2"/>
  <c r="DK224" i="2"/>
  <c r="DJ224" i="2"/>
  <c r="DI224" i="2"/>
  <c r="DH224" i="2"/>
  <c r="DG224" i="2"/>
  <c r="DF224" i="2"/>
  <c r="CV224" i="2"/>
  <c r="CU224" i="2"/>
  <c r="CT224" i="2"/>
  <c r="CS224" i="2"/>
  <c r="CR224" i="2"/>
  <c r="CQ224" i="2"/>
  <c r="CP224" i="2"/>
  <c r="CO224" i="2"/>
  <c r="CN224" i="2"/>
  <c r="CM224" i="2"/>
  <c r="CL224" i="2"/>
  <c r="CK224" i="2"/>
  <c r="CJ224" i="2"/>
  <c r="CI224" i="2"/>
  <c r="CH224" i="2"/>
  <c r="CG224" i="2"/>
  <c r="CF224" i="2"/>
  <c r="C224" i="2"/>
  <c r="B224" i="2"/>
  <c r="DE224" i="2" s="1"/>
  <c r="DV223" i="2"/>
  <c r="DU223" i="2"/>
  <c r="DT223" i="2"/>
  <c r="DS223" i="2"/>
  <c r="DR223" i="2"/>
  <c r="DQ223" i="2"/>
  <c r="DP223" i="2"/>
  <c r="DO223" i="2"/>
  <c r="DN223" i="2"/>
  <c r="DM223" i="2"/>
  <c r="DL223" i="2"/>
  <c r="DK223" i="2"/>
  <c r="DJ223" i="2"/>
  <c r="DI223" i="2"/>
  <c r="DH223" i="2"/>
  <c r="DG223" i="2"/>
  <c r="DF223" i="2"/>
  <c r="CV223" i="2"/>
  <c r="CU223" i="2"/>
  <c r="CT223" i="2"/>
  <c r="CS223" i="2"/>
  <c r="CR223" i="2"/>
  <c r="CQ223" i="2"/>
  <c r="CP223" i="2"/>
  <c r="CO223" i="2"/>
  <c r="CN223" i="2"/>
  <c r="CM223" i="2"/>
  <c r="CL223" i="2"/>
  <c r="CK223" i="2"/>
  <c r="CJ223" i="2"/>
  <c r="CI223" i="2"/>
  <c r="CH223" i="2"/>
  <c r="CG223" i="2"/>
  <c r="CF223" i="2"/>
  <c r="C223" i="2"/>
  <c r="B223" i="2"/>
  <c r="DE223" i="2" s="1"/>
  <c r="DV222" i="2"/>
  <c r="DU222" i="2"/>
  <c r="DT222" i="2"/>
  <c r="DS222" i="2"/>
  <c r="DR222" i="2"/>
  <c r="DQ222" i="2"/>
  <c r="DP222" i="2"/>
  <c r="DO222" i="2"/>
  <c r="DN222" i="2"/>
  <c r="DM222" i="2"/>
  <c r="DL222" i="2"/>
  <c r="DK222" i="2"/>
  <c r="DJ222" i="2"/>
  <c r="DI222" i="2"/>
  <c r="DH222" i="2"/>
  <c r="DG222" i="2"/>
  <c r="DF222" i="2"/>
  <c r="CV222" i="2"/>
  <c r="CU222" i="2"/>
  <c r="CT222" i="2"/>
  <c r="CS222" i="2"/>
  <c r="CR222" i="2"/>
  <c r="CQ222" i="2"/>
  <c r="CP222" i="2"/>
  <c r="CO222" i="2"/>
  <c r="CN222" i="2"/>
  <c r="CM222" i="2"/>
  <c r="CL222" i="2"/>
  <c r="CK222" i="2"/>
  <c r="CJ222" i="2"/>
  <c r="CI222" i="2"/>
  <c r="CH222" i="2"/>
  <c r="CG222" i="2"/>
  <c r="CF222" i="2"/>
  <c r="C222" i="2"/>
  <c r="B222" i="2"/>
  <c r="DE222" i="2" s="1"/>
  <c r="DV221" i="2"/>
  <c r="DU221" i="2"/>
  <c r="DT221" i="2"/>
  <c r="DS221" i="2"/>
  <c r="DR221" i="2"/>
  <c r="DQ221" i="2"/>
  <c r="DP221" i="2"/>
  <c r="DO221" i="2"/>
  <c r="DN221" i="2"/>
  <c r="DM221" i="2"/>
  <c r="DL221" i="2"/>
  <c r="DK221" i="2"/>
  <c r="DJ221" i="2"/>
  <c r="DI221" i="2"/>
  <c r="DH221" i="2"/>
  <c r="DG221" i="2"/>
  <c r="DF221" i="2"/>
  <c r="CV221" i="2"/>
  <c r="CU221" i="2"/>
  <c r="CT221" i="2"/>
  <c r="CS221" i="2"/>
  <c r="CR221" i="2"/>
  <c r="CQ221" i="2"/>
  <c r="CP221" i="2"/>
  <c r="CO221" i="2"/>
  <c r="CN221" i="2"/>
  <c r="CM221" i="2"/>
  <c r="CL221" i="2"/>
  <c r="CK221" i="2"/>
  <c r="CJ221" i="2"/>
  <c r="CI221" i="2"/>
  <c r="CH221" i="2"/>
  <c r="CG221" i="2"/>
  <c r="CF221" i="2"/>
  <c r="C221" i="2"/>
  <c r="B221" i="2"/>
  <c r="DE221" i="2" s="1"/>
  <c r="DV220" i="2"/>
  <c r="DU220" i="2"/>
  <c r="DT220" i="2"/>
  <c r="DS220" i="2"/>
  <c r="DR220" i="2"/>
  <c r="DQ220" i="2"/>
  <c r="DP220" i="2"/>
  <c r="DO220" i="2"/>
  <c r="DN220" i="2"/>
  <c r="DM220" i="2"/>
  <c r="DL220" i="2"/>
  <c r="DK220" i="2"/>
  <c r="DJ220" i="2"/>
  <c r="DI220" i="2"/>
  <c r="DH220" i="2"/>
  <c r="DG220" i="2"/>
  <c r="DF220" i="2"/>
  <c r="CV220" i="2"/>
  <c r="CU220" i="2"/>
  <c r="CT220" i="2"/>
  <c r="CS220" i="2"/>
  <c r="CR220" i="2"/>
  <c r="CQ220" i="2"/>
  <c r="CP220" i="2"/>
  <c r="CO220" i="2"/>
  <c r="CN220" i="2"/>
  <c r="CM220" i="2"/>
  <c r="CL220" i="2"/>
  <c r="CK220" i="2"/>
  <c r="CJ220" i="2"/>
  <c r="CI220" i="2"/>
  <c r="CH220" i="2"/>
  <c r="CG220" i="2"/>
  <c r="CF220" i="2"/>
  <c r="C220" i="2"/>
  <c r="B220" i="2"/>
  <c r="DE220" i="2" s="1"/>
  <c r="DI209" i="2"/>
  <c r="CI209" i="2" s="1"/>
  <c r="DE209" i="2"/>
  <c r="CE209" i="2" s="1"/>
  <c r="D209" i="2"/>
  <c r="DX209" i="2" s="1"/>
  <c r="CX209" i="2" s="1"/>
  <c r="C209" i="2"/>
  <c r="DA209" i="2" s="1"/>
  <c r="CA209" i="2" s="1"/>
  <c r="DH208" i="2"/>
  <c r="CH208" i="2" s="1"/>
  <c r="DD208" i="2"/>
  <c r="CD208" i="2" s="1"/>
  <c r="D208" i="2"/>
  <c r="C208" i="2"/>
  <c r="DW208" i="2" s="1"/>
  <c r="CW208" i="2" s="1"/>
  <c r="DX207" i="2"/>
  <c r="CX207" i="2" s="1"/>
  <c r="DG207" i="2"/>
  <c r="CG207" i="2" s="1"/>
  <c r="DE207" i="2"/>
  <c r="CE207" i="2" s="1"/>
  <c r="DC207" i="2"/>
  <c r="CC207" i="2" s="1"/>
  <c r="D207" i="2"/>
  <c r="DI207" i="2" s="1"/>
  <c r="CI207" i="2" s="1"/>
  <c r="C207" i="2"/>
  <c r="DW206" i="2"/>
  <c r="CW206" i="2" s="1"/>
  <c r="DH206" i="2"/>
  <c r="CH206" i="2" s="1"/>
  <c r="DD206" i="2"/>
  <c r="CD206" i="2" s="1"/>
  <c r="DB206" i="2"/>
  <c r="CB206" i="2" s="1"/>
  <c r="D206" i="2"/>
  <c r="C206" i="2"/>
  <c r="DX205" i="2"/>
  <c r="CX205" i="2" s="1"/>
  <c r="DG205" i="2"/>
  <c r="CG205" i="2" s="1"/>
  <c r="DC205" i="2"/>
  <c r="CC205" i="2" s="1"/>
  <c r="D205" i="2"/>
  <c r="DE205" i="2" s="1"/>
  <c r="CE205" i="2" s="1"/>
  <c r="C205" i="2"/>
  <c r="DH204" i="2"/>
  <c r="CH204" i="2" s="1"/>
  <c r="DD204" i="2"/>
  <c r="CD204" i="2" s="1"/>
  <c r="D204" i="2"/>
  <c r="C204" i="2"/>
  <c r="DW204" i="2" s="1"/>
  <c r="CW204" i="2" s="1"/>
  <c r="DX203" i="2"/>
  <c r="CX203" i="2" s="1"/>
  <c r="DG203" i="2"/>
  <c r="CG203" i="2" s="1"/>
  <c r="DE203" i="2"/>
  <c r="CE203" i="2" s="1"/>
  <c r="DC203" i="2"/>
  <c r="CC203" i="2" s="1"/>
  <c r="D203" i="2"/>
  <c r="DI203" i="2" s="1"/>
  <c r="CI203" i="2" s="1"/>
  <c r="C203" i="2"/>
  <c r="DW202" i="2"/>
  <c r="CW202" i="2" s="1"/>
  <c r="DH202" i="2"/>
  <c r="CH202" i="2" s="1"/>
  <c r="DD202" i="2"/>
  <c r="CD202" i="2" s="1"/>
  <c r="DB202" i="2"/>
  <c r="CB202" i="2" s="1"/>
  <c r="D202" i="2"/>
  <c r="C202" i="2"/>
  <c r="D201" i="2"/>
  <c r="DE201" i="2" s="1"/>
  <c r="CE201" i="2" s="1"/>
  <c r="C201" i="2"/>
  <c r="D200" i="2"/>
  <c r="C200" i="2"/>
  <c r="DD200" i="2" s="1"/>
  <c r="CD200" i="2" s="1"/>
  <c r="DE199" i="2"/>
  <c r="CE199" i="2" s="1"/>
  <c r="D199" i="2"/>
  <c r="DX199" i="2" s="1"/>
  <c r="CX199" i="2" s="1"/>
  <c r="C199" i="2"/>
  <c r="DW198" i="2"/>
  <c r="CW198" i="2" s="1"/>
  <c r="DB198" i="2"/>
  <c r="CB198" i="2" s="1"/>
  <c r="D198" i="2"/>
  <c r="C198" i="2"/>
  <c r="DA198" i="2" s="1"/>
  <c r="CA198" i="2" s="1"/>
  <c r="D197" i="2"/>
  <c r="DG197" i="2" s="1"/>
  <c r="CG197" i="2" s="1"/>
  <c r="C197" i="2"/>
  <c r="D196" i="2"/>
  <c r="C196" i="2"/>
  <c r="DD196" i="2" s="1"/>
  <c r="CD196" i="2" s="1"/>
  <c r="DE195" i="2"/>
  <c r="CE195" i="2" s="1"/>
  <c r="D195" i="2"/>
  <c r="DX195" i="2" s="1"/>
  <c r="CX195" i="2" s="1"/>
  <c r="C195" i="2"/>
  <c r="DW194" i="2"/>
  <c r="CW194" i="2" s="1"/>
  <c r="DB194" i="2"/>
  <c r="CB194" i="2" s="1"/>
  <c r="D194" i="2"/>
  <c r="C194" i="2"/>
  <c r="DA194" i="2" s="1"/>
  <c r="CA194" i="2" s="1"/>
  <c r="D193" i="2"/>
  <c r="C193" i="2"/>
  <c r="DE192" i="2"/>
  <c r="CE192" i="2" s="1"/>
  <c r="D192" i="2"/>
  <c r="DX192" i="2" s="1"/>
  <c r="CX192" i="2" s="1"/>
  <c r="C192" i="2"/>
  <c r="DW191" i="2"/>
  <c r="CW191" i="2" s="1"/>
  <c r="DB191" i="2"/>
  <c r="CB191" i="2" s="1"/>
  <c r="D191" i="2"/>
  <c r="C191" i="2"/>
  <c r="DA191" i="2" s="1"/>
  <c r="CA191" i="2" s="1"/>
  <c r="D190" i="2"/>
  <c r="DG190" i="2" s="1"/>
  <c r="CG190" i="2" s="1"/>
  <c r="C190" i="2"/>
  <c r="D189" i="2"/>
  <c r="C189" i="2"/>
  <c r="DD189" i="2" s="1"/>
  <c r="CD189" i="2" s="1"/>
  <c r="DE188" i="2"/>
  <c r="CE188" i="2" s="1"/>
  <c r="D188" i="2"/>
  <c r="DX188" i="2" s="1"/>
  <c r="CX188" i="2" s="1"/>
  <c r="C188" i="2"/>
  <c r="DW187" i="2"/>
  <c r="CW187" i="2" s="1"/>
  <c r="DB187" i="2"/>
  <c r="CB187" i="2" s="1"/>
  <c r="D187" i="2"/>
  <c r="C187" i="2"/>
  <c r="DA187" i="2" s="1"/>
  <c r="CA187" i="2" s="1"/>
  <c r="D182" i="2"/>
  <c r="DG182" i="2" s="1"/>
  <c r="CG182" i="2" s="1"/>
  <c r="C182" i="2"/>
  <c r="D181" i="2"/>
  <c r="C181" i="2"/>
  <c r="DD181" i="2" s="1"/>
  <c r="CD181" i="2" s="1"/>
  <c r="DE180" i="2"/>
  <c r="CE180" i="2" s="1"/>
  <c r="D180" i="2"/>
  <c r="DX180" i="2" s="1"/>
  <c r="CX180" i="2" s="1"/>
  <c r="C180" i="2"/>
  <c r="DW179" i="2"/>
  <c r="CW179" i="2" s="1"/>
  <c r="DB179" i="2"/>
  <c r="CB179" i="2" s="1"/>
  <c r="D179" i="2"/>
  <c r="C179" i="2"/>
  <c r="DA179" i="2" s="1"/>
  <c r="CA179" i="2" s="1"/>
  <c r="D178" i="2"/>
  <c r="DG178" i="2" s="1"/>
  <c r="CG178" i="2" s="1"/>
  <c r="C178" i="2"/>
  <c r="D177" i="2"/>
  <c r="C177" i="2"/>
  <c r="DD177" i="2" s="1"/>
  <c r="CD177" i="2" s="1"/>
  <c r="DE176" i="2"/>
  <c r="CE176" i="2" s="1"/>
  <c r="D176" i="2"/>
  <c r="DX176" i="2" s="1"/>
  <c r="CX176" i="2" s="1"/>
  <c r="C176" i="2"/>
  <c r="DW175" i="2"/>
  <c r="CW175" i="2" s="1"/>
  <c r="DB175" i="2"/>
  <c r="CB175" i="2" s="1"/>
  <c r="D175" i="2"/>
  <c r="C175" i="2"/>
  <c r="DA175" i="2" s="1"/>
  <c r="CA175" i="2" s="1"/>
  <c r="D174" i="2"/>
  <c r="DG174" i="2" s="1"/>
  <c r="CG174" i="2" s="1"/>
  <c r="C174" i="2"/>
  <c r="D173" i="2"/>
  <c r="C173" i="2"/>
  <c r="DD173" i="2" s="1"/>
  <c r="CD173" i="2" s="1"/>
  <c r="DE172" i="2"/>
  <c r="CE172" i="2" s="1"/>
  <c r="D172" i="2"/>
  <c r="DX172" i="2" s="1"/>
  <c r="CX172" i="2" s="1"/>
  <c r="C172" i="2"/>
  <c r="DW171" i="2"/>
  <c r="CW171" i="2" s="1"/>
  <c r="DB171" i="2"/>
  <c r="CB171" i="2" s="1"/>
  <c r="D171" i="2"/>
  <c r="C171" i="2"/>
  <c r="DA171" i="2" s="1"/>
  <c r="CA171" i="2" s="1"/>
  <c r="D170" i="2"/>
  <c r="DG170" i="2" s="1"/>
  <c r="CG170" i="2" s="1"/>
  <c r="C170" i="2"/>
  <c r="D169" i="2"/>
  <c r="C169" i="2"/>
  <c r="DD169" i="2" s="1"/>
  <c r="CD169" i="2" s="1"/>
  <c r="DE168" i="2"/>
  <c r="CE168" i="2" s="1"/>
  <c r="D168" i="2"/>
  <c r="DX168" i="2" s="1"/>
  <c r="CX168" i="2" s="1"/>
  <c r="C168" i="2"/>
  <c r="DW167" i="2"/>
  <c r="CW167" i="2" s="1"/>
  <c r="DB167" i="2"/>
  <c r="CB167" i="2" s="1"/>
  <c r="D167" i="2"/>
  <c r="C167" i="2"/>
  <c r="DA167" i="2" s="1"/>
  <c r="CA167" i="2" s="1"/>
  <c r="D166" i="2"/>
  <c r="DG166" i="2" s="1"/>
  <c r="CG166" i="2" s="1"/>
  <c r="C166" i="2"/>
  <c r="D165" i="2"/>
  <c r="C165" i="2"/>
  <c r="DD165" i="2" s="1"/>
  <c r="CD165" i="2" s="1"/>
  <c r="DE164" i="2"/>
  <c r="CE164" i="2" s="1"/>
  <c r="D164" i="2"/>
  <c r="DX164" i="2" s="1"/>
  <c r="CX164" i="2" s="1"/>
  <c r="C164" i="2"/>
  <c r="DW163" i="2"/>
  <c r="CW163" i="2" s="1"/>
  <c r="DB163" i="2"/>
  <c r="CB163" i="2" s="1"/>
  <c r="D163" i="2"/>
  <c r="C163" i="2"/>
  <c r="DA163" i="2" s="1"/>
  <c r="CA163" i="2" s="1"/>
  <c r="D162" i="2"/>
  <c r="DG162" i="2" s="1"/>
  <c r="CG162" i="2" s="1"/>
  <c r="C162" i="2"/>
  <c r="D161" i="2"/>
  <c r="C161" i="2"/>
  <c r="DD161" i="2" s="1"/>
  <c r="CD161" i="2" s="1"/>
  <c r="DE160" i="2"/>
  <c r="CE160" i="2" s="1"/>
  <c r="D160" i="2"/>
  <c r="DX160" i="2" s="1"/>
  <c r="CX160" i="2" s="1"/>
  <c r="C160" i="2"/>
  <c r="DE155" i="2"/>
  <c r="DD155" i="2"/>
  <c r="DC155" i="2"/>
  <c r="DB155" i="2"/>
  <c r="DA155" i="2"/>
  <c r="CE155" i="2"/>
  <c r="CD155" i="2"/>
  <c r="CC155" i="2"/>
  <c r="CB155" i="2"/>
  <c r="CA155" i="2"/>
  <c r="DE154" i="2"/>
  <c r="DD154" i="2"/>
  <c r="DC154" i="2"/>
  <c r="DB154" i="2"/>
  <c r="DA154" i="2"/>
  <c r="CE154" i="2"/>
  <c r="CD154" i="2"/>
  <c r="CC154" i="2"/>
  <c r="CB154" i="2"/>
  <c r="CA154" i="2"/>
  <c r="Q154" i="2"/>
  <c r="DE153" i="2"/>
  <c r="DD153" i="2"/>
  <c r="DC153" i="2"/>
  <c r="DB153" i="2"/>
  <c r="DA153" i="2"/>
  <c r="CE153" i="2"/>
  <c r="CD153" i="2"/>
  <c r="CC153" i="2"/>
  <c r="CB153" i="2"/>
  <c r="CA153" i="2"/>
  <c r="DE152" i="2"/>
  <c r="DD152" i="2"/>
  <c r="DC152" i="2"/>
  <c r="DB152" i="2"/>
  <c r="DA152" i="2"/>
  <c r="CE152" i="2"/>
  <c r="CD152" i="2"/>
  <c r="CC152" i="2"/>
  <c r="CB152" i="2"/>
  <c r="CA152" i="2"/>
  <c r="Q152" i="2" s="1"/>
  <c r="DE151" i="2"/>
  <c r="DD151" i="2"/>
  <c r="DC151" i="2"/>
  <c r="DB151" i="2"/>
  <c r="DA151" i="2"/>
  <c r="CE151" i="2"/>
  <c r="CD151" i="2"/>
  <c r="CC151" i="2"/>
  <c r="CB151" i="2"/>
  <c r="CA151" i="2"/>
  <c r="DE147" i="2"/>
  <c r="DD147" i="2"/>
  <c r="DC147" i="2"/>
  <c r="DB147" i="2"/>
  <c r="DA147" i="2"/>
  <c r="CE147" i="2"/>
  <c r="CD147" i="2"/>
  <c r="CC147" i="2"/>
  <c r="CB147" i="2"/>
  <c r="Q147" i="2" s="1"/>
  <c r="CA147" i="2"/>
  <c r="DE146" i="2"/>
  <c r="DD146" i="2"/>
  <c r="DC146" i="2"/>
  <c r="DB146" i="2"/>
  <c r="DA146" i="2"/>
  <c r="CE146" i="2"/>
  <c r="CD146" i="2"/>
  <c r="CC146" i="2"/>
  <c r="CB146" i="2"/>
  <c r="CA146" i="2"/>
  <c r="Q146" i="2" s="1"/>
  <c r="DE145" i="2"/>
  <c r="DD145" i="2"/>
  <c r="DC145" i="2"/>
  <c r="DB145" i="2"/>
  <c r="DA145" i="2"/>
  <c r="CE145" i="2"/>
  <c r="CD145" i="2"/>
  <c r="CC145" i="2"/>
  <c r="CB145" i="2"/>
  <c r="CA145" i="2"/>
  <c r="Q145" i="2" s="1"/>
  <c r="DE144" i="2"/>
  <c r="DD144" i="2"/>
  <c r="DC144" i="2"/>
  <c r="DB144" i="2"/>
  <c r="DA144" i="2"/>
  <c r="CE144" i="2"/>
  <c r="CD144" i="2"/>
  <c r="CC144" i="2"/>
  <c r="CB144" i="2"/>
  <c r="CA144" i="2"/>
  <c r="DE143" i="2"/>
  <c r="DD143" i="2"/>
  <c r="DC143" i="2"/>
  <c r="DB143" i="2"/>
  <c r="DA143" i="2"/>
  <c r="CE143" i="2"/>
  <c r="CD143" i="2"/>
  <c r="Q143" i="2" s="1"/>
  <c r="CC143" i="2"/>
  <c r="CB143" i="2"/>
  <c r="CA143" i="2"/>
  <c r="DY139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L139" i="2"/>
  <c r="DK139" i="2"/>
  <c r="DJ139" i="2"/>
  <c r="DI139" i="2"/>
  <c r="DH139" i="2"/>
  <c r="DG139" i="2"/>
  <c r="DF139" i="2"/>
  <c r="DC139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C139" i="2"/>
  <c r="C139" i="2"/>
  <c r="DA139" i="2" s="1"/>
  <c r="B139" i="2"/>
  <c r="DZ139" i="2" s="1"/>
  <c r="DY138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L138" i="2"/>
  <c r="DK138" i="2"/>
  <c r="DJ138" i="2"/>
  <c r="DI138" i="2"/>
  <c r="DH138" i="2"/>
  <c r="DG138" i="2"/>
  <c r="DF138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138" i="2"/>
  <c r="B138" i="2"/>
  <c r="CZ138" i="2" s="1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C137" i="2"/>
  <c r="C137" i="2"/>
  <c r="B137" i="2"/>
  <c r="DZ137" i="2" s="1"/>
  <c r="DY136" i="2"/>
  <c r="DX136" i="2"/>
  <c r="DW136" i="2"/>
  <c r="DV136" i="2"/>
  <c r="DU136" i="2"/>
  <c r="DT136" i="2"/>
  <c r="DS136" i="2"/>
  <c r="DR136" i="2"/>
  <c r="DQ136" i="2"/>
  <c r="DP136" i="2"/>
  <c r="DO136" i="2"/>
  <c r="DN136" i="2"/>
  <c r="DM136" i="2"/>
  <c r="DL136" i="2"/>
  <c r="DK136" i="2"/>
  <c r="DJ136" i="2"/>
  <c r="DI136" i="2"/>
  <c r="DH136" i="2"/>
  <c r="DG136" i="2"/>
  <c r="DF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136" i="2"/>
  <c r="B136" i="2"/>
  <c r="DY135" i="2"/>
  <c r="DX135" i="2"/>
  <c r="DW135" i="2"/>
  <c r="DV135" i="2"/>
  <c r="DU135" i="2"/>
  <c r="DT135" i="2"/>
  <c r="DS135" i="2"/>
  <c r="DR135" i="2"/>
  <c r="DQ135" i="2"/>
  <c r="DP135" i="2"/>
  <c r="DO135" i="2"/>
  <c r="DN135" i="2"/>
  <c r="DM135" i="2"/>
  <c r="DL135" i="2"/>
  <c r="DK135" i="2"/>
  <c r="DJ135" i="2"/>
  <c r="DI135" i="2"/>
  <c r="DH135" i="2"/>
  <c r="DG135" i="2"/>
  <c r="DF135" i="2"/>
  <c r="DC135" i="2"/>
  <c r="CY135" i="2"/>
  <c r="CX135" i="2"/>
  <c r="CW135" i="2"/>
  <c r="CV135" i="2"/>
  <c r="CU135" i="2"/>
  <c r="CT135" i="2"/>
  <c r="CS135" i="2"/>
  <c r="CR135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C135" i="2"/>
  <c r="C135" i="2"/>
  <c r="DA135" i="2" s="1"/>
  <c r="B135" i="2"/>
  <c r="DZ135" i="2" s="1"/>
  <c r="DY134" i="2"/>
  <c r="DX134" i="2"/>
  <c r="DW134" i="2"/>
  <c r="DV134" i="2"/>
  <c r="DU134" i="2"/>
  <c r="DT134" i="2"/>
  <c r="DS134" i="2"/>
  <c r="DR134" i="2"/>
  <c r="DQ134" i="2"/>
  <c r="DP134" i="2"/>
  <c r="DO134" i="2"/>
  <c r="DN134" i="2"/>
  <c r="DM134" i="2"/>
  <c r="DL134" i="2"/>
  <c r="DK134" i="2"/>
  <c r="DJ134" i="2"/>
  <c r="DI134" i="2"/>
  <c r="DH134" i="2"/>
  <c r="DG134" i="2"/>
  <c r="DF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134" i="2"/>
  <c r="B134" i="2"/>
  <c r="CZ134" i="2" s="1"/>
  <c r="DY133" i="2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L133" i="2"/>
  <c r="DK133" i="2"/>
  <c r="DJ133" i="2"/>
  <c r="DI133" i="2"/>
  <c r="DH133" i="2"/>
  <c r="DG133" i="2"/>
  <c r="DF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C133" i="2"/>
  <c r="C133" i="2"/>
  <c r="B133" i="2"/>
  <c r="DZ133" i="2" s="1"/>
  <c r="DY132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L132" i="2"/>
  <c r="DK132" i="2"/>
  <c r="DJ132" i="2"/>
  <c r="DI132" i="2"/>
  <c r="DH132" i="2"/>
  <c r="DG132" i="2"/>
  <c r="DF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132" i="2"/>
  <c r="B132" i="2"/>
  <c r="DY131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L131" i="2"/>
  <c r="DK131" i="2"/>
  <c r="DJ131" i="2"/>
  <c r="DI131" i="2"/>
  <c r="DH131" i="2"/>
  <c r="DG131" i="2"/>
  <c r="DF131" i="2"/>
  <c r="DC131" i="2"/>
  <c r="CY131" i="2"/>
  <c r="CX131" i="2"/>
  <c r="CW131" i="2"/>
  <c r="CV131" i="2"/>
  <c r="CU131" i="2"/>
  <c r="CT131" i="2"/>
  <c r="CS131" i="2"/>
  <c r="CR131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C131" i="2"/>
  <c r="C131" i="2"/>
  <c r="DA131" i="2" s="1"/>
  <c r="B131" i="2"/>
  <c r="DZ131" i="2" s="1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130" i="2"/>
  <c r="B130" i="2"/>
  <c r="CZ130" i="2" s="1"/>
  <c r="DY129" i="2"/>
  <c r="DX129" i="2"/>
  <c r="DW129" i="2"/>
  <c r="DV129" i="2"/>
  <c r="DU129" i="2"/>
  <c r="DT129" i="2"/>
  <c r="DS129" i="2"/>
  <c r="DR129" i="2"/>
  <c r="DQ129" i="2"/>
  <c r="DP129" i="2"/>
  <c r="DO129" i="2"/>
  <c r="DN129" i="2"/>
  <c r="DM129" i="2"/>
  <c r="DL129" i="2"/>
  <c r="DK129" i="2"/>
  <c r="DJ129" i="2"/>
  <c r="DI129" i="2"/>
  <c r="DH129" i="2"/>
  <c r="DG129" i="2"/>
  <c r="DF129" i="2"/>
  <c r="CY129" i="2"/>
  <c r="CX129" i="2"/>
  <c r="CW129" i="2"/>
  <c r="CV129" i="2"/>
  <c r="CU129" i="2"/>
  <c r="CT129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C129" i="2"/>
  <c r="C129" i="2"/>
  <c r="B129" i="2"/>
  <c r="DZ129" i="2" s="1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M128" i="2"/>
  <c r="DL128" i="2"/>
  <c r="DK128" i="2"/>
  <c r="DJ128" i="2"/>
  <c r="DI128" i="2"/>
  <c r="DH128" i="2"/>
  <c r="DG128" i="2"/>
  <c r="DF128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128" i="2"/>
  <c r="B128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C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C127" i="2"/>
  <c r="C127" i="2"/>
  <c r="DA127" i="2" s="1"/>
  <c r="B127" i="2"/>
  <c r="DZ127" i="2" s="1"/>
  <c r="DY126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L126" i="2"/>
  <c r="DK126" i="2"/>
  <c r="DJ126" i="2"/>
  <c r="DI126" i="2"/>
  <c r="DH126" i="2"/>
  <c r="DG126" i="2"/>
  <c r="DF126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126" i="2"/>
  <c r="B126" i="2"/>
  <c r="CZ126" i="2" s="1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H125" i="2"/>
  <c r="DG125" i="2"/>
  <c r="DF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C125" i="2"/>
  <c r="C125" i="2"/>
  <c r="B125" i="2"/>
  <c r="DZ125" i="2" s="1"/>
  <c r="DY124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L124" i="2"/>
  <c r="DK124" i="2"/>
  <c r="DJ124" i="2"/>
  <c r="DI124" i="2"/>
  <c r="DH124" i="2"/>
  <c r="DG124" i="2"/>
  <c r="DF124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124" i="2"/>
  <c r="B124" i="2"/>
  <c r="DY123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L123" i="2"/>
  <c r="DK123" i="2"/>
  <c r="DJ123" i="2"/>
  <c r="DI123" i="2"/>
  <c r="DH123" i="2"/>
  <c r="DG123" i="2"/>
  <c r="DF123" i="2"/>
  <c r="DC123" i="2"/>
  <c r="CY123" i="2"/>
  <c r="CX123" i="2"/>
  <c r="CW123" i="2"/>
  <c r="CV123" i="2"/>
  <c r="CU123" i="2"/>
  <c r="CT123" i="2"/>
  <c r="CS123" i="2"/>
  <c r="CR123" i="2"/>
  <c r="CQ123" i="2"/>
  <c r="CP123" i="2"/>
  <c r="CO123" i="2"/>
  <c r="CN123" i="2"/>
  <c r="CM123" i="2"/>
  <c r="CL123" i="2"/>
  <c r="CK123" i="2"/>
  <c r="CJ123" i="2"/>
  <c r="CI123" i="2"/>
  <c r="CH123" i="2"/>
  <c r="CG123" i="2"/>
  <c r="CF123" i="2"/>
  <c r="CC123" i="2"/>
  <c r="C123" i="2"/>
  <c r="DA123" i="2" s="1"/>
  <c r="B123" i="2"/>
  <c r="DZ123" i="2" s="1"/>
  <c r="DY122" i="2"/>
  <c r="DX122" i="2"/>
  <c r="DW122" i="2"/>
  <c r="DV122" i="2"/>
  <c r="DU122" i="2"/>
  <c r="DT122" i="2"/>
  <c r="DS122" i="2"/>
  <c r="DR122" i="2"/>
  <c r="DQ122" i="2"/>
  <c r="DP122" i="2"/>
  <c r="DO122" i="2"/>
  <c r="DN122" i="2"/>
  <c r="DM122" i="2"/>
  <c r="DL122" i="2"/>
  <c r="DK122" i="2"/>
  <c r="DJ122" i="2"/>
  <c r="DI122" i="2"/>
  <c r="DH122" i="2"/>
  <c r="DG122" i="2"/>
  <c r="DF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122" i="2"/>
  <c r="B122" i="2"/>
  <c r="CZ122" i="2" s="1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C117" i="2"/>
  <c r="C117" i="2"/>
  <c r="B117" i="2"/>
  <c r="DZ117" i="2" s="1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116" i="2"/>
  <c r="B116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C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C115" i="2"/>
  <c r="C115" i="2"/>
  <c r="DA115" i="2" s="1"/>
  <c r="B115" i="2"/>
  <c r="DZ115" i="2" s="1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114" i="2"/>
  <c r="B114" i="2"/>
  <c r="CZ114" i="2" s="1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C113" i="2"/>
  <c r="C113" i="2"/>
  <c r="B113" i="2"/>
  <c r="DZ113" i="2" s="1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112" i="2"/>
  <c r="B112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C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C111" i="2"/>
  <c r="C111" i="2"/>
  <c r="DA111" i="2" s="1"/>
  <c r="B111" i="2"/>
  <c r="DZ111" i="2" s="1"/>
  <c r="DY110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L110" i="2"/>
  <c r="DK110" i="2"/>
  <c r="DJ110" i="2"/>
  <c r="DI110" i="2"/>
  <c r="DH110" i="2"/>
  <c r="DG110" i="2"/>
  <c r="DF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110" i="2"/>
  <c r="B110" i="2"/>
  <c r="CZ110" i="2" s="1"/>
  <c r="DY109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C109" i="2"/>
  <c r="C109" i="2"/>
  <c r="B109" i="2"/>
  <c r="DZ109" i="2" s="1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108" i="2"/>
  <c r="B108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C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C107" i="2"/>
  <c r="C107" i="2"/>
  <c r="DA107" i="2" s="1"/>
  <c r="B107" i="2"/>
  <c r="DZ107" i="2" s="1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106" i="2"/>
  <c r="B106" i="2"/>
  <c r="CZ106" i="2" s="1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C105" i="2"/>
  <c r="C105" i="2"/>
  <c r="B105" i="2"/>
  <c r="DZ105" i="2" s="1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104" i="2"/>
  <c r="B104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C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C103" i="2"/>
  <c r="C103" i="2"/>
  <c r="DA103" i="2" s="1"/>
  <c r="B103" i="2"/>
  <c r="DZ103" i="2" s="1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102" i="2"/>
  <c r="B102" i="2"/>
  <c r="CZ102" i="2" s="1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C101" i="2"/>
  <c r="C101" i="2"/>
  <c r="B101" i="2"/>
  <c r="DZ101" i="2" s="1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100" i="2"/>
  <c r="B100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C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C95" i="2"/>
  <c r="C95" i="2"/>
  <c r="DA95" i="2" s="1"/>
  <c r="B95" i="2"/>
  <c r="DZ95" i="2" s="1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94" i="2"/>
  <c r="B94" i="2"/>
  <c r="CZ94" i="2" s="1"/>
  <c r="DY93" i="2"/>
  <c r="DX93" i="2"/>
  <c r="DW93" i="2"/>
  <c r="DV93" i="2"/>
  <c r="DU93" i="2"/>
  <c r="DT93" i="2"/>
  <c r="DS93" i="2"/>
  <c r="DR93" i="2"/>
  <c r="DQ93" i="2"/>
  <c r="DP93" i="2"/>
  <c r="DO93" i="2"/>
  <c r="DN93" i="2"/>
  <c r="DM93" i="2"/>
  <c r="DL93" i="2"/>
  <c r="DK93" i="2"/>
  <c r="DJ93" i="2"/>
  <c r="DI93" i="2"/>
  <c r="DH93" i="2"/>
  <c r="DG93" i="2"/>
  <c r="DF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C93" i="2"/>
  <c r="C93" i="2"/>
  <c r="B93" i="2"/>
  <c r="DZ93" i="2" s="1"/>
  <c r="DY92" i="2"/>
  <c r="DX92" i="2"/>
  <c r="DW92" i="2"/>
  <c r="DV92" i="2"/>
  <c r="DU92" i="2"/>
  <c r="DT92" i="2"/>
  <c r="DS92" i="2"/>
  <c r="DR92" i="2"/>
  <c r="DQ92" i="2"/>
  <c r="DP92" i="2"/>
  <c r="DO92" i="2"/>
  <c r="DN92" i="2"/>
  <c r="DM92" i="2"/>
  <c r="DL92" i="2"/>
  <c r="DK92" i="2"/>
  <c r="DJ92" i="2"/>
  <c r="DI92" i="2"/>
  <c r="DH92" i="2"/>
  <c r="DG92" i="2"/>
  <c r="DF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92" i="2"/>
  <c r="B92" i="2"/>
  <c r="DE92" i="2" s="1"/>
  <c r="DY91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L91" i="2"/>
  <c r="DK91" i="2"/>
  <c r="DJ91" i="2"/>
  <c r="DI91" i="2"/>
  <c r="DH91" i="2"/>
  <c r="DG91" i="2"/>
  <c r="DF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91" i="2"/>
  <c r="B91" i="2"/>
  <c r="DE91" i="2" s="1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90" i="2"/>
  <c r="B90" i="2"/>
  <c r="DZ90" i="2" s="1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89" i="2"/>
  <c r="B89" i="2"/>
  <c r="DE89" i="2" s="1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88" i="2"/>
  <c r="B88" i="2"/>
  <c r="DZ88" i="2" s="1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87" i="2"/>
  <c r="B87" i="2"/>
  <c r="DE87" i="2" s="1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86" i="2"/>
  <c r="B86" i="2"/>
  <c r="DZ86" i="2" s="1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85" i="2"/>
  <c r="B85" i="2"/>
  <c r="DE85" i="2" s="1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84" i="2"/>
  <c r="B84" i="2"/>
  <c r="DZ84" i="2" s="1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83" i="2"/>
  <c r="B83" i="2"/>
  <c r="DE83" i="2" s="1"/>
  <c r="DY82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L82" i="2"/>
  <c r="DK82" i="2"/>
  <c r="DJ82" i="2"/>
  <c r="DI82" i="2"/>
  <c r="DH82" i="2"/>
  <c r="DG82" i="2"/>
  <c r="DF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82" i="2"/>
  <c r="B82" i="2"/>
  <c r="DZ82" i="2" s="1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I81" i="2"/>
  <c r="DH81" i="2"/>
  <c r="DG81" i="2"/>
  <c r="DF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81" i="2"/>
  <c r="B81" i="2"/>
  <c r="DE81" i="2" s="1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80" i="2"/>
  <c r="B80" i="2"/>
  <c r="DZ80" i="2" s="1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79" i="2"/>
  <c r="B79" i="2"/>
  <c r="DE79" i="2" s="1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78" i="2"/>
  <c r="B78" i="2"/>
  <c r="DZ78" i="2" s="1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73" i="2"/>
  <c r="B73" i="2"/>
  <c r="DE73" i="2" s="1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72" i="2"/>
  <c r="B72" i="2"/>
  <c r="DZ72" i="2" s="1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71" i="2"/>
  <c r="B71" i="2"/>
  <c r="DE71" i="2" s="1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70" i="2"/>
  <c r="B70" i="2"/>
  <c r="DZ70" i="2" s="1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69" i="2"/>
  <c r="B69" i="2"/>
  <c r="DE69" i="2" s="1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68" i="2"/>
  <c r="B68" i="2"/>
  <c r="DZ68" i="2" s="1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67" i="2"/>
  <c r="B67" i="2"/>
  <c r="DE67" i="2" s="1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66" i="2"/>
  <c r="B66" i="2"/>
  <c r="DZ66" i="2" s="1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65" i="2"/>
  <c r="B65" i="2"/>
  <c r="DE65" i="2" s="1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64" i="2"/>
  <c r="B64" i="2"/>
  <c r="DZ64" i="2" s="1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63" i="2"/>
  <c r="B63" i="2"/>
  <c r="DE63" i="2" s="1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62" i="2"/>
  <c r="B62" i="2"/>
  <c r="DZ62" i="2" s="1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61" i="2"/>
  <c r="B61" i="2"/>
  <c r="DE61" i="2" s="1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60" i="2"/>
  <c r="B60" i="2"/>
  <c r="DZ60" i="2" s="1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59" i="2"/>
  <c r="B59" i="2"/>
  <c r="DE59" i="2" s="1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58" i="2"/>
  <c r="B58" i="2"/>
  <c r="DZ58" i="2" s="1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57" i="2"/>
  <c r="B57" i="2"/>
  <c r="DE57" i="2" s="1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56" i="2"/>
  <c r="B56" i="2"/>
  <c r="DZ56" i="2" s="1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51" i="2"/>
  <c r="B51" i="2"/>
  <c r="DE51" i="2" s="1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50" i="2"/>
  <c r="B50" i="2"/>
  <c r="DZ50" i="2" s="1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49" i="2"/>
  <c r="B49" i="2"/>
  <c r="DE49" i="2" s="1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48" i="2"/>
  <c r="B48" i="2"/>
  <c r="DZ48" i="2" s="1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47" i="2"/>
  <c r="B47" i="2"/>
  <c r="DE47" i="2" s="1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46" i="2"/>
  <c r="B46" i="2"/>
  <c r="DZ46" i="2" s="1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45" i="2"/>
  <c r="B45" i="2"/>
  <c r="DE45" i="2" s="1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44" i="2"/>
  <c r="B44" i="2"/>
  <c r="DZ44" i="2" s="1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43" i="2"/>
  <c r="B43" i="2"/>
  <c r="DE43" i="2" s="1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42" i="2"/>
  <c r="B42" i="2"/>
  <c r="DZ42" i="2" s="1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41" i="2"/>
  <c r="B41" i="2"/>
  <c r="DE41" i="2" s="1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40" i="2"/>
  <c r="B40" i="2"/>
  <c r="DZ40" i="2" s="1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39" i="2"/>
  <c r="B39" i="2"/>
  <c r="DE39" i="2" s="1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38" i="2"/>
  <c r="B38" i="2"/>
  <c r="DZ38" i="2" s="1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37" i="2"/>
  <c r="B37" i="2"/>
  <c r="DE37" i="2" s="1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36" i="2"/>
  <c r="B36" i="2"/>
  <c r="DZ36" i="2" s="1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35" i="2"/>
  <c r="B35" i="2"/>
  <c r="DE35" i="2" s="1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34" i="2"/>
  <c r="B34" i="2"/>
  <c r="DZ34" i="2" s="1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29" i="2"/>
  <c r="B29" i="2"/>
  <c r="DE29" i="2" s="1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28" i="2"/>
  <c r="B28" i="2"/>
  <c r="DZ28" i="2" s="1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27" i="2"/>
  <c r="B27" i="2"/>
  <c r="DE27" i="2" s="1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26" i="2"/>
  <c r="B26" i="2"/>
  <c r="DZ26" i="2" s="1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25" i="2"/>
  <c r="B25" i="2"/>
  <c r="DE25" i="2" s="1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24" i="2"/>
  <c r="B24" i="2"/>
  <c r="DZ24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23" i="2"/>
  <c r="B23" i="2"/>
  <c r="DE23" i="2" s="1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22" i="2"/>
  <c r="B22" i="2"/>
  <c r="DZ22" i="2" s="1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21" i="2"/>
  <c r="B21" i="2"/>
  <c r="DE21" i="2" s="1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20" i="2"/>
  <c r="B20" i="2"/>
  <c r="DZ20" i="2" s="1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19" i="2"/>
  <c r="B19" i="2"/>
  <c r="DE19" i="2" s="1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18" i="2"/>
  <c r="B18" i="2"/>
  <c r="DZ18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17" i="2"/>
  <c r="B17" i="2"/>
  <c r="DE17" i="2" s="1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16" i="2"/>
  <c r="B16" i="2"/>
  <c r="DZ16" i="2" s="1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15" i="2"/>
  <c r="B15" i="2"/>
  <c r="DE15" i="2" s="1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14" i="2"/>
  <c r="B14" i="2"/>
  <c r="DZ14" i="2" s="1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13" i="2"/>
  <c r="B13" i="2"/>
  <c r="DE13" i="2" s="1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12" i="2"/>
  <c r="B12" i="2"/>
  <c r="CE12" i="2" s="1"/>
  <c r="A5" i="2"/>
  <c r="A4" i="2"/>
  <c r="A3" i="2"/>
  <c r="A2" i="2"/>
  <c r="DC14" i="2" l="1"/>
  <c r="DC16" i="2"/>
  <c r="DC18" i="2"/>
  <c r="DC28" i="2"/>
  <c r="DC34" i="2"/>
  <c r="DC38" i="2"/>
  <c r="DC42" i="2"/>
  <c r="DC62" i="2"/>
  <c r="DC64" i="2"/>
  <c r="DC66" i="2"/>
  <c r="DC68" i="2"/>
  <c r="DC70" i="2"/>
  <c r="DC78" i="2"/>
  <c r="DC88" i="2"/>
  <c r="DC90" i="2"/>
  <c r="DC92" i="2"/>
  <c r="DD94" i="2"/>
  <c r="DD102" i="2"/>
  <c r="DD114" i="2"/>
  <c r="DD130" i="2"/>
  <c r="DD134" i="2"/>
  <c r="DF161" i="2"/>
  <c r="CF161" i="2" s="1"/>
  <c r="DF165" i="2"/>
  <c r="CF165" i="2" s="1"/>
  <c r="DF169" i="2"/>
  <c r="CF169" i="2" s="1"/>
  <c r="DF173" i="2"/>
  <c r="CF173" i="2" s="1"/>
  <c r="DI190" i="2"/>
  <c r="CI190" i="2" s="1"/>
  <c r="DI197" i="2"/>
  <c r="CI197" i="2" s="1"/>
  <c r="DF200" i="2"/>
  <c r="CF200" i="2" s="1"/>
  <c r="DG201" i="2"/>
  <c r="CG201" i="2" s="1"/>
  <c r="DB244" i="2"/>
  <c r="DC245" i="2"/>
  <c r="DB252" i="2"/>
  <c r="DC254" i="2"/>
  <c r="DZ20" i="3"/>
  <c r="DE20" i="3"/>
  <c r="DC20" i="3"/>
  <c r="DZ93" i="3"/>
  <c r="CE93" i="3"/>
  <c r="CC93" i="3"/>
  <c r="DE93" i="3"/>
  <c r="DA12" i="2"/>
  <c r="DE12" i="2"/>
  <c r="DA14" i="2"/>
  <c r="DE14" i="2"/>
  <c r="DA16" i="2"/>
  <c r="DE16" i="2"/>
  <c r="DA18" i="2"/>
  <c r="DE18" i="2"/>
  <c r="DA20" i="2"/>
  <c r="DE20" i="2"/>
  <c r="DA22" i="2"/>
  <c r="DE22" i="2"/>
  <c r="DA24" i="2"/>
  <c r="DE24" i="2"/>
  <c r="DA26" i="2"/>
  <c r="DE26" i="2"/>
  <c r="DA28" i="2"/>
  <c r="DE28" i="2"/>
  <c r="DA34" i="2"/>
  <c r="DE34" i="2"/>
  <c r="DA36" i="2"/>
  <c r="DE36" i="2"/>
  <c r="DA38" i="2"/>
  <c r="DE38" i="2"/>
  <c r="DA40" i="2"/>
  <c r="DE40" i="2"/>
  <c r="DA42" i="2"/>
  <c r="DE42" i="2"/>
  <c r="DA44" i="2"/>
  <c r="DE44" i="2"/>
  <c r="DA46" i="2"/>
  <c r="DE46" i="2"/>
  <c r="DA48" i="2"/>
  <c r="DE48" i="2"/>
  <c r="DA50" i="2"/>
  <c r="DE50" i="2"/>
  <c r="DA56" i="2"/>
  <c r="DE56" i="2"/>
  <c r="DA58" i="2"/>
  <c r="DE58" i="2"/>
  <c r="DA60" i="2"/>
  <c r="DE60" i="2"/>
  <c r="DA62" i="2"/>
  <c r="DE62" i="2"/>
  <c r="DA64" i="2"/>
  <c r="DE64" i="2"/>
  <c r="DA66" i="2"/>
  <c r="DE66" i="2"/>
  <c r="DA68" i="2"/>
  <c r="DE68" i="2"/>
  <c r="DA70" i="2"/>
  <c r="DE70" i="2"/>
  <c r="DA72" i="2"/>
  <c r="DE72" i="2"/>
  <c r="DA78" i="2"/>
  <c r="DE78" i="2"/>
  <c r="DA80" i="2"/>
  <c r="DE80" i="2"/>
  <c r="DA82" i="2"/>
  <c r="DE82" i="2"/>
  <c r="DA84" i="2"/>
  <c r="DE84" i="2"/>
  <c r="DA86" i="2"/>
  <c r="DE86" i="2"/>
  <c r="DA88" i="2"/>
  <c r="DE88" i="2"/>
  <c r="DA90" i="2"/>
  <c r="DE90" i="2"/>
  <c r="DA92" i="2"/>
  <c r="DZ92" i="2"/>
  <c r="CE93" i="2"/>
  <c r="CE95" i="2"/>
  <c r="CE101" i="2"/>
  <c r="CE103" i="2"/>
  <c r="CE105" i="2"/>
  <c r="CE107" i="2"/>
  <c r="CE109" i="2"/>
  <c r="CE111" i="2"/>
  <c r="CE113" i="2"/>
  <c r="CE115" i="2"/>
  <c r="CE117" i="2"/>
  <c r="CE123" i="2"/>
  <c r="CE125" i="2"/>
  <c r="CE127" i="2"/>
  <c r="CE129" i="2"/>
  <c r="CE131" i="2"/>
  <c r="CE133" i="2"/>
  <c r="CE135" i="2"/>
  <c r="CE137" i="2"/>
  <c r="CE139" i="2"/>
  <c r="Q151" i="2"/>
  <c r="DG160" i="2"/>
  <c r="CG160" i="2" s="1"/>
  <c r="DH161" i="2"/>
  <c r="CH161" i="2" s="1"/>
  <c r="DC162" i="2"/>
  <c r="CC162" i="2" s="1"/>
  <c r="DX162" i="2"/>
  <c r="CX162" i="2" s="1"/>
  <c r="DD163" i="2"/>
  <c r="CD163" i="2" s="1"/>
  <c r="DG164" i="2"/>
  <c r="CG164" i="2" s="1"/>
  <c r="DH165" i="2"/>
  <c r="CH165" i="2" s="1"/>
  <c r="DC166" i="2"/>
  <c r="CC166" i="2" s="1"/>
  <c r="DX166" i="2"/>
  <c r="CX166" i="2" s="1"/>
  <c r="DD167" i="2"/>
  <c r="CD167" i="2" s="1"/>
  <c r="DG168" i="2"/>
  <c r="CG168" i="2" s="1"/>
  <c r="DH169" i="2"/>
  <c r="CH169" i="2" s="1"/>
  <c r="DC170" i="2"/>
  <c r="CC170" i="2" s="1"/>
  <c r="DX170" i="2"/>
  <c r="CX170" i="2" s="1"/>
  <c r="DD171" i="2"/>
  <c r="CD171" i="2" s="1"/>
  <c r="DG172" i="2"/>
  <c r="CG172" i="2" s="1"/>
  <c r="DH173" i="2"/>
  <c r="CH173" i="2" s="1"/>
  <c r="DC174" i="2"/>
  <c r="CC174" i="2" s="1"/>
  <c r="DX174" i="2"/>
  <c r="CX174" i="2" s="1"/>
  <c r="DD175" i="2"/>
  <c r="CD175" i="2" s="1"/>
  <c r="DG176" i="2"/>
  <c r="CG176" i="2" s="1"/>
  <c r="DH177" i="2"/>
  <c r="CH177" i="2" s="1"/>
  <c r="DC178" i="2"/>
  <c r="CC178" i="2" s="1"/>
  <c r="DX178" i="2"/>
  <c r="CX178" i="2" s="1"/>
  <c r="DD179" i="2"/>
  <c r="CD179" i="2" s="1"/>
  <c r="DG180" i="2"/>
  <c r="CG180" i="2" s="1"/>
  <c r="DH181" i="2"/>
  <c r="CH181" i="2" s="1"/>
  <c r="DC182" i="2"/>
  <c r="CC182" i="2" s="1"/>
  <c r="DX182" i="2"/>
  <c r="CX182" i="2" s="1"/>
  <c r="DD187" i="2"/>
  <c r="CD187" i="2" s="1"/>
  <c r="DG188" i="2"/>
  <c r="CG188" i="2" s="1"/>
  <c r="DH189" i="2"/>
  <c r="CH189" i="2" s="1"/>
  <c r="DC190" i="2"/>
  <c r="CC190" i="2" s="1"/>
  <c r="DX190" i="2"/>
  <c r="CX190" i="2" s="1"/>
  <c r="DD191" i="2"/>
  <c r="CD191" i="2" s="1"/>
  <c r="DG192" i="2"/>
  <c r="CG192" i="2" s="1"/>
  <c r="DD194" i="2"/>
  <c r="CD194" i="2" s="1"/>
  <c r="DG195" i="2"/>
  <c r="CG195" i="2" s="1"/>
  <c r="DH196" i="2"/>
  <c r="CH196" i="2" s="1"/>
  <c r="DC197" i="2"/>
  <c r="CC197" i="2" s="1"/>
  <c r="DX197" i="2"/>
  <c r="CX197" i="2" s="1"/>
  <c r="DD198" i="2"/>
  <c r="CD198" i="2" s="1"/>
  <c r="DG199" i="2"/>
  <c r="CG199" i="2" s="1"/>
  <c r="DH200" i="2"/>
  <c r="CH200" i="2" s="1"/>
  <c r="DA201" i="2"/>
  <c r="CA201" i="2" s="1"/>
  <c r="DI201" i="2"/>
  <c r="CI201" i="2" s="1"/>
  <c r="DF204" i="2"/>
  <c r="CF204" i="2" s="1"/>
  <c r="DI205" i="2"/>
  <c r="CI205" i="2" s="1"/>
  <c r="DF208" i="2"/>
  <c r="CF208" i="2" s="1"/>
  <c r="DG209" i="2"/>
  <c r="CG209" i="2" s="1"/>
  <c r="DB220" i="2"/>
  <c r="DB221" i="2"/>
  <c r="DB222" i="2"/>
  <c r="DB223" i="2"/>
  <c r="DB224" i="2"/>
  <c r="DB225" i="2"/>
  <c r="DB226" i="2"/>
  <c r="CD233" i="2"/>
  <c r="CB237" i="2"/>
  <c r="CB244" i="2"/>
  <c r="CE245" i="2"/>
  <c r="DD249" i="2"/>
  <c r="DE252" i="2"/>
  <c r="CE254" i="2"/>
  <c r="DA256" i="2"/>
  <c r="CA256" i="2" s="1"/>
  <c r="DZ18" i="3"/>
  <c r="DE18" i="3"/>
  <c r="DC18" i="3"/>
  <c r="CB102" i="3"/>
  <c r="DD102" i="3"/>
  <c r="CZ102" i="3"/>
  <c r="DD204" i="3"/>
  <c r="CD204" i="3" s="1"/>
  <c r="DH204" i="3"/>
  <c r="CH204" i="3" s="1"/>
  <c r="DF204" i="3"/>
  <c r="CF204" i="3" s="1"/>
  <c r="DB204" i="3"/>
  <c r="CB204" i="3" s="1"/>
  <c r="DC26" i="2"/>
  <c r="DC44" i="2"/>
  <c r="DC50" i="2"/>
  <c r="DC56" i="2"/>
  <c r="DC58" i="2"/>
  <c r="DD106" i="2"/>
  <c r="DD110" i="2"/>
  <c r="DD126" i="2"/>
  <c r="DI174" i="2"/>
  <c r="CI174" i="2" s="1"/>
  <c r="DF177" i="2"/>
  <c r="CF177" i="2" s="1"/>
  <c r="DI178" i="2"/>
  <c r="CI178" i="2" s="1"/>
  <c r="DC12" i="3"/>
  <c r="CC12" i="2"/>
  <c r="CC14" i="2"/>
  <c r="CC22" i="2"/>
  <c r="CC24" i="2"/>
  <c r="CC38" i="2"/>
  <c r="CC40" i="2"/>
  <c r="CC46" i="2"/>
  <c r="CC56" i="2"/>
  <c r="CC62" i="2"/>
  <c r="CC68" i="2"/>
  <c r="CC70" i="2"/>
  <c r="CC80" i="2"/>
  <c r="DC93" i="2"/>
  <c r="CB94" i="2"/>
  <c r="DC101" i="2"/>
  <c r="CB102" i="2"/>
  <c r="DC105" i="2"/>
  <c r="CB106" i="2"/>
  <c r="DC109" i="2"/>
  <c r="CB110" i="2"/>
  <c r="DC113" i="2"/>
  <c r="CB114" i="2"/>
  <c r="DC117" i="2"/>
  <c r="CB122" i="2"/>
  <c r="DC125" i="2"/>
  <c r="CB126" i="2"/>
  <c r="DC129" i="2"/>
  <c r="CB130" i="2"/>
  <c r="DC133" i="2"/>
  <c r="CB134" i="2"/>
  <c r="DC137" i="2"/>
  <c r="CB138" i="2"/>
  <c r="Q153" i="2"/>
  <c r="DI160" i="2"/>
  <c r="CI160" i="2" s="1"/>
  <c r="DB161" i="2"/>
  <c r="CB161" i="2" s="1"/>
  <c r="DW161" i="2"/>
  <c r="CW161" i="2" s="1"/>
  <c r="DE162" i="2"/>
  <c r="CE162" i="2" s="1"/>
  <c r="DF163" i="2"/>
  <c r="CF163" i="2" s="1"/>
  <c r="DI164" i="2"/>
  <c r="CI164" i="2" s="1"/>
  <c r="DB165" i="2"/>
  <c r="CB165" i="2" s="1"/>
  <c r="DW165" i="2"/>
  <c r="CW165" i="2" s="1"/>
  <c r="DE166" i="2"/>
  <c r="CE166" i="2" s="1"/>
  <c r="DF167" i="2"/>
  <c r="CF167" i="2" s="1"/>
  <c r="DI168" i="2"/>
  <c r="CI168" i="2" s="1"/>
  <c r="DB169" i="2"/>
  <c r="CB169" i="2" s="1"/>
  <c r="DW169" i="2"/>
  <c r="CW169" i="2" s="1"/>
  <c r="DE170" i="2"/>
  <c r="CE170" i="2" s="1"/>
  <c r="DF171" i="2"/>
  <c r="CF171" i="2" s="1"/>
  <c r="DI172" i="2"/>
  <c r="CI172" i="2" s="1"/>
  <c r="DB173" i="2"/>
  <c r="CB173" i="2" s="1"/>
  <c r="DW173" i="2"/>
  <c r="CW173" i="2" s="1"/>
  <c r="DE174" i="2"/>
  <c r="CE174" i="2" s="1"/>
  <c r="DF175" i="2"/>
  <c r="CF175" i="2" s="1"/>
  <c r="DI176" i="2"/>
  <c r="CI176" i="2" s="1"/>
  <c r="DB177" i="2"/>
  <c r="CB177" i="2" s="1"/>
  <c r="DW177" i="2"/>
  <c r="CW177" i="2" s="1"/>
  <c r="DE178" i="2"/>
  <c r="CE178" i="2" s="1"/>
  <c r="DF179" i="2"/>
  <c r="CF179" i="2" s="1"/>
  <c r="DI180" i="2"/>
  <c r="CI180" i="2" s="1"/>
  <c r="DB181" i="2"/>
  <c r="CB181" i="2" s="1"/>
  <c r="DW181" i="2"/>
  <c r="CW181" i="2" s="1"/>
  <c r="DE182" i="2"/>
  <c r="CE182" i="2" s="1"/>
  <c r="DF187" i="2"/>
  <c r="CF187" i="2" s="1"/>
  <c r="DI188" i="2"/>
  <c r="CI188" i="2" s="1"/>
  <c r="DB189" i="2"/>
  <c r="CB189" i="2" s="1"/>
  <c r="DW189" i="2"/>
  <c r="CW189" i="2" s="1"/>
  <c r="DE190" i="2"/>
  <c r="CE190" i="2" s="1"/>
  <c r="DF191" i="2"/>
  <c r="CF191" i="2" s="1"/>
  <c r="DI192" i="2"/>
  <c r="CI192" i="2" s="1"/>
  <c r="DF194" i="2"/>
  <c r="CF194" i="2" s="1"/>
  <c r="DI195" i="2"/>
  <c r="CI195" i="2" s="1"/>
  <c r="DB196" i="2"/>
  <c r="CB196" i="2" s="1"/>
  <c r="DW196" i="2"/>
  <c r="CW196" i="2" s="1"/>
  <c r="DE197" i="2"/>
  <c r="CE197" i="2" s="1"/>
  <c r="DF198" i="2"/>
  <c r="CF198" i="2" s="1"/>
  <c r="DI199" i="2"/>
  <c r="CI199" i="2" s="1"/>
  <c r="DB200" i="2"/>
  <c r="CB200" i="2" s="1"/>
  <c r="DW200" i="2"/>
  <c r="CW200" i="2" s="1"/>
  <c r="DC201" i="2"/>
  <c r="CC201" i="2" s="1"/>
  <c r="DX201" i="2"/>
  <c r="CX201" i="2" s="1"/>
  <c r="CB220" i="2"/>
  <c r="DD220" i="2"/>
  <c r="CB221" i="2"/>
  <c r="DD221" i="2"/>
  <c r="CB222" i="2"/>
  <c r="DD222" i="2"/>
  <c r="CB223" i="2"/>
  <c r="DD223" i="2"/>
  <c r="CB224" i="2"/>
  <c r="DD224" i="2"/>
  <c r="CB225" i="2"/>
  <c r="DD225" i="2"/>
  <c r="CB226" i="2"/>
  <c r="DD226" i="2"/>
  <c r="CB231" i="2"/>
  <c r="DX244" i="2"/>
  <c r="CX244" i="2" s="1"/>
  <c r="DB248" i="2"/>
  <c r="DC249" i="2"/>
  <c r="CE258" i="2"/>
  <c r="DW260" i="2"/>
  <c r="CW260" i="2" s="1"/>
  <c r="CC260" i="2"/>
  <c r="DE261" i="2"/>
  <c r="DX261" i="2"/>
  <c r="CX261" i="2" s="1"/>
  <c r="DD262" i="2"/>
  <c r="DW262" i="2"/>
  <c r="CW262" i="2" s="1"/>
  <c r="CC12" i="3"/>
  <c r="DZ16" i="3"/>
  <c r="DE16" i="3"/>
  <c r="DC16" i="3"/>
  <c r="CC20" i="3"/>
  <c r="DC93" i="3"/>
  <c r="DX262" i="3"/>
  <c r="CX262" i="3" s="1"/>
  <c r="CE262" i="3"/>
  <c r="DC262" i="3"/>
  <c r="DC12" i="2"/>
  <c r="DC20" i="2"/>
  <c r="DC22" i="2"/>
  <c r="DC24" i="2"/>
  <c r="DC36" i="2"/>
  <c r="DC40" i="2"/>
  <c r="DC46" i="2"/>
  <c r="DC48" i="2"/>
  <c r="DC60" i="2"/>
  <c r="DC72" i="2"/>
  <c r="DC80" i="2"/>
  <c r="DC82" i="2"/>
  <c r="DC84" i="2"/>
  <c r="DC86" i="2"/>
  <c r="DD122" i="2"/>
  <c r="DD138" i="2"/>
  <c r="DI162" i="2"/>
  <c r="CI162" i="2" s="1"/>
  <c r="DI166" i="2"/>
  <c r="CI166" i="2" s="1"/>
  <c r="DI170" i="2"/>
  <c r="CI170" i="2" s="1"/>
  <c r="DF181" i="2"/>
  <c r="CF181" i="2" s="1"/>
  <c r="DI182" i="2"/>
  <c r="CI182" i="2" s="1"/>
  <c r="DF189" i="2"/>
  <c r="CF189" i="2" s="1"/>
  <c r="DF196" i="2"/>
  <c r="CF196" i="2" s="1"/>
  <c r="DD258" i="2"/>
  <c r="DC258" i="2"/>
  <c r="CC16" i="2"/>
  <c r="CC18" i="2"/>
  <c r="CC20" i="2"/>
  <c r="CC26" i="2"/>
  <c r="CC28" i="2"/>
  <c r="CC34" i="2"/>
  <c r="CC36" i="2"/>
  <c r="CC42" i="2"/>
  <c r="CC44" i="2"/>
  <c r="CC48" i="2"/>
  <c r="CC50" i="2"/>
  <c r="CC58" i="2"/>
  <c r="CC60" i="2"/>
  <c r="CC64" i="2"/>
  <c r="CC66" i="2"/>
  <c r="CC72" i="2"/>
  <c r="CC78" i="2"/>
  <c r="CC82" i="2"/>
  <c r="CC84" i="2"/>
  <c r="CC86" i="2"/>
  <c r="CC88" i="2"/>
  <c r="CC90" i="2"/>
  <c r="CC92" i="2"/>
  <c r="CE14" i="2"/>
  <c r="CE16" i="2"/>
  <c r="CE18" i="2"/>
  <c r="CE20" i="2"/>
  <c r="CE22" i="2"/>
  <c r="CE24" i="2"/>
  <c r="CE26" i="2"/>
  <c r="CE28" i="2"/>
  <c r="CE34" i="2"/>
  <c r="CE36" i="2"/>
  <c r="CE38" i="2"/>
  <c r="CE40" i="2"/>
  <c r="CE42" i="2"/>
  <c r="CE44" i="2"/>
  <c r="CE46" i="2"/>
  <c r="CE48" i="2"/>
  <c r="CE50" i="2"/>
  <c r="CE56" i="2"/>
  <c r="CE58" i="2"/>
  <c r="CE60" i="2"/>
  <c r="CE62" i="2"/>
  <c r="CE64" i="2"/>
  <c r="CE66" i="2"/>
  <c r="CE68" i="2"/>
  <c r="CE70" i="2"/>
  <c r="CE72" i="2"/>
  <c r="CE78" i="2"/>
  <c r="CE80" i="2"/>
  <c r="CE82" i="2"/>
  <c r="CE84" i="2"/>
  <c r="CE86" i="2"/>
  <c r="CE88" i="2"/>
  <c r="CE90" i="2"/>
  <c r="CE92" i="2"/>
  <c r="CA93" i="2"/>
  <c r="DE93" i="2"/>
  <c r="CA95" i="2"/>
  <c r="DE95" i="2"/>
  <c r="CA101" i="2"/>
  <c r="DE101" i="2"/>
  <c r="CA103" i="2"/>
  <c r="DE103" i="2"/>
  <c r="CA105" i="2"/>
  <c r="DE105" i="2"/>
  <c r="CA107" i="2"/>
  <c r="DE107" i="2"/>
  <c r="CA109" i="2"/>
  <c r="DE109" i="2"/>
  <c r="CA111" i="2"/>
  <c r="DE111" i="2"/>
  <c r="CA113" i="2"/>
  <c r="DE113" i="2"/>
  <c r="CA115" i="2"/>
  <c r="DE115" i="2"/>
  <c r="CA117" i="2"/>
  <c r="DE117" i="2"/>
  <c r="CA123" i="2"/>
  <c r="DE123" i="2"/>
  <c r="CA125" i="2"/>
  <c r="DE125" i="2"/>
  <c r="CA127" i="2"/>
  <c r="DE127" i="2"/>
  <c r="CA129" i="2"/>
  <c r="DE129" i="2"/>
  <c r="CA131" i="2"/>
  <c r="DE131" i="2"/>
  <c r="CA133" i="2"/>
  <c r="DE133" i="2"/>
  <c r="CA135" i="2"/>
  <c r="DE135" i="2"/>
  <c r="CA137" i="2"/>
  <c r="DE137" i="2"/>
  <c r="CA139" i="2"/>
  <c r="DE139" i="2"/>
  <c r="Q144" i="2"/>
  <c r="Q155" i="2"/>
  <c r="DC160" i="2"/>
  <c r="CC160" i="2" s="1"/>
  <c r="DH163" i="2"/>
  <c r="CH163" i="2" s="1"/>
  <c r="DC164" i="2"/>
  <c r="CC164" i="2" s="1"/>
  <c r="DH167" i="2"/>
  <c r="CH167" i="2" s="1"/>
  <c r="DC168" i="2"/>
  <c r="CC168" i="2" s="1"/>
  <c r="DH171" i="2"/>
  <c r="CH171" i="2" s="1"/>
  <c r="DC172" i="2"/>
  <c r="CC172" i="2" s="1"/>
  <c r="DH175" i="2"/>
  <c r="CH175" i="2" s="1"/>
  <c r="DC176" i="2"/>
  <c r="CC176" i="2" s="1"/>
  <c r="DH179" i="2"/>
  <c r="CH179" i="2" s="1"/>
  <c r="DC180" i="2"/>
  <c r="CC180" i="2" s="1"/>
  <c r="DH187" i="2"/>
  <c r="CH187" i="2" s="1"/>
  <c r="DC188" i="2"/>
  <c r="CC188" i="2" s="1"/>
  <c r="DH191" i="2"/>
  <c r="CH191" i="2" s="1"/>
  <c r="DC192" i="2"/>
  <c r="CC192" i="2" s="1"/>
  <c r="DH194" i="2"/>
  <c r="CH194" i="2" s="1"/>
  <c r="DC195" i="2"/>
  <c r="CC195" i="2" s="1"/>
  <c r="DH198" i="2"/>
  <c r="CH198" i="2" s="1"/>
  <c r="DC199" i="2"/>
  <c r="CC199" i="2" s="1"/>
  <c r="DA202" i="2"/>
  <c r="CA202" i="2" s="1"/>
  <c r="DF202" i="2"/>
  <c r="CF202" i="2" s="1"/>
  <c r="DB204" i="2"/>
  <c r="CB204" i="2" s="1"/>
  <c r="DA206" i="2"/>
  <c r="CA206" i="2" s="1"/>
  <c r="DF206" i="2"/>
  <c r="CF206" i="2" s="1"/>
  <c r="DB208" i="2"/>
  <c r="CB208" i="2" s="1"/>
  <c r="DC209" i="2"/>
  <c r="CC209" i="2" s="1"/>
  <c r="CD220" i="2"/>
  <c r="CD221" i="2"/>
  <c r="CD222" i="2"/>
  <c r="CD223" i="2"/>
  <c r="CD224" i="2"/>
  <c r="CD225" i="2"/>
  <c r="CD226" i="2"/>
  <c r="CD231" i="2"/>
  <c r="DD245" i="2"/>
  <c r="CE249" i="2"/>
  <c r="DW253" i="2"/>
  <c r="CW253" i="2" s="1"/>
  <c r="CE253" i="2"/>
  <c r="DD254" i="2"/>
  <c r="DW254" i="2"/>
  <c r="CW254" i="2" s="1"/>
  <c r="CB257" i="2"/>
  <c r="DA260" i="2"/>
  <c r="CA260" i="2" s="1"/>
  <c r="DC262" i="2"/>
  <c r="CE12" i="3"/>
  <c r="DZ14" i="3"/>
  <c r="DE14" i="3"/>
  <c r="DC14" i="3"/>
  <c r="CC18" i="3"/>
  <c r="CE20" i="3"/>
  <c r="DA95" i="3"/>
  <c r="CA95" i="3"/>
  <c r="DZ103" i="3"/>
  <c r="DC103" i="3"/>
  <c r="CC103" i="3"/>
  <c r="CA103" i="3"/>
  <c r="DE103" i="3"/>
  <c r="DZ135" i="3"/>
  <c r="CC135" i="3"/>
  <c r="DC135" i="3"/>
  <c r="CE135" i="3"/>
  <c r="CA135" i="3"/>
  <c r="DE209" i="3"/>
  <c r="CE209" i="3" s="1"/>
  <c r="DI209" i="3"/>
  <c r="CI209" i="3" s="1"/>
  <c r="DX209" i="3"/>
  <c r="CX209" i="3" s="1"/>
  <c r="DG209" i="3"/>
  <c r="CG209" i="3" s="1"/>
  <c r="DC209" i="3"/>
  <c r="CC209" i="3" s="1"/>
  <c r="CE78" i="3"/>
  <c r="CE80" i="3"/>
  <c r="CE82" i="3"/>
  <c r="CE84" i="3"/>
  <c r="CE86" i="3"/>
  <c r="CE88" i="3"/>
  <c r="CE90" i="3"/>
  <c r="CE92" i="3"/>
  <c r="CA93" i="3"/>
  <c r="CZ94" i="3"/>
  <c r="DZ107" i="3"/>
  <c r="DC107" i="3"/>
  <c r="CE107" i="3"/>
  <c r="DD110" i="3"/>
  <c r="DZ131" i="3"/>
  <c r="CC131" i="3"/>
  <c r="DC131" i="3"/>
  <c r="DE131" i="3"/>
  <c r="DX203" i="3"/>
  <c r="CX203" i="3" s="1"/>
  <c r="DC203" i="3"/>
  <c r="CC203" i="3" s="1"/>
  <c r="DG203" i="3"/>
  <c r="CG203" i="3" s="1"/>
  <c r="DA206" i="3"/>
  <c r="CA206" i="3" s="1"/>
  <c r="DH206" i="3"/>
  <c r="CH206" i="3" s="1"/>
  <c r="DD206" i="3"/>
  <c r="CD206" i="3" s="1"/>
  <c r="DW206" i="3"/>
  <c r="CW206" i="3" s="1"/>
  <c r="DE261" i="3"/>
  <c r="DX261" i="3"/>
  <c r="CX261" i="3" s="1"/>
  <c r="DB261" i="3"/>
  <c r="CB261" i="3"/>
  <c r="DC22" i="3"/>
  <c r="DC24" i="3"/>
  <c r="DC26" i="3"/>
  <c r="DC28" i="3"/>
  <c r="DC34" i="3"/>
  <c r="DC36" i="3"/>
  <c r="DC38" i="3"/>
  <c r="DC40" i="3"/>
  <c r="DC42" i="3"/>
  <c r="DC44" i="3"/>
  <c r="DC46" i="3"/>
  <c r="DC48" i="3"/>
  <c r="DC50" i="3"/>
  <c r="DC56" i="3"/>
  <c r="DC58" i="3"/>
  <c r="DC60" i="3"/>
  <c r="DC62" i="3"/>
  <c r="DC64" i="3"/>
  <c r="DC66" i="3"/>
  <c r="DC68" i="3"/>
  <c r="DC70" i="3"/>
  <c r="DC72" i="3"/>
  <c r="DC78" i="3"/>
  <c r="DC80" i="3"/>
  <c r="DC82" i="3"/>
  <c r="DC84" i="3"/>
  <c r="DC86" i="3"/>
  <c r="DC88" i="3"/>
  <c r="DC90" i="3"/>
  <c r="DC92" i="3"/>
  <c r="DZ111" i="3"/>
  <c r="DC111" i="3"/>
  <c r="CE111" i="3"/>
  <c r="DZ127" i="3"/>
  <c r="CC127" i="3"/>
  <c r="DC127" i="3"/>
  <c r="DE127" i="3"/>
  <c r="Q144" i="3"/>
  <c r="Q154" i="3"/>
  <c r="DE203" i="3"/>
  <c r="CE203" i="3" s="1"/>
  <c r="DG205" i="3"/>
  <c r="CG205" i="3" s="1"/>
  <c r="DX205" i="3"/>
  <c r="CX205" i="3" s="1"/>
  <c r="DC205" i="3"/>
  <c r="CC205" i="3" s="1"/>
  <c r="DD208" i="3"/>
  <c r="CD208" i="3" s="1"/>
  <c r="DH208" i="3"/>
  <c r="CH208" i="3" s="1"/>
  <c r="DW208" i="3"/>
  <c r="CW208" i="3" s="1"/>
  <c r="DE257" i="2"/>
  <c r="DA12" i="3"/>
  <c r="DA14" i="3"/>
  <c r="DA16" i="3"/>
  <c r="DA18" i="3"/>
  <c r="DA20" i="3"/>
  <c r="DA22" i="3"/>
  <c r="DE22" i="3"/>
  <c r="DA24" i="3"/>
  <c r="DE24" i="3"/>
  <c r="DA26" i="3"/>
  <c r="DE26" i="3"/>
  <c r="DA28" i="3"/>
  <c r="DE28" i="3"/>
  <c r="DA34" i="3"/>
  <c r="DE34" i="3"/>
  <c r="DA36" i="3"/>
  <c r="DE36" i="3"/>
  <c r="DA38" i="3"/>
  <c r="DE38" i="3"/>
  <c r="DA40" i="3"/>
  <c r="DE40" i="3"/>
  <c r="DA42" i="3"/>
  <c r="DE42" i="3"/>
  <c r="DA44" i="3"/>
  <c r="DE44" i="3"/>
  <c r="DA46" i="3"/>
  <c r="DE46" i="3"/>
  <c r="DA48" i="3"/>
  <c r="DE48" i="3"/>
  <c r="DA50" i="3"/>
  <c r="DE50" i="3"/>
  <c r="DA56" i="3"/>
  <c r="DE56" i="3"/>
  <c r="DA58" i="3"/>
  <c r="DE58" i="3"/>
  <c r="DA60" i="3"/>
  <c r="DE60" i="3"/>
  <c r="DA62" i="3"/>
  <c r="DE62" i="3"/>
  <c r="DA64" i="3"/>
  <c r="DE64" i="3"/>
  <c r="DA66" i="3"/>
  <c r="DE66" i="3"/>
  <c r="DA68" i="3"/>
  <c r="DE68" i="3"/>
  <c r="DA70" i="3"/>
  <c r="DE70" i="3"/>
  <c r="DA72" i="3"/>
  <c r="DE72" i="3"/>
  <c r="DA78" i="3"/>
  <c r="DE78" i="3"/>
  <c r="DA80" i="3"/>
  <c r="DE80" i="3"/>
  <c r="DA82" i="3"/>
  <c r="DE82" i="3"/>
  <c r="DA84" i="3"/>
  <c r="DE84" i="3"/>
  <c r="DA86" i="3"/>
  <c r="DE86" i="3"/>
  <c r="DA88" i="3"/>
  <c r="DE88" i="3"/>
  <c r="DA90" i="3"/>
  <c r="DE90" i="3"/>
  <c r="DA92" i="3"/>
  <c r="DZ92" i="3"/>
  <c r="DZ95" i="3"/>
  <c r="DC95" i="3"/>
  <c r="CE95" i="3"/>
  <c r="CZ106" i="3"/>
  <c r="CA107" i="3"/>
  <c r="DE111" i="3"/>
  <c r="DZ115" i="3"/>
  <c r="DC115" i="3"/>
  <c r="CE115" i="3"/>
  <c r="DZ123" i="3"/>
  <c r="CC123" i="3"/>
  <c r="DC123" i="3"/>
  <c r="DE123" i="3"/>
  <c r="CA131" i="3"/>
  <c r="DZ139" i="3"/>
  <c r="CC139" i="3"/>
  <c r="DC139" i="3"/>
  <c r="DE139" i="3"/>
  <c r="Q151" i="3"/>
  <c r="DA202" i="3"/>
  <c r="CA202" i="3" s="1"/>
  <c r="DH202" i="3"/>
  <c r="CH202" i="3" s="1"/>
  <c r="DD202" i="3"/>
  <c r="CD202" i="3" s="1"/>
  <c r="DW202" i="3"/>
  <c r="CW202" i="3" s="1"/>
  <c r="DI203" i="3"/>
  <c r="CI203" i="3" s="1"/>
  <c r="DE205" i="3"/>
  <c r="CE205" i="3" s="1"/>
  <c r="DB206" i="3"/>
  <c r="CB206" i="3" s="1"/>
  <c r="DX207" i="3"/>
  <c r="CX207" i="3" s="1"/>
  <c r="DC207" i="3"/>
  <c r="CC207" i="3" s="1"/>
  <c r="DG207" i="3"/>
  <c r="CG207" i="3" s="1"/>
  <c r="DA209" i="3"/>
  <c r="CA209" i="3" s="1"/>
  <c r="CE237" i="3"/>
  <c r="CD237" i="3"/>
  <c r="CB244" i="3"/>
  <c r="DD245" i="3"/>
  <c r="DC245" i="3"/>
  <c r="DW245" i="3"/>
  <c r="CW245" i="3" s="1"/>
  <c r="CB248" i="3"/>
  <c r="DW253" i="3"/>
  <c r="CW253" i="3" s="1"/>
  <c r="CE253" i="3"/>
  <c r="DC253" i="3"/>
  <c r="DW260" i="3"/>
  <c r="CW260" i="3" s="1"/>
  <c r="CC260" i="3"/>
  <c r="DA260" i="3"/>
  <c r="CA260" i="3" s="1"/>
  <c r="DC101" i="3"/>
  <c r="DA103" i="3"/>
  <c r="DC105" i="3"/>
  <c r="DA107" i="3"/>
  <c r="DC109" i="3"/>
  <c r="DA111" i="3"/>
  <c r="DC113" i="3"/>
  <c r="DA115" i="3"/>
  <c r="DC117" i="3"/>
  <c r="CB122" i="3"/>
  <c r="DA123" i="3"/>
  <c r="DC125" i="3"/>
  <c r="CB126" i="3"/>
  <c r="DA127" i="3"/>
  <c r="DC129" i="3"/>
  <c r="CB130" i="3"/>
  <c r="DA131" i="3"/>
  <c r="DC133" i="3"/>
  <c r="CB134" i="3"/>
  <c r="DA135" i="3"/>
  <c r="DC137" i="3"/>
  <c r="CB138" i="3"/>
  <c r="DA139" i="3"/>
  <c r="Q153" i="3"/>
  <c r="DB161" i="3"/>
  <c r="CB161" i="3" s="1"/>
  <c r="DW161" i="3"/>
  <c r="CW161" i="3" s="1"/>
  <c r="DE162" i="3"/>
  <c r="CE162" i="3" s="1"/>
  <c r="DA163" i="3"/>
  <c r="CA163" i="3" s="1"/>
  <c r="DF163" i="3"/>
  <c r="CF163" i="3" s="1"/>
  <c r="DB165" i="3"/>
  <c r="CB165" i="3" s="1"/>
  <c r="DW165" i="3"/>
  <c r="CW165" i="3" s="1"/>
  <c r="DE166" i="3"/>
  <c r="CE166" i="3" s="1"/>
  <c r="DA167" i="3"/>
  <c r="CA167" i="3" s="1"/>
  <c r="DF167" i="3"/>
  <c r="CF167" i="3" s="1"/>
  <c r="DB169" i="3"/>
  <c r="CB169" i="3" s="1"/>
  <c r="DW169" i="3"/>
  <c r="CW169" i="3" s="1"/>
  <c r="DE170" i="3"/>
  <c r="CE170" i="3" s="1"/>
  <c r="DA171" i="3"/>
  <c r="CA171" i="3" s="1"/>
  <c r="DF171" i="3"/>
  <c r="CF171" i="3" s="1"/>
  <c r="DB173" i="3"/>
  <c r="CB173" i="3" s="1"/>
  <c r="DW173" i="3"/>
  <c r="CW173" i="3" s="1"/>
  <c r="DE174" i="3"/>
  <c r="CE174" i="3" s="1"/>
  <c r="DA175" i="3"/>
  <c r="CA175" i="3" s="1"/>
  <c r="DF175" i="3"/>
  <c r="CF175" i="3" s="1"/>
  <c r="DB177" i="3"/>
  <c r="CB177" i="3" s="1"/>
  <c r="DW177" i="3"/>
  <c r="CW177" i="3" s="1"/>
  <c r="DE178" i="3"/>
  <c r="CE178" i="3" s="1"/>
  <c r="DA179" i="3"/>
  <c r="CA179" i="3" s="1"/>
  <c r="DF179" i="3"/>
  <c r="CF179" i="3" s="1"/>
  <c r="DB181" i="3"/>
  <c r="CB181" i="3" s="1"/>
  <c r="DW181" i="3"/>
  <c r="CW181" i="3" s="1"/>
  <c r="DE182" i="3"/>
  <c r="CE182" i="3" s="1"/>
  <c r="DA187" i="3"/>
  <c r="CA187" i="3" s="1"/>
  <c r="DF187" i="3"/>
  <c r="CF187" i="3" s="1"/>
  <c r="DB189" i="3"/>
  <c r="CB189" i="3" s="1"/>
  <c r="DW189" i="3"/>
  <c r="CW189" i="3" s="1"/>
  <c r="DE190" i="3"/>
  <c r="CE190" i="3" s="1"/>
  <c r="DA191" i="3"/>
  <c r="CA191" i="3" s="1"/>
  <c r="DF191" i="3"/>
  <c r="CF191" i="3" s="1"/>
  <c r="DA194" i="3"/>
  <c r="CA194" i="3" s="1"/>
  <c r="DF194" i="3"/>
  <c r="CF194" i="3" s="1"/>
  <c r="DB196" i="3"/>
  <c r="CB196" i="3" s="1"/>
  <c r="DW196" i="3"/>
  <c r="CW196" i="3" s="1"/>
  <c r="DE197" i="3"/>
  <c r="CE197" i="3" s="1"/>
  <c r="DA198" i="3"/>
  <c r="CA198" i="3" s="1"/>
  <c r="DF198" i="3"/>
  <c r="CF198" i="3" s="1"/>
  <c r="DB200" i="3"/>
  <c r="CB200" i="3" s="1"/>
  <c r="DW200" i="3"/>
  <c r="CW200" i="3" s="1"/>
  <c r="DC201" i="3"/>
  <c r="CC201" i="3" s="1"/>
  <c r="DX201" i="3"/>
  <c r="CX201" i="3" s="1"/>
  <c r="CB220" i="3"/>
  <c r="DD220" i="3"/>
  <c r="CB221" i="3"/>
  <c r="DD221" i="3"/>
  <c r="CB222" i="3"/>
  <c r="DD222" i="3"/>
  <c r="CB223" i="3"/>
  <c r="DD223" i="3"/>
  <c r="CB224" i="3"/>
  <c r="DD224" i="3"/>
  <c r="CB225" i="3"/>
  <c r="DD225" i="3"/>
  <c r="CB226" i="3"/>
  <c r="DD226" i="3"/>
  <c r="CB231" i="3"/>
  <c r="DD249" i="3"/>
  <c r="DC249" i="3"/>
  <c r="CB257" i="3"/>
  <c r="DB257" i="3"/>
  <c r="DD258" i="3"/>
  <c r="CE258" i="3"/>
  <c r="DC258" i="3"/>
  <c r="Q146" i="3"/>
  <c r="DE244" i="3"/>
  <c r="DE252" i="3"/>
  <c r="DX252" i="3"/>
  <c r="CX252" i="3" s="1"/>
  <c r="DE257" i="3"/>
  <c r="DE248" i="3"/>
  <c r="DD254" i="3"/>
  <c r="DD262" i="3"/>
  <c r="CA12" i="3"/>
  <c r="CB13" i="3"/>
  <c r="CD13" i="3"/>
  <c r="CZ13" i="3"/>
  <c r="DB13" i="3"/>
  <c r="DD13" i="3"/>
  <c r="DZ13" i="3"/>
  <c r="CA14" i="3"/>
  <c r="CB15" i="3"/>
  <c r="CD15" i="3"/>
  <c r="CZ15" i="3"/>
  <c r="DB15" i="3"/>
  <c r="DD15" i="3"/>
  <c r="DZ15" i="3"/>
  <c r="CA16" i="3"/>
  <c r="CB17" i="3"/>
  <c r="CD17" i="3"/>
  <c r="CZ17" i="3"/>
  <c r="DB17" i="3"/>
  <c r="DD17" i="3"/>
  <c r="DZ17" i="3"/>
  <c r="CA18" i="3"/>
  <c r="CB19" i="3"/>
  <c r="CD19" i="3"/>
  <c r="CZ19" i="3"/>
  <c r="DB19" i="3"/>
  <c r="DD19" i="3"/>
  <c r="DZ19" i="3"/>
  <c r="CA20" i="3"/>
  <c r="CB21" i="3"/>
  <c r="CD21" i="3"/>
  <c r="CZ21" i="3"/>
  <c r="DB21" i="3"/>
  <c r="DD21" i="3"/>
  <c r="DZ21" i="3"/>
  <c r="CA22" i="3"/>
  <c r="CB23" i="3"/>
  <c r="CD23" i="3"/>
  <c r="CZ23" i="3"/>
  <c r="DB23" i="3"/>
  <c r="DD23" i="3"/>
  <c r="DZ23" i="3"/>
  <c r="CA24" i="3"/>
  <c r="CB25" i="3"/>
  <c r="CD25" i="3"/>
  <c r="CZ25" i="3"/>
  <c r="DB25" i="3"/>
  <c r="DD25" i="3"/>
  <c r="DZ25" i="3"/>
  <c r="CA26" i="3"/>
  <c r="CB27" i="3"/>
  <c r="CD27" i="3"/>
  <c r="CZ27" i="3"/>
  <c r="DB27" i="3"/>
  <c r="DD27" i="3"/>
  <c r="DZ27" i="3"/>
  <c r="CA28" i="3"/>
  <c r="CB29" i="3"/>
  <c r="CD29" i="3"/>
  <c r="CZ29" i="3"/>
  <c r="DB29" i="3"/>
  <c r="DD29" i="3"/>
  <c r="DZ29" i="3"/>
  <c r="CA34" i="3"/>
  <c r="CB35" i="3"/>
  <c r="CD35" i="3"/>
  <c r="CZ35" i="3"/>
  <c r="DB35" i="3"/>
  <c r="DD35" i="3"/>
  <c r="DZ35" i="3"/>
  <c r="CA36" i="3"/>
  <c r="CB37" i="3"/>
  <c r="CD37" i="3"/>
  <c r="CZ37" i="3"/>
  <c r="DB37" i="3"/>
  <c r="DD37" i="3"/>
  <c r="DZ37" i="3"/>
  <c r="CA38" i="3"/>
  <c r="CB39" i="3"/>
  <c r="CD39" i="3"/>
  <c r="CZ39" i="3"/>
  <c r="DB39" i="3"/>
  <c r="DD39" i="3"/>
  <c r="DZ39" i="3"/>
  <c r="CA40" i="3"/>
  <c r="CB41" i="3"/>
  <c r="CD41" i="3"/>
  <c r="CZ41" i="3"/>
  <c r="DB41" i="3"/>
  <c r="DD41" i="3"/>
  <c r="DZ41" i="3"/>
  <c r="CA42" i="3"/>
  <c r="CB43" i="3"/>
  <c r="CD43" i="3"/>
  <c r="CZ43" i="3"/>
  <c r="DB43" i="3"/>
  <c r="DD43" i="3"/>
  <c r="DZ43" i="3"/>
  <c r="CA44" i="3"/>
  <c r="CB45" i="3"/>
  <c r="CD45" i="3"/>
  <c r="CZ45" i="3"/>
  <c r="DB45" i="3"/>
  <c r="DD45" i="3"/>
  <c r="DZ45" i="3"/>
  <c r="CA46" i="3"/>
  <c r="CB47" i="3"/>
  <c r="CD47" i="3"/>
  <c r="CZ47" i="3"/>
  <c r="DB47" i="3"/>
  <c r="DD47" i="3"/>
  <c r="DZ47" i="3"/>
  <c r="CA48" i="3"/>
  <c r="CB49" i="3"/>
  <c r="CD49" i="3"/>
  <c r="CZ49" i="3"/>
  <c r="DB49" i="3"/>
  <c r="DD49" i="3"/>
  <c r="DZ49" i="3"/>
  <c r="CA50" i="3"/>
  <c r="CB51" i="3"/>
  <c r="CD51" i="3"/>
  <c r="CZ51" i="3"/>
  <c r="DB51" i="3"/>
  <c r="DD51" i="3"/>
  <c r="DZ51" i="3"/>
  <c r="CA56" i="3"/>
  <c r="CB57" i="3"/>
  <c r="CD57" i="3"/>
  <c r="CZ57" i="3"/>
  <c r="DB57" i="3"/>
  <c r="DD57" i="3"/>
  <c r="DZ57" i="3"/>
  <c r="CA58" i="3"/>
  <c r="CB59" i="3"/>
  <c r="CD59" i="3"/>
  <c r="CZ59" i="3"/>
  <c r="DB59" i="3"/>
  <c r="DD59" i="3"/>
  <c r="DZ59" i="3"/>
  <c r="CA60" i="3"/>
  <c r="CB61" i="3"/>
  <c r="CD61" i="3"/>
  <c r="CZ61" i="3"/>
  <c r="DB61" i="3"/>
  <c r="DD61" i="3"/>
  <c r="DZ61" i="3"/>
  <c r="CA62" i="3"/>
  <c r="CB63" i="3"/>
  <c r="CD63" i="3"/>
  <c r="CZ63" i="3"/>
  <c r="DB63" i="3"/>
  <c r="DD63" i="3"/>
  <c r="DZ63" i="3"/>
  <c r="CA64" i="3"/>
  <c r="CB65" i="3"/>
  <c r="CD65" i="3"/>
  <c r="CZ65" i="3"/>
  <c r="DB65" i="3"/>
  <c r="DD65" i="3"/>
  <c r="DZ65" i="3"/>
  <c r="CA66" i="3"/>
  <c r="CB67" i="3"/>
  <c r="CD67" i="3"/>
  <c r="CZ67" i="3"/>
  <c r="DB67" i="3"/>
  <c r="DD67" i="3"/>
  <c r="DZ67" i="3"/>
  <c r="CA68" i="3"/>
  <c r="CB69" i="3"/>
  <c r="CD69" i="3"/>
  <c r="CZ69" i="3"/>
  <c r="DB69" i="3"/>
  <c r="DD69" i="3"/>
  <c r="DZ69" i="3"/>
  <c r="CA70" i="3"/>
  <c r="CB71" i="3"/>
  <c r="CD71" i="3"/>
  <c r="CZ71" i="3"/>
  <c r="DB71" i="3"/>
  <c r="DD71" i="3"/>
  <c r="DZ71" i="3"/>
  <c r="CA72" i="3"/>
  <c r="CB73" i="3"/>
  <c r="CD73" i="3"/>
  <c r="CZ73" i="3"/>
  <c r="DB73" i="3"/>
  <c r="DD73" i="3"/>
  <c r="DZ73" i="3"/>
  <c r="CA78" i="3"/>
  <c r="CB79" i="3"/>
  <c r="CD79" i="3"/>
  <c r="CZ79" i="3"/>
  <c r="DB79" i="3"/>
  <c r="DD79" i="3"/>
  <c r="DZ79" i="3"/>
  <c r="CA80" i="3"/>
  <c r="CB81" i="3"/>
  <c r="CD81" i="3"/>
  <c r="CZ81" i="3"/>
  <c r="DB81" i="3"/>
  <c r="DD81" i="3"/>
  <c r="DZ81" i="3"/>
  <c r="CA82" i="3"/>
  <c r="CB83" i="3"/>
  <c r="CD83" i="3"/>
  <c r="CZ83" i="3"/>
  <c r="DB83" i="3"/>
  <c r="DD83" i="3"/>
  <c r="DZ83" i="3"/>
  <c r="CA84" i="3"/>
  <c r="CB85" i="3"/>
  <c r="CD85" i="3"/>
  <c r="CZ85" i="3"/>
  <c r="DB85" i="3"/>
  <c r="DD85" i="3"/>
  <c r="DZ85" i="3"/>
  <c r="CA86" i="3"/>
  <c r="CB87" i="3"/>
  <c r="CD87" i="3"/>
  <c r="CZ87" i="3"/>
  <c r="DB87" i="3"/>
  <c r="DD87" i="3"/>
  <c r="DZ87" i="3"/>
  <c r="CA88" i="3"/>
  <c r="CB89" i="3"/>
  <c r="CD89" i="3"/>
  <c r="CZ89" i="3"/>
  <c r="DB89" i="3"/>
  <c r="DD89" i="3"/>
  <c r="DZ89" i="3"/>
  <c r="CA90" i="3"/>
  <c r="CB91" i="3"/>
  <c r="CD91" i="3"/>
  <c r="CZ91" i="3"/>
  <c r="DB91" i="3"/>
  <c r="DD91" i="3"/>
  <c r="DZ91" i="3"/>
  <c r="CA92" i="3"/>
  <c r="DA93" i="3"/>
  <c r="DE100" i="3"/>
  <c r="DC100" i="3"/>
  <c r="DA100" i="3"/>
  <c r="CE100" i="3"/>
  <c r="CC100" i="3"/>
  <c r="CA100" i="3"/>
  <c r="CD100" i="3"/>
  <c r="DB100" i="3"/>
  <c r="DZ100" i="3"/>
  <c r="DA101" i="3"/>
  <c r="DE104" i="3"/>
  <c r="DC104" i="3"/>
  <c r="DA104" i="3"/>
  <c r="CE104" i="3"/>
  <c r="CC104" i="3"/>
  <c r="CA104" i="3"/>
  <c r="CD104" i="3"/>
  <c r="DB104" i="3"/>
  <c r="DZ104" i="3"/>
  <c r="DA105" i="3"/>
  <c r="DE108" i="3"/>
  <c r="DC108" i="3"/>
  <c r="DA108" i="3"/>
  <c r="CE108" i="3"/>
  <c r="CC108" i="3"/>
  <c r="CA108" i="3"/>
  <c r="CD108" i="3"/>
  <c r="DB108" i="3"/>
  <c r="DZ108" i="3"/>
  <c r="DA109" i="3"/>
  <c r="DE112" i="3"/>
  <c r="DC112" i="3"/>
  <c r="DA112" i="3"/>
  <c r="CE112" i="3"/>
  <c r="CC112" i="3"/>
  <c r="CA112" i="3"/>
  <c r="CD112" i="3"/>
  <c r="DB112" i="3"/>
  <c r="DZ112" i="3"/>
  <c r="DA113" i="3"/>
  <c r="DE116" i="3"/>
  <c r="DC116" i="3"/>
  <c r="DA116" i="3"/>
  <c r="CE116" i="3"/>
  <c r="CC116" i="3"/>
  <c r="CA116" i="3"/>
  <c r="CD116" i="3"/>
  <c r="DB116" i="3"/>
  <c r="DZ116" i="3"/>
  <c r="DA117" i="3"/>
  <c r="DE124" i="3"/>
  <c r="DC124" i="3"/>
  <c r="DA124" i="3"/>
  <c r="CE124" i="3"/>
  <c r="CC124" i="3"/>
  <c r="CA124" i="3"/>
  <c r="CD124" i="3"/>
  <c r="DB124" i="3"/>
  <c r="DZ124" i="3"/>
  <c r="DA125" i="3"/>
  <c r="DE128" i="3"/>
  <c r="DC128" i="3"/>
  <c r="DA128" i="3"/>
  <c r="CE128" i="3"/>
  <c r="CC128" i="3"/>
  <c r="CA128" i="3"/>
  <c r="CD128" i="3"/>
  <c r="DB128" i="3"/>
  <c r="DZ128" i="3"/>
  <c r="DA129" i="3"/>
  <c r="DE132" i="3"/>
  <c r="DC132" i="3"/>
  <c r="DA132" i="3"/>
  <c r="CE132" i="3"/>
  <c r="CC132" i="3"/>
  <c r="CA132" i="3"/>
  <c r="CD132" i="3"/>
  <c r="DB132" i="3"/>
  <c r="DZ132" i="3"/>
  <c r="DA133" i="3"/>
  <c r="DE136" i="3"/>
  <c r="DC136" i="3"/>
  <c r="DA136" i="3"/>
  <c r="CE136" i="3"/>
  <c r="CC136" i="3"/>
  <c r="CA136" i="3"/>
  <c r="CD136" i="3"/>
  <c r="DB136" i="3"/>
  <c r="DZ136" i="3"/>
  <c r="DA137" i="3"/>
  <c r="DX161" i="3"/>
  <c r="CX161" i="3" s="1"/>
  <c r="DI161" i="3"/>
  <c r="CI161" i="3" s="1"/>
  <c r="DG161" i="3"/>
  <c r="CG161" i="3" s="1"/>
  <c r="DE161" i="3"/>
  <c r="CE161" i="3" s="1"/>
  <c r="DC161" i="3"/>
  <c r="CC161" i="3" s="1"/>
  <c r="DW162" i="3"/>
  <c r="CW162" i="3" s="1"/>
  <c r="DH162" i="3"/>
  <c r="CH162" i="3" s="1"/>
  <c r="DF162" i="3"/>
  <c r="CF162" i="3" s="1"/>
  <c r="DD162" i="3"/>
  <c r="CD162" i="3" s="1"/>
  <c r="DB162" i="3"/>
  <c r="CB162" i="3" s="1"/>
  <c r="DA162" i="3"/>
  <c r="CA162" i="3" s="1"/>
  <c r="DX165" i="3"/>
  <c r="CX165" i="3" s="1"/>
  <c r="DI165" i="3"/>
  <c r="CI165" i="3" s="1"/>
  <c r="DG165" i="3"/>
  <c r="CG165" i="3" s="1"/>
  <c r="DE165" i="3"/>
  <c r="CE165" i="3" s="1"/>
  <c r="DC165" i="3"/>
  <c r="CC165" i="3" s="1"/>
  <c r="DW166" i="3"/>
  <c r="CW166" i="3" s="1"/>
  <c r="DH166" i="3"/>
  <c r="CH166" i="3" s="1"/>
  <c r="DF166" i="3"/>
  <c r="CF166" i="3" s="1"/>
  <c r="DD166" i="3"/>
  <c r="CD166" i="3" s="1"/>
  <c r="DB166" i="3"/>
  <c r="CB166" i="3" s="1"/>
  <c r="DA166" i="3"/>
  <c r="CA166" i="3" s="1"/>
  <c r="DX169" i="3"/>
  <c r="CX169" i="3" s="1"/>
  <c r="DI169" i="3"/>
  <c r="CI169" i="3" s="1"/>
  <c r="DG169" i="3"/>
  <c r="CG169" i="3" s="1"/>
  <c r="DE169" i="3"/>
  <c r="CE169" i="3" s="1"/>
  <c r="DC169" i="3"/>
  <c r="CC169" i="3" s="1"/>
  <c r="DW170" i="3"/>
  <c r="CW170" i="3" s="1"/>
  <c r="DH170" i="3"/>
  <c r="CH170" i="3" s="1"/>
  <c r="DF170" i="3"/>
  <c r="CF170" i="3" s="1"/>
  <c r="DD170" i="3"/>
  <c r="CD170" i="3" s="1"/>
  <c r="DB170" i="3"/>
  <c r="CB170" i="3" s="1"/>
  <c r="DA170" i="3"/>
  <c r="CA170" i="3" s="1"/>
  <c r="DX173" i="3"/>
  <c r="CX173" i="3" s="1"/>
  <c r="DI173" i="3"/>
  <c r="CI173" i="3" s="1"/>
  <c r="DG173" i="3"/>
  <c r="CG173" i="3" s="1"/>
  <c r="DE173" i="3"/>
  <c r="CE173" i="3" s="1"/>
  <c r="DC173" i="3"/>
  <c r="CC173" i="3" s="1"/>
  <c r="DW174" i="3"/>
  <c r="CW174" i="3" s="1"/>
  <c r="DH174" i="3"/>
  <c r="CH174" i="3" s="1"/>
  <c r="DF174" i="3"/>
  <c r="CF174" i="3" s="1"/>
  <c r="DD174" i="3"/>
  <c r="CD174" i="3" s="1"/>
  <c r="DB174" i="3"/>
  <c r="CB174" i="3" s="1"/>
  <c r="DA174" i="3"/>
  <c r="CA174" i="3" s="1"/>
  <c r="DX177" i="3"/>
  <c r="CX177" i="3" s="1"/>
  <c r="DI177" i="3"/>
  <c r="CI177" i="3" s="1"/>
  <c r="DG177" i="3"/>
  <c r="CG177" i="3" s="1"/>
  <c r="DE177" i="3"/>
  <c r="CE177" i="3" s="1"/>
  <c r="DC177" i="3"/>
  <c r="CC177" i="3" s="1"/>
  <c r="DW178" i="3"/>
  <c r="CW178" i="3" s="1"/>
  <c r="DH178" i="3"/>
  <c r="CH178" i="3" s="1"/>
  <c r="DF178" i="3"/>
  <c r="CF178" i="3" s="1"/>
  <c r="DD178" i="3"/>
  <c r="CD178" i="3" s="1"/>
  <c r="DB178" i="3"/>
  <c r="CB178" i="3" s="1"/>
  <c r="DA178" i="3"/>
  <c r="CA178" i="3" s="1"/>
  <c r="DX181" i="3"/>
  <c r="CX181" i="3" s="1"/>
  <c r="DI181" i="3"/>
  <c r="CI181" i="3" s="1"/>
  <c r="DG181" i="3"/>
  <c r="CG181" i="3" s="1"/>
  <c r="DE181" i="3"/>
  <c r="CE181" i="3" s="1"/>
  <c r="DC181" i="3"/>
  <c r="CC181" i="3" s="1"/>
  <c r="DW182" i="3"/>
  <c r="CW182" i="3" s="1"/>
  <c r="DH182" i="3"/>
  <c r="CH182" i="3" s="1"/>
  <c r="DF182" i="3"/>
  <c r="CF182" i="3" s="1"/>
  <c r="DD182" i="3"/>
  <c r="CD182" i="3" s="1"/>
  <c r="DB182" i="3"/>
  <c r="CB182" i="3" s="1"/>
  <c r="DA182" i="3"/>
  <c r="CA182" i="3" s="1"/>
  <c r="DX189" i="3"/>
  <c r="CX189" i="3" s="1"/>
  <c r="DI189" i="3"/>
  <c r="CI189" i="3" s="1"/>
  <c r="DG189" i="3"/>
  <c r="CG189" i="3" s="1"/>
  <c r="DE189" i="3"/>
  <c r="CE189" i="3" s="1"/>
  <c r="DC189" i="3"/>
  <c r="CC189" i="3" s="1"/>
  <c r="DW190" i="3"/>
  <c r="CW190" i="3" s="1"/>
  <c r="DH190" i="3"/>
  <c r="CH190" i="3" s="1"/>
  <c r="DF190" i="3"/>
  <c r="CF190" i="3" s="1"/>
  <c r="DD190" i="3"/>
  <c r="CD190" i="3" s="1"/>
  <c r="DB190" i="3"/>
  <c r="CB190" i="3" s="1"/>
  <c r="DA190" i="3"/>
  <c r="CA190" i="3" s="1"/>
  <c r="DX193" i="3"/>
  <c r="CX193" i="3" s="1"/>
  <c r="DG193" i="3"/>
  <c r="CG193" i="3" s="1"/>
  <c r="DC193" i="3"/>
  <c r="CC193" i="3" s="1"/>
  <c r="DE193" i="3"/>
  <c r="CE193" i="3" s="1"/>
  <c r="DW197" i="3"/>
  <c r="CW197" i="3" s="1"/>
  <c r="DH197" i="3"/>
  <c r="CH197" i="3" s="1"/>
  <c r="DF197" i="3"/>
  <c r="CF197" i="3" s="1"/>
  <c r="DD197" i="3"/>
  <c r="CD197" i="3" s="1"/>
  <c r="DB197" i="3"/>
  <c r="CB197" i="3" s="1"/>
  <c r="DX200" i="3"/>
  <c r="CX200" i="3" s="1"/>
  <c r="DI200" i="3"/>
  <c r="CI200" i="3" s="1"/>
  <c r="DG200" i="3"/>
  <c r="CG200" i="3" s="1"/>
  <c r="DE200" i="3"/>
  <c r="CE200" i="3" s="1"/>
  <c r="DC200" i="3"/>
  <c r="CC200" i="3" s="1"/>
  <c r="DW205" i="3"/>
  <c r="CW205" i="3" s="1"/>
  <c r="DH205" i="3"/>
  <c r="CH205" i="3" s="1"/>
  <c r="DF205" i="3"/>
  <c r="CF205" i="3" s="1"/>
  <c r="DD205" i="3"/>
  <c r="CD205" i="3" s="1"/>
  <c r="DB205" i="3"/>
  <c r="CB205" i="3" s="1"/>
  <c r="DX208" i="3"/>
  <c r="CX208" i="3" s="1"/>
  <c r="DI208" i="3"/>
  <c r="CI208" i="3" s="1"/>
  <c r="DG208" i="3"/>
  <c r="CG208" i="3" s="1"/>
  <c r="DE208" i="3"/>
  <c r="CE208" i="3" s="1"/>
  <c r="DC208" i="3"/>
  <c r="CC208" i="3" s="1"/>
  <c r="CD232" i="3"/>
  <c r="CB232" i="3"/>
  <c r="CC232" i="3"/>
  <c r="CA232" i="3"/>
  <c r="DW246" i="3"/>
  <c r="CW246" i="3" s="1"/>
  <c r="DC246" i="3"/>
  <c r="DA246" i="3"/>
  <c r="CA246" i="3" s="1"/>
  <c r="CE246" i="3"/>
  <c r="CC246" i="3"/>
  <c r="DB246" i="3"/>
  <c r="CB246" i="3"/>
  <c r="CD246" i="3"/>
  <c r="DD246" i="3"/>
  <c r="DX247" i="3"/>
  <c r="CX247" i="3" s="1"/>
  <c r="DC247" i="3"/>
  <c r="CE247" i="3"/>
  <c r="DA247" i="3"/>
  <c r="CA247" i="3" s="1"/>
  <c r="CC247" i="3"/>
  <c r="DE247" i="3"/>
  <c r="A283" i="3"/>
  <c r="CB12" i="3"/>
  <c r="CD12" i="3"/>
  <c r="CZ12" i="3"/>
  <c r="DB12" i="3"/>
  <c r="DD12" i="3"/>
  <c r="DZ12" i="3"/>
  <c r="CA13" i="3"/>
  <c r="CC13" i="3"/>
  <c r="CE13" i="3"/>
  <c r="DA13" i="3"/>
  <c r="DC13" i="3"/>
  <c r="CB14" i="3"/>
  <c r="CD14" i="3"/>
  <c r="CZ14" i="3"/>
  <c r="DB14" i="3"/>
  <c r="DD14" i="3"/>
  <c r="CA15" i="3"/>
  <c r="CC15" i="3"/>
  <c r="CE15" i="3"/>
  <c r="DA15" i="3"/>
  <c r="DC15" i="3"/>
  <c r="CB16" i="3"/>
  <c r="CD16" i="3"/>
  <c r="CZ16" i="3"/>
  <c r="DB16" i="3"/>
  <c r="DD16" i="3"/>
  <c r="CA17" i="3"/>
  <c r="CC17" i="3"/>
  <c r="CE17" i="3"/>
  <c r="DA17" i="3"/>
  <c r="DC17" i="3"/>
  <c r="CB18" i="3"/>
  <c r="CD18" i="3"/>
  <c r="CZ18" i="3"/>
  <c r="DB18" i="3"/>
  <c r="DD18" i="3"/>
  <c r="CA19" i="3"/>
  <c r="CC19" i="3"/>
  <c r="CE19" i="3"/>
  <c r="DA19" i="3"/>
  <c r="DC19" i="3"/>
  <c r="CB20" i="3"/>
  <c r="CD20" i="3"/>
  <c r="CZ20" i="3"/>
  <c r="DB20" i="3"/>
  <c r="DD20" i="3"/>
  <c r="CA21" i="3"/>
  <c r="CC21" i="3"/>
  <c r="CE21" i="3"/>
  <c r="DA21" i="3"/>
  <c r="DC21" i="3"/>
  <c r="CB22" i="3"/>
  <c r="CD22" i="3"/>
  <c r="CZ22" i="3"/>
  <c r="DB22" i="3"/>
  <c r="DD22" i="3"/>
  <c r="CA23" i="3"/>
  <c r="CC23" i="3"/>
  <c r="CE23" i="3"/>
  <c r="DA23" i="3"/>
  <c r="DC23" i="3"/>
  <c r="CB24" i="3"/>
  <c r="CD24" i="3"/>
  <c r="CZ24" i="3"/>
  <c r="DB24" i="3"/>
  <c r="DD24" i="3"/>
  <c r="CA25" i="3"/>
  <c r="CC25" i="3"/>
  <c r="CE25" i="3"/>
  <c r="DA25" i="3"/>
  <c r="DC25" i="3"/>
  <c r="CB26" i="3"/>
  <c r="CD26" i="3"/>
  <c r="CZ26" i="3"/>
  <c r="DB26" i="3"/>
  <c r="DD26" i="3"/>
  <c r="CA27" i="3"/>
  <c r="CC27" i="3"/>
  <c r="CE27" i="3"/>
  <c r="DA27" i="3"/>
  <c r="DC27" i="3"/>
  <c r="CB28" i="3"/>
  <c r="CD28" i="3"/>
  <c r="CZ28" i="3"/>
  <c r="DB28" i="3"/>
  <c r="DD28" i="3"/>
  <c r="CA29" i="3"/>
  <c r="CC29" i="3"/>
  <c r="CE29" i="3"/>
  <c r="DA29" i="3"/>
  <c r="DC29" i="3"/>
  <c r="CB34" i="3"/>
  <c r="CD34" i="3"/>
  <c r="CZ34" i="3"/>
  <c r="DB34" i="3"/>
  <c r="DD34" i="3"/>
  <c r="CA35" i="3"/>
  <c r="CC35" i="3"/>
  <c r="CE35" i="3"/>
  <c r="DA35" i="3"/>
  <c r="DC35" i="3"/>
  <c r="CB36" i="3"/>
  <c r="CD36" i="3"/>
  <c r="CZ36" i="3"/>
  <c r="DB36" i="3"/>
  <c r="DD36" i="3"/>
  <c r="CA37" i="3"/>
  <c r="CC37" i="3"/>
  <c r="CE37" i="3"/>
  <c r="DA37" i="3"/>
  <c r="DC37" i="3"/>
  <c r="CB38" i="3"/>
  <c r="CD38" i="3"/>
  <c r="CZ38" i="3"/>
  <c r="DB38" i="3"/>
  <c r="DD38" i="3"/>
  <c r="CA39" i="3"/>
  <c r="CC39" i="3"/>
  <c r="CE39" i="3"/>
  <c r="DA39" i="3"/>
  <c r="DC39" i="3"/>
  <c r="CB40" i="3"/>
  <c r="CD40" i="3"/>
  <c r="CZ40" i="3"/>
  <c r="DB40" i="3"/>
  <c r="DD40" i="3"/>
  <c r="CA41" i="3"/>
  <c r="CC41" i="3"/>
  <c r="CE41" i="3"/>
  <c r="DA41" i="3"/>
  <c r="DC41" i="3"/>
  <c r="CB42" i="3"/>
  <c r="CD42" i="3"/>
  <c r="CZ42" i="3"/>
  <c r="DB42" i="3"/>
  <c r="DD42" i="3"/>
  <c r="CA43" i="3"/>
  <c r="CC43" i="3"/>
  <c r="CE43" i="3"/>
  <c r="DA43" i="3"/>
  <c r="DC43" i="3"/>
  <c r="CB44" i="3"/>
  <c r="CD44" i="3"/>
  <c r="CZ44" i="3"/>
  <c r="DB44" i="3"/>
  <c r="DD44" i="3"/>
  <c r="CA45" i="3"/>
  <c r="CC45" i="3"/>
  <c r="CE45" i="3"/>
  <c r="DA45" i="3"/>
  <c r="DC45" i="3"/>
  <c r="CB46" i="3"/>
  <c r="CD46" i="3"/>
  <c r="CZ46" i="3"/>
  <c r="DB46" i="3"/>
  <c r="DD46" i="3"/>
  <c r="CA47" i="3"/>
  <c r="CC47" i="3"/>
  <c r="CE47" i="3"/>
  <c r="DA47" i="3"/>
  <c r="DC47" i="3"/>
  <c r="CB48" i="3"/>
  <c r="CD48" i="3"/>
  <c r="CZ48" i="3"/>
  <c r="DB48" i="3"/>
  <c r="DD48" i="3"/>
  <c r="CA49" i="3"/>
  <c r="CC49" i="3"/>
  <c r="CE49" i="3"/>
  <c r="DA49" i="3"/>
  <c r="DC49" i="3"/>
  <c r="CB50" i="3"/>
  <c r="CD50" i="3"/>
  <c r="CZ50" i="3"/>
  <c r="DB50" i="3"/>
  <c r="DD50" i="3"/>
  <c r="CA51" i="3"/>
  <c r="CC51" i="3"/>
  <c r="CE51" i="3"/>
  <c r="DA51" i="3"/>
  <c r="DC51" i="3"/>
  <c r="CB56" i="3"/>
  <c r="CD56" i="3"/>
  <c r="CZ56" i="3"/>
  <c r="DB56" i="3"/>
  <c r="DD56" i="3"/>
  <c r="CA57" i="3"/>
  <c r="CC57" i="3"/>
  <c r="CE57" i="3"/>
  <c r="DA57" i="3"/>
  <c r="DC57" i="3"/>
  <c r="CB58" i="3"/>
  <c r="CD58" i="3"/>
  <c r="CZ58" i="3"/>
  <c r="DB58" i="3"/>
  <c r="DD58" i="3"/>
  <c r="CA59" i="3"/>
  <c r="CC59" i="3"/>
  <c r="CE59" i="3"/>
  <c r="DA59" i="3"/>
  <c r="DC59" i="3"/>
  <c r="CB60" i="3"/>
  <c r="CD60" i="3"/>
  <c r="CZ60" i="3"/>
  <c r="DB60" i="3"/>
  <c r="DD60" i="3"/>
  <c r="CA61" i="3"/>
  <c r="CC61" i="3"/>
  <c r="CE61" i="3"/>
  <c r="DA61" i="3"/>
  <c r="DC61" i="3"/>
  <c r="CB62" i="3"/>
  <c r="CD62" i="3"/>
  <c r="CZ62" i="3"/>
  <c r="DB62" i="3"/>
  <c r="DD62" i="3"/>
  <c r="CA63" i="3"/>
  <c r="CC63" i="3"/>
  <c r="CE63" i="3"/>
  <c r="DA63" i="3"/>
  <c r="DC63" i="3"/>
  <c r="CB64" i="3"/>
  <c r="CD64" i="3"/>
  <c r="CZ64" i="3"/>
  <c r="DB64" i="3"/>
  <c r="DD64" i="3"/>
  <c r="CA65" i="3"/>
  <c r="CC65" i="3"/>
  <c r="CE65" i="3"/>
  <c r="DA65" i="3"/>
  <c r="DC65" i="3"/>
  <c r="CB66" i="3"/>
  <c r="CD66" i="3"/>
  <c r="CZ66" i="3"/>
  <c r="DB66" i="3"/>
  <c r="DD66" i="3"/>
  <c r="CA67" i="3"/>
  <c r="CC67" i="3"/>
  <c r="CE67" i="3"/>
  <c r="DA67" i="3"/>
  <c r="DC67" i="3"/>
  <c r="CB68" i="3"/>
  <c r="CD68" i="3"/>
  <c r="CZ68" i="3"/>
  <c r="DB68" i="3"/>
  <c r="DD68" i="3"/>
  <c r="CA69" i="3"/>
  <c r="CC69" i="3"/>
  <c r="CE69" i="3"/>
  <c r="DA69" i="3"/>
  <c r="DC69" i="3"/>
  <c r="CB70" i="3"/>
  <c r="CD70" i="3"/>
  <c r="CZ70" i="3"/>
  <c r="DB70" i="3"/>
  <c r="DD70" i="3"/>
  <c r="CA71" i="3"/>
  <c r="CC71" i="3"/>
  <c r="CE71" i="3"/>
  <c r="DA71" i="3"/>
  <c r="DC71" i="3"/>
  <c r="CB72" i="3"/>
  <c r="CD72" i="3"/>
  <c r="CZ72" i="3"/>
  <c r="DB72" i="3"/>
  <c r="DD72" i="3"/>
  <c r="CA73" i="3"/>
  <c r="CC73" i="3"/>
  <c r="CE73" i="3"/>
  <c r="DA73" i="3"/>
  <c r="DC73" i="3"/>
  <c r="CB78" i="3"/>
  <c r="CD78" i="3"/>
  <c r="CZ78" i="3"/>
  <c r="DB78" i="3"/>
  <c r="DD78" i="3"/>
  <c r="CA79" i="3"/>
  <c r="CC79" i="3"/>
  <c r="CE79" i="3"/>
  <c r="DA79" i="3"/>
  <c r="DC79" i="3"/>
  <c r="CB80" i="3"/>
  <c r="CD80" i="3"/>
  <c r="CZ80" i="3"/>
  <c r="DB80" i="3"/>
  <c r="DD80" i="3"/>
  <c r="CA81" i="3"/>
  <c r="CC81" i="3"/>
  <c r="CE81" i="3"/>
  <c r="DA81" i="3"/>
  <c r="DC81" i="3"/>
  <c r="CB82" i="3"/>
  <c r="CD82" i="3"/>
  <c r="CZ82" i="3"/>
  <c r="DB82" i="3"/>
  <c r="DD82" i="3"/>
  <c r="CA83" i="3"/>
  <c r="CC83" i="3"/>
  <c r="CE83" i="3"/>
  <c r="DA83" i="3"/>
  <c r="DC83" i="3"/>
  <c r="CB84" i="3"/>
  <c r="CD84" i="3"/>
  <c r="CZ84" i="3"/>
  <c r="DB84" i="3"/>
  <c r="DD84" i="3"/>
  <c r="CA85" i="3"/>
  <c r="CC85" i="3"/>
  <c r="CE85" i="3"/>
  <c r="DA85" i="3"/>
  <c r="DC85" i="3"/>
  <c r="CB86" i="3"/>
  <c r="CD86" i="3"/>
  <c r="CZ86" i="3"/>
  <c r="DB86" i="3"/>
  <c r="DD86" i="3"/>
  <c r="CA87" i="3"/>
  <c r="CC87" i="3"/>
  <c r="CE87" i="3"/>
  <c r="DA87" i="3"/>
  <c r="DC87" i="3"/>
  <c r="CB88" i="3"/>
  <c r="CD88" i="3"/>
  <c r="CZ88" i="3"/>
  <c r="DB88" i="3"/>
  <c r="DD88" i="3"/>
  <c r="CA89" i="3"/>
  <c r="CC89" i="3"/>
  <c r="CE89" i="3"/>
  <c r="DA89" i="3"/>
  <c r="DC89" i="3"/>
  <c r="CB90" i="3"/>
  <c r="CD90" i="3"/>
  <c r="CZ90" i="3"/>
  <c r="DB90" i="3"/>
  <c r="DD90" i="3"/>
  <c r="CA91" i="3"/>
  <c r="CC91" i="3"/>
  <c r="CE91" i="3"/>
  <c r="DA91" i="3"/>
  <c r="DC91" i="3"/>
  <c r="CB92" i="3"/>
  <c r="CD92" i="3"/>
  <c r="CZ92" i="3"/>
  <c r="DB92" i="3"/>
  <c r="DD92" i="3"/>
  <c r="DE94" i="3"/>
  <c r="DC94" i="3"/>
  <c r="DA94" i="3"/>
  <c r="CE94" i="3"/>
  <c r="CC94" i="3"/>
  <c r="CA94" i="3"/>
  <c r="CD94" i="3"/>
  <c r="DB94" i="3"/>
  <c r="DZ94" i="3"/>
  <c r="CB100" i="3"/>
  <c r="CZ100" i="3"/>
  <c r="DD100" i="3"/>
  <c r="DE102" i="3"/>
  <c r="DC102" i="3"/>
  <c r="DA102" i="3"/>
  <c r="CE102" i="3"/>
  <c r="CC102" i="3"/>
  <c r="CA102" i="3"/>
  <c r="CD102" i="3"/>
  <c r="DB102" i="3"/>
  <c r="DZ102" i="3"/>
  <c r="CB104" i="3"/>
  <c r="CZ104" i="3"/>
  <c r="DD104" i="3"/>
  <c r="DE106" i="3"/>
  <c r="DC106" i="3"/>
  <c r="DA106" i="3"/>
  <c r="CE106" i="3"/>
  <c r="CC106" i="3"/>
  <c r="CA106" i="3"/>
  <c r="CD106" i="3"/>
  <c r="DB106" i="3"/>
  <c r="DZ106" i="3"/>
  <c r="CB108" i="3"/>
  <c r="CZ108" i="3"/>
  <c r="DD108" i="3"/>
  <c r="DE110" i="3"/>
  <c r="DC110" i="3"/>
  <c r="DA110" i="3"/>
  <c r="CE110" i="3"/>
  <c r="CC110" i="3"/>
  <c r="CA110" i="3"/>
  <c r="CD110" i="3"/>
  <c r="DB110" i="3"/>
  <c r="DZ110" i="3"/>
  <c r="CB112" i="3"/>
  <c r="CZ112" i="3"/>
  <c r="DD112" i="3"/>
  <c r="DE114" i="3"/>
  <c r="DC114" i="3"/>
  <c r="DA114" i="3"/>
  <c r="CE114" i="3"/>
  <c r="CC114" i="3"/>
  <c r="CA114" i="3"/>
  <c r="CD114" i="3"/>
  <c r="DB114" i="3"/>
  <c r="DZ114" i="3"/>
  <c r="CB116" i="3"/>
  <c r="CZ116" i="3"/>
  <c r="DD116" i="3"/>
  <c r="DE122" i="3"/>
  <c r="DC122" i="3"/>
  <c r="DA122" i="3"/>
  <c r="CE122" i="3"/>
  <c r="CC122" i="3"/>
  <c r="CA122" i="3"/>
  <c r="CD122" i="3"/>
  <c r="DB122" i="3"/>
  <c r="DZ122" i="3"/>
  <c r="CB124" i="3"/>
  <c r="CZ124" i="3"/>
  <c r="DD124" i="3"/>
  <c r="DE126" i="3"/>
  <c r="DC126" i="3"/>
  <c r="DA126" i="3"/>
  <c r="CE126" i="3"/>
  <c r="CC126" i="3"/>
  <c r="CA126" i="3"/>
  <c r="CD126" i="3"/>
  <c r="DB126" i="3"/>
  <c r="DZ126" i="3"/>
  <c r="CB128" i="3"/>
  <c r="CZ128" i="3"/>
  <c r="DD128" i="3"/>
  <c r="DE130" i="3"/>
  <c r="DC130" i="3"/>
  <c r="DA130" i="3"/>
  <c r="CE130" i="3"/>
  <c r="CC130" i="3"/>
  <c r="CA130" i="3"/>
  <c r="CD130" i="3"/>
  <c r="DB130" i="3"/>
  <c r="DZ130" i="3"/>
  <c r="CB132" i="3"/>
  <c r="CZ132" i="3"/>
  <c r="DD132" i="3"/>
  <c r="DE134" i="3"/>
  <c r="DC134" i="3"/>
  <c r="DA134" i="3"/>
  <c r="CE134" i="3"/>
  <c r="CC134" i="3"/>
  <c r="CA134" i="3"/>
  <c r="CD134" i="3"/>
  <c r="DB134" i="3"/>
  <c r="DZ134" i="3"/>
  <c r="CB136" i="3"/>
  <c r="CZ136" i="3"/>
  <c r="DD136" i="3"/>
  <c r="DE138" i="3"/>
  <c r="DC138" i="3"/>
  <c r="DA138" i="3"/>
  <c r="CE138" i="3"/>
  <c r="CC138" i="3"/>
  <c r="CA138" i="3"/>
  <c r="CD138" i="3"/>
  <c r="DB138" i="3"/>
  <c r="DZ138" i="3"/>
  <c r="DW160" i="3"/>
  <c r="CW160" i="3" s="1"/>
  <c r="DH160" i="3"/>
  <c r="CH160" i="3" s="1"/>
  <c r="DF160" i="3"/>
  <c r="CF160" i="3" s="1"/>
  <c r="DD160" i="3"/>
  <c r="CD160" i="3" s="1"/>
  <c r="DB160" i="3"/>
  <c r="CB160" i="3" s="1"/>
  <c r="DA160" i="3"/>
  <c r="CA160" i="3" s="1"/>
  <c r="DA161" i="3"/>
  <c r="CA161" i="3" s="1"/>
  <c r="DX163" i="3"/>
  <c r="CX163" i="3" s="1"/>
  <c r="DI163" i="3"/>
  <c r="CI163" i="3" s="1"/>
  <c r="DG163" i="3"/>
  <c r="CG163" i="3" s="1"/>
  <c r="DE163" i="3"/>
  <c r="CE163" i="3" s="1"/>
  <c r="DC163" i="3"/>
  <c r="CC163" i="3" s="1"/>
  <c r="DW164" i="3"/>
  <c r="CW164" i="3" s="1"/>
  <c r="DH164" i="3"/>
  <c r="CH164" i="3" s="1"/>
  <c r="DF164" i="3"/>
  <c r="CF164" i="3" s="1"/>
  <c r="DD164" i="3"/>
  <c r="CD164" i="3" s="1"/>
  <c r="DB164" i="3"/>
  <c r="CB164" i="3" s="1"/>
  <c r="DA164" i="3"/>
  <c r="CA164" i="3" s="1"/>
  <c r="DA165" i="3"/>
  <c r="CA165" i="3" s="1"/>
  <c r="DX167" i="3"/>
  <c r="CX167" i="3" s="1"/>
  <c r="DI167" i="3"/>
  <c r="CI167" i="3" s="1"/>
  <c r="DG167" i="3"/>
  <c r="CG167" i="3" s="1"/>
  <c r="DE167" i="3"/>
  <c r="CE167" i="3" s="1"/>
  <c r="DC167" i="3"/>
  <c r="CC167" i="3" s="1"/>
  <c r="DW168" i="3"/>
  <c r="CW168" i="3" s="1"/>
  <c r="DH168" i="3"/>
  <c r="CH168" i="3" s="1"/>
  <c r="DF168" i="3"/>
  <c r="CF168" i="3" s="1"/>
  <c r="DD168" i="3"/>
  <c r="CD168" i="3" s="1"/>
  <c r="DB168" i="3"/>
  <c r="CB168" i="3" s="1"/>
  <c r="DA168" i="3"/>
  <c r="CA168" i="3" s="1"/>
  <c r="DA169" i="3"/>
  <c r="CA169" i="3" s="1"/>
  <c r="DX171" i="3"/>
  <c r="CX171" i="3" s="1"/>
  <c r="DI171" i="3"/>
  <c r="CI171" i="3" s="1"/>
  <c r="DG171" i="3"/>
  <c r="CG171" i="3" s="1"/>
  <c r="DE171" i="3"/>
  <c r="CE171" i="3" s="1"/>
  <c r="DC171" i="3"/>
  <c r="CC171" i="3" s="1"/>
  <c r="DW172" i="3"/>
  <c r="CW172" i="3" s="1"/>
  <c r="DH172" i="3"/>
  <c r="CH172" i="3" s="1"/>
  <c r="DF172" i="3"/>
  <c r="CF172" i="3" s="1"/>
  <c r="DD172" i="3"/>
  <c r="CD172" i="3" s="1"/>
  <c r="DB172" i="3"/>
  <c r="CB172" i="3" s="1"/>
  <c r="DA172" i="3"/>
  <c r="CA172" i="3" s="1"/>
  <c r="DA173" i="3"/>
  <c r="CA173" i="3" s="1"/>
  <c r="DX175" i="3"/>
  <c r="CX175" i="3" s="1"/>
  <c r="DI175" i="3"/>
  <c r="CI175" i="3" s="1"/>
  <c r="DG175" i="3"/>
  <c r="CG175" i="3" s="1"/>
  <c r="DE175" i="3"/>
  <c r="CE175" i="3" s="1"/>
  <c r="DC175" i="3"/>
  <c r="CC175" i="3" s="1"/>
  <c r="DW176" i="3"/>
  <c r="CW176" i="3" s="1"/>
  <c r="DH176" i="3"/>
  <c r="CH176" i="3" s="1"/>
  <c r="DF176" i="3"/>
  <c r="CF176" i="3" s="1"/>
  <c r="DD176" i="3"/>
  <c r="CD176" i="3" s="1"/>
  <c r="DB176" i="3"/>
  <c r="CB176" i="3" s="1"/>
  <c r="DA176" i="3"/>
  <c r="CA176" i="3" s="1"/>
  <c r="DA177" i="3"/>
  <c r="CA177" i="3" s="1"/>
  <c r="DX179" i="3"/>
  <c r="CX179" i="3" s="1"/>
  <c r="DI179" i="3"/>
  <c r="CI179" i="3" s="1"/>
  <c r="DG179" i="3"/>
  <c r="CG179" i="3" s="1"/>
  <c r="DE179" i="3"/>
  <c r="CE179" i="3" s="1"/>
  <c r="DC179" i="3"/>
  <c r="CC179" i="3" s="1"/>
  <c r="DW180" i="3"/>
  <c r="CW180" i="3" s="1"/>
  <c r="DH180" i="3"/>
  <c r="CH180" i="3" s="1"/>
  <c r="DF180" i="3"/>
  <c r="CF180" i="3" s="1"/>
  <c r="DD180" i="3"/>
  <c r="CD180" i="3" s="1"/>
  <c r="DB180" i="3"/>
  <c r="CB180" i="3" s="1"/>
  <c r="DA180" i="3"/>
  <c r="CA180" i="3" s="1"/>
  <c r="DA181" i="3"/>
  <c r="CA181" i="3" s="1"/>
  <c r="DX187" i="3"/>
  <c r="CX187" i="3" s="1"/>
  <c r="DI187" i="3"/>
  <c r="CI187" i="3" s="1"/>
  <c r="DG187" i="3"/>
  <c r="CG187" i="3" s="1"/>
  <c r="DE187" i="3"/>
  <c r="CE187" i="3" s="1"/>
  <c r="DC187" i="3"/>
  <c r="CC187" i="3" s="1"/>
  <c r="DW188" i="3"/>
  <c r="CW188" i="3" s="1"/>
  <c r="DH188" i="3"/>
  <c r="CH188" i="3" s="1"/>
  <c r="DF188" i="3"/>
  <c r="CF188" i="3" s="1"/>
  <c r="DD188" i="3"/>
  <c r="CD188" i="3" s="1"/>
  <c r="DB188" i="3"/>
  <c r="CB188" i="3" s="1"/>
  <c r="DA188" i="3"/>
  <c r="CA188" i="3" s="1"/>
  <c r="DA189" i="3"/>
  <c r="CA189" i="3" s="1"/>
  <c r="DX191" i="3"/>
  <c r="CX191" i="3" s="1"/>
  <c r="DI191" i="3"/>
  <c r="CI191" i="3" s="1"/>
  <c r="DG191" i="3"/>
  <c r="CG191" i="3" s="1"/>
  <c r="DE191" i="3"/>
  <c r="CE191" i="3" s="1"/>
  <c r="DC191" i="3"/>
  <c r="CC191" i="3" s="1"/>
  <c r="DW192" i="3"/>
  <c r="CW192" i="3" s="1"/>
  <c r="DH192" i="3"/>
  <c r="CH192" i="3" s="1"/>
  <c r="DF192" i="3"/>
  <c r="CF192" i="3" s="1"/>
  <c r="DD192" i="3"/>
  <c r="CD192" i="3" s="1"/>
  <c r="DB192" i="3"/>
  <c r="CB192" i="3" s="1"/>
  <c r="DA192" i="3"/>
  <c r="CA192" i="3" s="1"/>
  <c r="DA193" i="3"/>
  <c r="CA193" i="3" s="1"/>
  <c r="DI193" i="3"/>
  <c r="CI193" i="3" s="1"/>
  <c r="DX196" i="3"/>
  <c r="CX196" i="3" s="1"/>
  <c r="DI196" i="3"/>
  <c r="CI196" i="3" s="1"/>
  <c r="DG196" i="3"/>
  <c r="CG196" i="3" s="1"/>
  <c r="DE196" i="3"/>
  <c r="CE196" i="3" s="1"/>
  <c r="DC196" i="3"/>
  <c r="CC196" i="3" s="1"/>
  <c r="DA197" i="3"/>
  <c r="CA197" i="3" s="1"/>
  <c r="DW201" i="3"/>
  <c r="CW201" i="3" s="1"/>
  <c r="DH201" i="3"/>
  <c r="CH201" i="3" s="1"/>
  <c r="DF201" i="3"/>
  <c r="CF201" i="3" s="1"/>
  <c r="DD201" i="3"/>
  <c r="CD201" i="3" s="1"/>
  <c r="DB201" i="3"/>
  <c r="CB201" i="3" s="1"/>
  <c r="DX204" i="3"/>
  <c r="CX204" i="3" s="1"/>
  <c r="DI204" i="3"/>
  <c r="CI204" i="3" s="1"/>
  <c r="DG204" i="3"/>
  <c r="CG204" i="3" s="1"/>
  <c r="DE204" i="3"/>
  <c r="CE204" i="3" s="1"/>
  <c r="DC204" i="3"/>
  <c r="CC204" i="3" s="1"/>
  <c r="DA205" i="3"/>
  <c r="CA205" i="3" s="1"/>
  <c r="DW209" i="3"/>
  <c r="CW209" i="3" s="1"/>
  <c r="DH209" i="3"/>
  <c r="CH209" i="3" s="1"/>
  <c r="DF209" i="3"/>
  <c r="CF209" i="3" s="1"/>
  <c r="DD209" i="3"/>
  <c r="CD209" i="3" s="1"/>
  <c r="DB209" i="3"/>
  <c r="CB209" i="3" s="1"/>
  <c r="CE232" i="3"/>
  <c r="DW242" i="3"/>
  <c r="CW242" i="3" s="1"/>
  <c r="DC242" i="3"/>
  <c r="DA242" i="3"/>
  <c r="CA242" i="3" s="1"/>
  <c r="CE242" i="3"/>
  <c r="CC242" i="3"/>
  <c r="DB242" i="3"/>
  <c r="CB242" i="3"/>
  <c r="CD242" i="3"/>
  <c r="DD242" i="3"/>
  <c r="DX243" i="3"/>
  <c r="CX243" i="3" s="1"/>
  <c r="DC243" i="3"/>
  <c r="CE243" i="3"/>
  <c r="DA243" i="3"/>
  <c r="CA243" i="3" s="1"/>
  <c r="CC243" i="3"/>
  <c r="DE243" i="3"/>
  <c r="DW250" i="3"/>
  <c r="CW250" i="3" s="1"/>
  <c r="DC250" i="3"/>
  <c r="DA250" i="3"/>
  <c r="CA250" i="3" s="1"/>
  <c r="CE250" i="3"/>
  <c r="CC250" i="3"/>
  <c r="DB250" i="3"/>
  <c r="CB250" i="3"/>
  <c r="CD250" i="3"/>
  <c r="DD250" i="3"/>
  <c r="DX251" i="3"/>
  <c r="CX251" i="3" s="1"/>
  <c r="DC251" i="3"/>
  <c r="CE251" i="3"/>
  <c r="DA251" i="3"/>
  <c r="CA251" i="3" s="1"/>
  <c r="CC251" i="3"/>
  <c r="DE251" i="3"/>
  <c r="CB93" i="3"/>
  <c r="CD93" i="3"/>
  <c r="CZ93" i="3"/>
  <c r="DB93" i="3"/>
  <c r="DD93" i="3"/>
  <c r="CB95" i="3"/>
  <c r="CD95" i="3"/>
  <c r="CZ95" i="3"/>
  <c r="DB95" i="3"/>
  <c r="DD95" i="3"/>
  <c r="CB101" i="3"/>
  <c r="CD101" i="3"/>
  <c r="CZ101" i="3"/>
  <c r="DB101" i="3"/>
  <c r="DD101" i="3"/>
  <c r="CB103" i="3"/>
  <c r="AX103" i="3" s="1"/>
  <c r="CD103" i="3"/>
  <c r="CZ103" i="3"/>
  <c r="DB103" i="3"/>
  <c r="DD103" i="3"/>
  <c r="CB105" i="3"/>
  <c r="CD105" i="3"/>
  <c r="CZ105" i="3"/>
  <c r="DB105" i="3"/>
  <c r="DD105" i="3"/>
  <c r="CB107" i="3"/>
  <c r="CD107" i="3"/>
  <c r="CZ107" i="3"/>
  <c r="DB107" i="3"/>
  <c r="DD107" i="3"/>
  <c r="CB109" i="3"/>
  <c r="CD109" i="3"/>
  <c r="CZ109" i="3"/>
  <c r="DB109" i="3"/>
  <c r="DD109" i="3"/>
  <c r="CB111" i="3"/>
  <c r="AX111" i="3" s="1"/>
  <c r="CD111" i="3"/>
  <c r="CZ111" i="3"/>
  <c r="DB111" i="3"/>
  <c r="DD111" i="3"/>
  <c r="CB113" i="3"/>
  <c r="CD113" i="3"/>
  <c r="CZ113" i="3"/>
  <c r="DB113" i="3"/>
  <c r="DD113" i="3"/>
  <c r="CB115" i="3"/>
  <c r="CD115" i="3"/>
  <c r="CZ115" i="3"/>
  <c r="DB115" i="3"/>
  <c r="DD115" i="3"/>
  <c r="CB117" i="3"/>
  <c r="CD117" i="3"/>
  <c r="CZ117" i="3"/>
  <c r="DB117" i="3"/>
  <c r="DD117" i="3"/>
  <c r="CB123" i="3"/>
  <c r="AX123" i="3" s="1"/>
  <c r="CD123" i="3"/>
  <c r="CZ123" i="3"/>
  <c r="DB123" i="3"/>
  <c r="DD123" i="3"/>
  <c r="CB125" i="3"/>
  <c r="CD125" i="3"/>
  <c r="CZ125" i="3"/>
  <c r="DB125" i="3"/>
  <c r="DD125" i="3"/>
  <c r="CB127" i="3"/>
  <c r="CD127" i="3"/>
  <c r="CZ127" i="3"/>
  <c r="DB127" i="3"/>
  <c r="DD127" i="3"/>
  <c r="CB129" i="3"/>
  <c r="CD129" i="3"/>
  <c r="CZ129" i="3"/>
  <c r="DB129" i="3"/>
  <c r="DD129" i="3"/>
  <c r="CB131" i="3"/>
  <c r="AX131" i="3" s="1"/>
  <c r="CD131" i="3"/>
  <c r="CZ131" i="3"/>
  <c r="DB131" i="3"/>
  <c r="DD131" i="3"/>
  <c r="CB133" i="3"/>
  <c r="CD133" i="3"/>
  <c r="CZ133" i="3"/>
  <c r="DB133" i="3"/>
  <c r="DD133" i="3"/>
  <c r="CB135" i="3"/>
  <c r="CD135" i="3"/>
  <c r="CZ135" i="3"/>
  <c r="DB135" i="3"/>
  <c r="DD135" i="3"/>
  <c r="CB137" i="3"/>
  <c r="CD137" i="3"/>
  <c r="CZ137" i="3"/>
  <c r="DB137" i="3"/>
  <c r="DD137" i="3"/>
  <c r="CB139" i="3"/>
  <c r="AX139" i="3" s="1"/>
  <c r="CD139" i="3"/>
  <c r="CZ139" i="3"/>
  <c r="DB139" i="3"/>
  <c r="DD139" i="3"/>
  <c r="DW193" i="3"/>
  <c r="CW193" i="3" s="1"/>
  <c r="DH193" i="3"/>
  <c r="CH193" i="3" s="1"/>
  <c r="DF193" i="3"/>
  <c r="CF193" i="3" s="1"/>
  <c r="DD193" i="3"/>
  <c r="CD193" i="3" s="1"/>
  <c r="DB193" i="3"/>
  <c r="CB193" i="3" s="1"/>
  <c r="DX194" i="3"/>
  <c r="CX194" i="3" s="1"/>
  <c r="DI194" i="3"/>
  <c r="CI194" i="3" s="1"/>
  <c r="DG194" i="3"/>
  <c r="CG194" i="3" s="1"/>
  <c r="DE194" i="3"/>
  <c r="CE194" i="3" s="1"/>
  <c r="DC194" i="3"/>
  <c r="CC194" i="3" s="1"/>
  <c r="DW195" i="3"/>
  <c r="CW195" i="3" s="1"/>
  <c r="DH195" i="3"/>
  <c r="CH195" i="3" s="1"/>
  <c r="DF195" i="3"/>
  <c r="CF195" i="3" s="1"/>
  <c r="DD195" i="3"/>
  <c r="CD195" i="3" s="1"/>
  <c r="DB195" i="3"/>
  <c r="CB195" i="3" s="1"/>
  <c r="DA195" i="3"/>
  <c r="CA195" i="3" s="1"/>
  <c r="AY195" i="3" s="1"/>
  <c r="DA196" i="3"/>
  <c r="CA196" i="3" s="1"/>
  <c r="DX198" i="3"/>
  <c r="CX198" i="3" s="1"/>
  <c r="DI198" i="3"/>
  <c r="CI198" i="3" s="1"/>
  <c r="DG198" i="3"/>
  <c r="CG198" i="3" s="1"/>
  <c r="DE198" i="3"/>
  <c r="CE198" i="3" s="1"/>
  <c r="DC198" i="3"/>
  <c r="CC198" i="3" s="1"/>
  <c r="DW199" i="3"/>
  <c r="CW199" i="3" s="1"/>
  <c r="DH199" i="3"/>
  <c r="CH199" i="3" s="1"/>
  <c r="DF199" i="3"/>
  <c r="CF199" i="3" s="1"/>
  <c r="DD199" i="3"/>
  <c r="CD199" i="3" s="1"/>
  <c r="DB199" i="3"/>
  <c r="CB199" i="3" s="1"/>
  <c r="DA199" i="3"/>
  <c r="CA199" i="3" s="1"/>
  <c r="AY199" i="3" s="1"/>
  <c r="DA200" i="3"/>
  <c r="CA200" i="3" s="1"/>
  <c r="DX202" i="3"/>
  <c r="CX202" i="3" s="1"/>
  <c r="DI202" i="3"/>
  <c r="CI202" i="3" s="1"/>
  <c r="DG202" i="3"/>
  <c r="CG202" i="3" s="1"/>
  <c r="DE202" i="3"/>
  <c r="CE202" i="3" s="1"/>
  <c r="DC202" i="3"/>
  <c r="CC202" i="3" s="1"/>
  <c r="DW203" i="3"/>
  <c r="CW203" i="3" s="1"/>
  <c r="DH203" i="3"/>
  <c r="CH203" i="3" s="1"/>
  <c r="DF203" i="3"/>
  <c r="CF203" i="3" s="1"/>
  <c r="DD203" i="3"/>
  <c r="CD203" i="3" s="1"/>
  <c r="DB203" i="3"/>
  <c r="CB203" i="3" s="1"/>
  <c r="DA203" i="3"/>
  <c r="CA203" i="3" s="1"/>
  <c r="AY203" i="3" s="1"/>
  <c r="DA204" i="3"/>
  <c r="CA204" i="3" s="1"/>
  <c r="DX206" i="3"/>
  <c r="CX206" i="3" s="1"/>
  <c r="DI206" i="3"/>
  <c r="CI206" i="3" s="1"/>
  <c r="DG206" i="3"/>
  <c r="CG206" i="3" s="1"/>
  <c r="DE206" i="3"/>
  <c r="CE206" i="3" s="1"/>
  <c r="DC206" i="3"/>
  <c r="CC206" i="3" s="1"/>
  <c r="DW207" i="3"/>
  <c r="CW207" i="3" s="1"/>
  <c r="DH207" i="3"/>
  <c r="CH207" i="3" s="1"/>
  <c r="DF207" i="3"/>
  <c r="CF207" i="3" s="1"/>
  <c r="DD207" i="3"/>
  <c r="CD207" i="3" s="1"/>
  <c r="DB207" i="3"/>
  <c r="CB207" i="3" s="1"/>
  <c r="DA207" i="3"/>
  <c r="CA207" i="3" s="1"/>
  <c r="AY207" i="3" s="1"/>
  <c r="DA208" i="3"/>
  <c r="CA208" i="3" s="1"/>
  <c r="CD234" i="3"/>
  <c r="CB234" i="3"/>
  <c r="CA234" i="3"/>
  <c r="CE234" i="3"/>
  <c r="CA220" i="3"/>
  <c r="CC220" i="3"/>
  <c r="CE220" i="3"/>
  <c r="DA220" i="3"/>
  <c r="DC220" i="3"/>
  <c r="CA221" i="3"/>
  <c r="CC221" i="3"/>
  <c r="CE221" i="3"/>
  <c r="DA221" i="3"/>
  <c r="DC221" i="3"/>
  <c r="CA222" i="3"/>
  <c r="CC222" i="3"/>
  <c r="CE222" i="3"/>
  <c r="DA222" i="3"/>
  <c r="DC222" i="3"/>
  <c r="CA223" i="3"/>
  <c r="CC223" i="3"/>
  <c r="CE223" i="3"/>
  <c r="DA223" i="3"/>
  <c r="DC223" i="3"/>
  <c r="CA224" i="3"/>
  <c r="CC224" i="3"/>
  <c r="CE224" i="3"/>
  <c r="DA224" i="3"/>
  <c r="DC224" i="3"/>
  <c r="CA225" i="3"/>
  <c r="CC225" i="3"/>
  <c r="CE225" i="3"/>
  <c r="DA225" i="3"/>
  <c r="DC225" i="3"/>
  <c r="CA226" i="3"/>
  <c r="CC226" i="3"/>
  <c r="CE226" i="3"/>
  <c r="DA226" i="3"/>
  <c r="DC226" i="3"/>
  <c r="CA231" i="3"/>
  <c r="CC231" i="3"/>
  <c r="CA233" i="3"/>
  <c r="CC233" i="3"/>
  <c r="CE235" i="3"/>
  <c r="CC235" i="3"/>
  <c r="CA235" i="3"/>
  <c r="CB235" i="3"/>
  <c r="CD236" i="3"/>
  <c r="CB236" i="3"/>
  <c r="CA236" i="3"/>
  <c r="CE236" i="3"/>
  <c r="DE242" i="3"/>
  <c r="DD243" i="3"/>
  <c r="DW244" i="3"/>
  <c r="CW244" i="3" s="1"/>
  <c r="DC244" i="3"/>
  <c r="DA244" i="3"/>
  <c r="CA244" i="3" s="1"/>
  <c r="CE244" i="3"/>
  <c r="CC244" i="3"/>
  <c r="CD244" i="3"/>
  <c r="DD244" i="3"/>
  <c r="CC245" i="3"/>
  <c r="DA245" i="3"/>
  <c r="CA245" i="3" s="1"/>
  <c r="DE245" i="3"/>
  <c r="DE246" i="3"/>
  <c r="DD247" i="3"/>
  <c r="DW248" i="3"/>
  <c r="CW248" i="3" s="1"/>
  <c r="DC248" i="3"/>
  <c r="DA248" i="3"/>
  <c r="CA248" i="3" s="1"/>
  <c r="CE248" i="3"/>
  <c r="CC248" i="3"/>
  <c r="CD248" i="3"/>
  <c r="DD248" i="3"/>
  <c r="CC249" i="3"/>
  <c r="DA249" i="3"/>
  <c r="CA249" i="3" s="1"/>
  <c r="DE249" i="3"/>
  <c r="DE250" i="3"/>
  <c r="DD251" i="3"/>
  <c r="DW252" i="3"/>
  <c r="CW252" i="3" s="1"/>
  <c r="DC252" i="3"/>
  <c r="DA252" i="3"/>
  <c r="CA252" i="3" s="1"/>
  <c r="CE252" i="3"/>
  <c r="CC252" i="3"/>
  <c r="CD252" i="3"/>
  <c r="DD252" i="3"/>
  <c r="DE253" i="3"/>
  <c r="DX253" i="3"/>
  <c r="CX253" i="3" s="1"/>
  <c r="CC253" i="3"/>
  <c r="DA253" i="3"/>
  <c r="CA253" i="3" s="1"/>
  <c r="DW255" i="3"/>
  <c r="CW255" i="3" s="1"/>
  <c r="DC255" i="3"/>
  <c r="DA255" i="3"/>
  <c r="CA255" i="3" s="1"/>
  <c r="CE255" i="3"/>
  <c r="CC255" i="3"/>
  <c r="DB255" i="3"/>
  <c r="CB255" i="3"/>
  <c r="DD255" i="3"/>
  <c r="DX256" i="3"/>
  <c r="CX256" i="3" s="1"/>
  <c r="DC256" i="3"/>
  <c r="CE256" i="3"/>
  <c r="DE256" i="3"/>
  <c r="DW259" i="3"/>
  <c r="CW259" i="3" s="1"/>
  <c r="DC259" i="3"/>
  <c r="DA259" i="3"/>
  <c r="CA259" i="3" s="1"/>
  <c r="CE259" i="3"/>
  <c r="CC259" i="3"/>
  <c r="DB259" i="3"/>
  <c r="CB259" i="3"/>
  <c r="DD259" i="3"/>
  <c r="DX260" i="3"/>
  <c r="CX260" i="3" s="1"/>
  <c r="DC260" i="3"/>
  <c r="CE260" i="3"/>
  <c r="DE260" i="3"/>
  <c r="DW263" i="3"/>
  <c r="CW263" i="3" s="1"/>
  <c r="DC263" i="3"/>
  <c r="DA263" i="3"/>
  <c r="CA263" i="3" s="1"/>
  <c r="CE263" i="3"/>
  <c r="CC263" i="3"/>
  <c r="DB263" i="3"/>
  <c r="CB263" i="3"/>
  <c r="DD263" i="3"/>
  <c r="DX264" i="3"/>
  <c r="CX264" i="3" s="1"/>
  <c r="DC264" i="3"/>
  <c r="CE264" i="3"/>
  <c r="DE264" i="3"/>
  <c r="CA237" i="3"/>
  <c r="CC237" i="3"/>
  <c r="CB243" i="3"/>
  <c r="CD243" i="3"/>
  <c r="DB243" i="3"/>
  <c r="CB245" i="3"/>
  <c r="CD245" i="3"/>
  <c r="DB245" i="3"/>
  <c r="CB247" i="3"/>
  <c r="CD247" i="3"/>
  <c r="DB247" i="3"/>
  <c r="CB249" i="3"/>
  <c r="CD249" i="3"/>
  <c r="DB249" i="3"/>
  <c r="CB251" i="3"/>
  <c r="CD251" i="3"/>
  <c r="DB251" i="3"/>
  <c r="CB253" i="3"/>
  <c r="CD253" i="3"/>
  <c r="DB253" i="3"/>
  <c r="DD253" i="3"/>
  <c r="CC254" i="3"/>
  <c r="DA254" i="3"/>
  <c r="CA254" i="3" s="1"/>
  <c r="DE254" i="3"/>
  <c r="DE255" i="3"/>
  <c r="DD256" i="3"/>
  <c r="DW257" i="3"/>
  <c r="CW257" i="3" s="1"/>
  <c r="DC257" i="3"/>
  <c r="DA257" i="3"/>
  <c r="CA257" i="3" s="1"/>
  <c r="CE257" i="3"/>
  <c r="CC257" i="3"/>
  <c r="CD257" i="3"/>
  <c r="DD257" i="3"/>
  <c r="CC258" i="3"/>
  <c r="DA258" i="3"/>
  <c r="CA258" i="3" s="1"/>
  <c r="DE258" i="3"/>
  <c r="DE259" i="3"/>
  <c r="DD260" i="3"/>
  <c r="DW261" i="3"/>
  <c r="CW261" i="3" s="1"/>
  <c r="DC261" i="3"/>
  <c r="DA261" i="3"/>
  <c r="CA261" i="3" s="1"/>
  <c r="CE261" i="3"/>
  <c r="CC261" i="3"/>
  <c r="CD261" i="3"/>
  <c r="DD261" i="3"/>
  <c r="CC262" i="3"/>
  <c r="DA262" i="3"/>
  <c r="CA262" i="3" s="1"/>
  <c r="DE262" i="3"/>
  <c r="DE263" i="3"/>
  <c r="DD264" i="3"/>
  <c r="CB254" i="3"/>
  <c r="CD254" i="3"/>
  <c r="DB254" i="3"/>
  <c r="CB256" i="3"/>
  <c r="CD256" i="3"/>
  <c r="AY256" i="3" s="1"/>
  <c r="DB256" i="3"/>
  <c r="CB258" i="3"/>
  <c r="CD258" i="3"/>
  <c r="DB258" i="3"/>
  <c r="CB260" i="3"/>
  <c r="CD260" i="3"/>
  <c r="DB260" i="3"/>
  <c r="CB262" i="3"/>
  <c r="CD262" i="3"/>
  <c r="DB262" i="3"/>
  <c r="CB264" i="3"/>
  <c r="CD264" i="3"/>
  <c r="DB264" i="3"/>
  <c r="CA12" i="2"/>
  <c r="CB13" i="2"/>
  <c r="CD13" i="2"/>
  <c r="CZ13" i="2"/>
  <c r="DB13" i="2"/>
  <c r="DD13" i="2"/>
  <c r="DZ13" i="2"/>
  <c r="CA14" i="2"/>
  <c r="CB15" i="2"/>
  <c r="CD15" i="2"/>
  <c r="CZ15" i="2"/>
  <c r="DB15" i="2"/>
  <c r="DD15" i="2"/>
  <c r="DZ15" i="2"/>
  <c r="CA16" i="2"/>
  <c r="CB17" i="2"/>
  <c r="CD17" i="2"/>
  <c r="CZ17" i="2"/>
  <c r="DB17" i="2"/>
  <c r="DD17" i="2"/>
  <c r="DZ17" i="2"/>
  <c r="CA18" i="2"/>
  <c r="CB19" i="2"/>
  <c r="CD19" i="2"/>
  <c r="CZ19" i="2"/>
  <c r="DB19" i="2"/>
  <c r="DD19" i="2"/>
  <c r="DZ19" i="2"/>
  <c r="CA20" i="2"/>
  <c r="CB21" i="2"/>
  <c r="CD21" i="2"/>
  <c r="CZ21" i="2"/>
  <c r="DB21" i="2"/>
  <c r="DD21" i="2"/>
  <c r="DZ21" i="2"/>
  <c r="CA22" i="2"/>
  <c r="CB23" i="2"/>
  <c r="CD23" i="2"/>
  <c r="CZ23" i="2"/>
  <c r="DB23" i="2"/>
  <c r="DD23" i="2"/>
  <c r="DZ23" i="2"/>
  <c r="CA24" i="2"/>
  <c r="CB25" i="2"/>
  <c r="CD25" i="2"/>
  <c r="CZ25" i="2"/>
  <c r="DB25" i="2"/>
  <c r="DD25" i="2"/>
  <c r="DZ25" i="2"/>
  <c r="CA26" i="2"/>
  <c r="CB27" i="2"/>
  <c r="CD27" i="2"/>
  <c r="CZ27" i="2"/>
  <c r="DB27" i="2"/>
  <c r="DD27" i="2"/>
  <c r="DZ27" i="2"/>
  <c r="CA28" i="2"/>
  <c r="CB29" i="2"/>
  <c r="CD29" i="2"/>
  <c r="CZ29" i="2"/>
  <c r="DB29" i="2"/>
  <c r="DD29" i="2"/>
  <c r="DZ29" i="2"/>
  <c r="CA34" i="2"/>
  <c r="CB35" i="2"/>
  <c r="CD35" i="2"/>
  <c r="CZ35" i="2"/>
  <c r="DB35" i="2"/>
  <c r="DD35" i="2"/>
  <c r="DZ35" i="2"/>
  <c r="CA36" i="2"/>
  <c r="CB37" i="2"/>
  <c r="CD37" i="2"/>
  <c r="CZ37" i="2"/>
  <c r="DB37" i="2"/>
  <c r="DD37" i="2"/>
  <c r="DZ37" i="2"/>
  <c r="CA38" i="2"/>
  <c r="CB39" i="2"/>
  <c r="CD39" i="2"/>
  <c r="CZ39" i="2"/>
  <c r="DB39" i="2"/>
  <c r="DD39" i="2"/>
  <c r="DZ39" i="2"/>
  <c r="CA40" i="2"/>
  <c r="CB41" i="2"/>
  <c r="CD41" i="2"/>
  <c r="CZ41" i="2"/>
  <c r="DB41" i="2"/>
  <c r="DD41" i="2"/>
  <c r="DZ41" i="2"/>
  <c r="CA42" i="2"/>
  <c r="CB43" i="2"/>
  <c r="CD43" i="2"/>
  <c r="CZ43" i="2"/>
  <c r="DB43" i="2"/>
  <c r="DD43" i="2"/>
  <c r="DZ43" i="2"/>
  <c r="CA44" i="2"/>
  <c r="CB45" i="2"/>
  <c r="CD45" i="2"/>
  <c r="CZ45" i="2"/>
  <c r="DB45" i="2"/>
  <c r="DD45" i="2"/>
  <c r="DZ45" i="2"/>
  <c r="CA46" i="2"/>
  <c r="CB47" i="2"/>
  <c r="CD47" i="2"/>
  <c r="CZ47" i="2"/>
  <c r="DB47" i="2"/>
  <c r="DD47" i="2"/>
  <c r="DZ47" i="2"/>
  <c r="CA48" i="2"/>
  <c r="CB49" i="2"/>
  <c r="CD49" i="2"/>
  <c r="CZ49" i="2"/>
  <c r="DB49" i="2"/>
  <c r="DD49" i="2"/>
  <c r="DZ49" i="2"/>
  <c r="CA50" i="2"/>
  <c r="CB51" i="2"/>
  <c r="CD51" i="2"/>
  <c r="CZ51" i="2"/>
  <c r="DB51" i="2"/>
  <c r="DD51" i="2"/>
  <c r="DZ51" i="2"/>
  <c r="CA56" i="2"/>
  <c r="CB57" i="2"/>
  <c r="CD57" i="2"/>
  <c r="CZ57" i="2"/>
  <c r="DB57" i="2"/>
  <c r="DD57" i="2"/>
  <c r="DZ57" i="2"/>
  <c r="CA58" i="2"/>
  <c r="CB59" i="2"/>
  <c r="CD59" i="2"/>
  <c r="CZ59" i="2"/>
  <c r="DB59" i="2"/>
  <c r="DD59" i="2"/>
  <c r="DZ59" i="2"/>
  <c r="CA60" i="2"/>
  <c r="CB61" i="2"/>
  <c r="CD61" i="2"/>
  <c r="CZ61" i="2"/>
  <c r="DB61" i="2"/>
  <c r="DD61" i="2"/>
  <c r="DZ61" i="2"/>
  <c r="CA62" i="2"/>
  <c r="CB63" i="2"/>
  <c r="CD63" i="2"/>
  <c r="CZ63" i="2"/>
  <c r="DB63" i="2"/>
  <c r="DD63" i="2"/>
  <c r="DZ63" i="2"/>
  <c r="CA64" i="2"/>
  <c r="CB65" i="2"/>
  <c r="CD65" i="2"/>
  <c r="CZ65" i="2"/>
  <c r="DB65" i="2"/>
  <c r="DD65" i="2"/>
  <c r="DZ65" i="2"/>
  <c r="CA66" i="2"/>
  <c r="CB67" i="2"/>
  <c r="CD67" i="2"/>
  <c r="CZ67" i="2"/>
  <c r="DB67" i="2"/>
  <c r="DD67" i="2"/>
  <c r="DZ67" i="2"/>
  <c r="CA68" i="2"/>
  <c r="CB69" i="2"/>
  <c r="CD69" i="2"/>
  <c r="CZ69" i="2"/>
  <c r="DB69" i="2"/>
  <c r="DD69" i="2"/>
  <c r="DZ69" i="2"/>
  <c r="CA70" i="2"/>
  <c r="CB71" i="2"/>
  <c r="CD71" i="2"/>
  <c r="CZ71" i="2"/>
  <c r="DB71" i="2"/>
  <c r="DD71" i="2"/>
  <c r="DZ71" i="2"/>
  <c r="CA72" i="2"/>
  <c r="CB73" i="2"/>
  <c r="CD73" i="2"/>
  <c r="CZ73" i="2"/>
  <c r="DB73" i="2"/>
  <c r="DD73" i="2"/>
  <c r="DZ73" i="2"/>
  <c r="CA78" i="2"/>
  <c r="CB79" i="2"/>
  <c r="CD79" i="2"/>
  <c r="CZ79" i="2"/>
  <c r="DB79" i="2"/>
  <c r="DD79" i="2"/>
  <c r="DZ79" i="2"/>
  <c r="CA80" i="2"/>
  <c r="CB81" i="2"/>
  <c r="CD81" i="2"/>
  <c r="CZ81" i="2"/>
  <c r="DB81" i="2"/>
  <c r="DD81" i="2"/>
  <c r="DZ81" i="2"/>
  <c r="CA82" i="2"/>
  <c r="CB83" i="2"/>
  <c r="CD83" i="2"/>
  <c r="CZ83" i="2"/>
  <c r="DB83" i="2"/>
  <c r="DD83" i="2"/>
  <c r="DZ83" i="2"/>
  <c r="CA84" i="2"/>
  <c r="CB85" i="2"/>
  <c r="CD85" i="2"/>
  <c r="CZ85" i="2"/>
  <c r="DB85" i="2"/>
  <c r="DD85" i="2"/>
  <c r="DZ85" i="2"/>
  <c r="CA86" i="2"/>
  <c r="CB87" i="2"/>
  <c r="CD87" i="2"/>
  <c r="CZ87" i="2"/>
  <c r="DB87" i="2"/>
  <c r="DD87" i="2"/>
  <c r="DZ87" i="2"/>
  <c r="CA88" i="2"/>
  <c r="CB89" i="2"/>
  <c r="CD89" i="2"/>
  <c r="CZ89" i="2"/>
  <c r="DB89" i="2"/>
  <c r="DD89" i="2"/>
  <c r="DZ89" i="2"/>
  <c r="CA90" i="2"/>
  <c r="CB91" i="2"/>
  <c r="CD91" i="2"/>
  <c r="CZ91" i="2"/>
  <c r="DB91" i="2"/>
  <c r="DD91" i="2"/>
  <c r="DZ91" i="2"/>
  <c r="CA92" i="2"/>
  <c r="DA93" i="2"/>
  <c r="DE100" i="2"/>
  <c r="DC100" i="2"/>
  <c r="DA100" i="2"/>
  <c r="CE100" i="2"/>
  <c r="CC100" i="2"/>
  <c r="CA100" i="2"/>
  <c r="CD100" i="2"/>
  <c r="DB100" i="2"/>
  <c r="DZ100" i="2"/>
  <c r="DA101" i="2"/>
  <c r="DE104" i="2"/>
  <c r="DC104" i="2"/>
  <c r="DA104" i="2"/>
  <c r="CE104" i="2"/>
  <c r="CC104" i="2"/>
  <c r="CA104" i="2"/>
  <c r="CD104" i="2"/>
  <c r="DB104" i="2"/>
  <c r="DZ104" i="2"/>
  <c r="DA105" i="2"/>
  <c r="DE108" i="2"/>
  <c r="DC108" i="2"/>
  <c r="DA108" i="2"/>
  <c r="CE108" i="2"/>
  <c r="CC108" i="2"/>
  <c r="CA108" i="2"/>
  <c r="CD108" i="2"/>
  <c r="DB108" i="2"/>
  <c r="DZ108" i="2"/>
  <c r="DA109" i="2"/>
  <c r="DE112" i="2"/>
  <c r="DC112" i="2"/>
  <c r="DA112" i="2"/>
  <c r="CE112" i="2"/>
  <c r="CC112" i="2"/>
  <c r="CA112" i="2"/>
  <c r="CD112" i="2"/>
  <c r="DB112" i="2"/>
  <c r="DZ112" i="2"/>
  <c r="DA113" i="2"/>
  <c r="DE116" i="2"/>
  <c r="DC116" i="2"/>
  <c r="DA116" i="2"/>
  <c r="CE116" i="2"/>
  <c r="CC116" i="2"/>
  <c r="CA116" i="2"/>
  <c r="CD116" i="2"/>
  <c r="DB116" i="2"/>
  <c r="DZ116" i="2"/>
  <c r="DA117" i="2"/>
  <c r="DE124" i="2"/>
  <c r="DC124" i="2"/>
  <c r="DA124" i="2"/>
  <c r="CE124" i="2"/>
  <c r="CC124" i="2"/>
  <c r="CA124" i="2"/>
  <c r="CD124" i="2"/>
  <c r="DB124" i="2"/>
  <c r="DZ124" i="2"/>
  <c r="DA125" i="2"/>
  <c r="DE128" i="2"/>
  <c r="DC128" i="2"/>
  <c r="DA128" i="2"/>
  <c r="CE128" i="2"/>
  <c r="CC128" i="2"/>
  <c r="CA128" i="2"/>
  <c r="CD128" i="2"/>
  <c r="DB128" i="2"/>
  <c r="DZ128" i="2"/>
  <c r="DA129" i="2"/>
  <c r="DE132" i="2"/>
  <c r="DC132" i="2"/>
  <c r="DA132" i="2"/>
  <c r="CE132" i="2"/>
  <c r="CC132" i="2"/>
  <c r="CA132" i="2"/>
  <c r="CD132" i="2"/>
  <c r="DB132" i="2"/>
  <c r="DZ132" i="2"/>
  <c r="DA133" i="2"/>
  <c r="DE136" i="2"/>
  <c r="DC136" i="2"/>
  <c r="DA136" i="2"/>
  <c r="CE136" i="2"/>
  <c r="CC136" i="2"/>
  <c r="CA136" i="2"/>
  <c r="CD136" i="2"/>
  <c r="DB136" i="2"/>
  <c r="DZ136" i="2"/>
  <c r="DA137" i="2"/>
  <c r="DX161" i="2"/>
  <c r="CX161" i="2" s="1"/>
  <c r="DI161" i="2"/>
  <c r="CI161" i="2" s="1"/>
  <c r="DG161" i="2"/>
  <c r="CG161" i="2" s="1"/>
  <c r="DE161" i="2"/>
  <c r="CE161" i="2" s="1"/>
  <c r="DC161" i="2"/>
  <c r="CC161" i="2" s="1"/>
  <c r="DW162" i="2"/>
  <c r="CW162" i="2" s="1"/>
  <c r="DH162" i="2"/>
  <c r="CH162" i="2" s="1"/>
  <c r="DF162" i="2"/>
  <c r="CF162" i="2" s="1"/>
  <c r="DD162" i="2"/>
  <c r="CD162" i="2" s="1"/>
  <c r="DB162" i="2"/>
  <c r="CB162" i="2" s="1"/>
  <c r="DA162" i="2"/>
  <c r="CA162" i="2" s="1"/>
  <c r="DX165" i="2"/>
  <c r="CX165" i="2" s="1"/>
  <c r="DI165" i="2"/>
  <c r="CI165" i="2" s="1"/>
  <c r="DG165" i="2"/>
  <c r="CG165" i="2" s="1"/>
  <c r="DE165" i="2"/>
  <c r="CE165" i="2" s="1"/>
  <c r="DC165" i="2"/>
  <c r="CC165" i="2" s="1"/>
  <c r="DW166" i="2"/>
  <c r="CW166" i="2" s="1"/>
  <c r="DH166" i="2"/>
  <c r="CH166" i="2" s="1"/>
  <c r="DF166" i="2"/>
  <c r="CF166" i="2" s="1"/>
  <c r="DD166" i="2"/>
  <c r="CD166" i="2" s="1"/>
  <c r="DB166" i="2"/>
  <c r="CB166" i="2" s="1"/>
  <c r="DA166" i="2"/>
  <c r="CA166" i="2" s="1"/>
  <c r="DX169" i="2"/>
  <c r="CX169" i="2" s="1"/>
  <c r="DI169" i="2"/>
  <c r="CI169" i="2" s="1"/>
  <c r="DG169" i="2"/>
  <c r="CG169" i="2" s="1"/>
  <c r="DE169" i="2"/>
  <c r="CE169" i="2" s="1"/>
  <c r="DC169" i="2"/>
  <c r="CC169" i="2" s="1"/>
  <c r="DW170" i="2"/>
  <c r="CW170" i="2" s="1"/>
  <c r="DH170" i="2"/>
  <c r="CH170" i="2" s="1"/>
  <c r="DF170" i="2"/>
  <c r="CF170" i="2" s="1"/>
  <c r="DD170" i="2"/>
  <c r="CD170" i="2" s="1"/>
  <c r="DB170" i="2"/>
  <c r="CB170" i="2" s="1"/>
  <c r="DA170" i="2"/>
  <c r="CA170" i="2" s="1"/>
  <c r="DX173" i="2"/>
  <c r="CX173" i="2" s="1"/>
  <c r="DI173" i="2"/>
  <c r="CI173" i="2" s="1"/>
  <c r="DG173" i="2"/>
  <c r="CG173" i="2" s="1"/>
  <c r="DE173" i="2"/>
  <c r="CE173" i="2" s="1"/>
  <c r="DC173" i="2"/>
  <c r="CC173" i="2" s="1"/>
  <c r="DW174" i="2"/>
  <c r="CW174" i="2" s="1"/>
  <c r="DH174" i="2"/>
  <c r="CH174" i="2" s="1"/>
  <c r="DF174" i="2"/>
  <c r="CF174" i="2" s="1"/>
  <c r="DD174" i="2"/>
  <c r="CD174" i="2" s="1"/>
  <c r="DB174" i="2"/>
  <c r="CB174" i="2" s="1"/>
  <c r="DA174" i="2"/>
  <c r="CA174" i="2" s="1"/>
  <c r="DX177" i="2"/>
  <c r="CX177" i="2" s="1"/>
  <c r="DI177" i="2"/>
  <c r="CI177" i="2" s="1"/>
  <c r="DG177" i="2"/>
  <c r="CG177" i="2" s="1"/>
  <c r="DE177" i="2"/>
  <c r="CE177" i="2" s="1"/>
  <c r="DC177" i="2"/>
  <c r="CC177" i="2" s="1"/>
  <c r="DW178" i="2"/>
  <c r="CW178" i="2" s="1"/>
  <c r="DH178" i="2"/>
  <c r="CH178" i="2" s="1"/>
  <c r="DF178" i="2"/>
  <c r="CF178" i="2" s="1"/>
  <c r="DD178" i="2"/>
  <c r="CD178" i="2" s="1"/>
  <c r="DB178" i="2"/>
  <c r="CB178" i="2" s="1"/>
  <c r="DA178" i="2"/>
  <c r="CA178" i="2" s="1"/>
  <c r="DX181" i="2"/>
  <c r="CX181" i="2" s="1"/>
  <c r="DI181" i="2"/>
  <c r="CI181" i="2" s="1"/>
  <c r="DG181" i="2"/>
  <c r="CG181" i="2" s="1"/>
  <c r="DE181" i="2"/>
  <c r="CE181" i="2" s="1"/>
  <c r="DC181" i="2"/>
  <c r="CC181" i="2" s="1"/>
  <c r="DW182" i="2"/>
  <c r="CW182" i="2" s="1"/>
  <c r="DH182" i="2"/>
  <c r="CH182" i="2" s="1"/>
  <c r="DF182" i="2"/>
  <c r="CF182" i="2" s="1"/>
  <c r="DD182" i="2"/>
  <c r="CD182" i="2" s="1"/>
  <c r="DB182" i="2"/>
  <c r="CB182" i="2" s="1"/>
  <c r="DA182" i="2"/>
  <c r="CA182" i="2" s="1"/>
  <c r="DX189" i="2"/>
  <c r="CX189" i="2" s="1"/>
  <c r="DI189" i="2"/>
  <c r="CI189" i="2" s="1"/>
  <c r="DG189" i="2"/>
  <c r="CG189" i="2" s="1"/>
  <c r="DE189" i="2"/>
  <c r="CE189" i="2" s="1"/>
  <c r="DC189" i="2"/>
  <c r="CC189" i="2" s="1"/>
  <c r="DW190" i="2"/>
  <c r="CW190" i="2" s="1"/>
  <c r="DH190" i="2"/>
  <c r="CH190" i="2" s="1"/>
  <c r="DF190" i="2"/>
  <c r="CF190" i="2" s="1"/>
  <c r="DD190" i="2"/>
  <c r="CD190" i="2" s="1"/>
  <c r="DB190" i="2"/>
  <c r="CB190" i="2" s="1"/>
  <c r="DA190" i="2"/>
  <c r="CA190" i="2" s="1"/>
  <c r="DX193" i="2"/>
  <c r="CX193" i="2" s="1"/>
  <c r="DG193" i="2"/>
  <c r="CG193" i="2" s="1"/>
  <c r="DC193" i="2"/>
  <c r="CC193" i="2" s="1"/>
  <c r="DE193" i="2"/>
  <c r="CE193" i="2" s="1"/>
  <c r="DW197" i="2"/>
  <c r="CW197" i="2" s="1"/>
  <c r="DH197" i="2"/>
  <c r="CH197" i="2" s="1"/>
  <c r="DF197" i="2"/>
  <c r="CF197" i="2" s="1"/>
  <c r="DD197" i="2"/>
  <c r="CD197" i="2" s="1"/>
  <c r="DB197" i="2"/>
  <c r="CB197" i="2" s="1"/>
  <c r="DX200" i="2"/>
  <c r="CX200" i="2" s="1"/>
  <c r="DI200" i="2"/>
  <c r="CI200" i="2" s="1"/>
  <c r="DG200" i="2"/>
  <c r="CG200" i="2" s="1"/>
  <c r="DE200" i="2"/>
  <c r="CE200" i="2" s="1"/>
  <c r="DC200" i="2"/>
  <c r="CC200" i="2" s="1"/>
  <c r="DW205" i="2"/>
  <c r="CW205" i="2" s="1"/>
  <c r="DH205" i="2"/>
  <c r="CH205" i="2" s="1"/>
  <c r="DF205" i="2"/>
  <c r="CF205" i="2" s="1"/>
  <c r="DD205" i="2"/>
  <c r="CD205" i="2" s="1"/>
  <c r="DB205" i="2"/>
  <c r="CB205" i="2" s="1"/>
  <c r="DX208" i="2"/>
  <c r="CX208" i="2" s="1"/>
  <c r="DI208" i="2"/>
  <c r="CI208" i="2" s="1"/>
  <c r="DG208" i="2"/>
  <c r="CG208" i="2" s="1"/>
  <c r="DE208" i="2"/>
  <c r="CE208" i="2" s="1"/>
  <c r="DC208" i="2"/>
  <c r="CC208" i="2" s="1"/>
  <c r="CD232" i="2"/>
  <c r="CB232" i="2"/>
  <c r="CC232" i="2"/>
  <c r="CA232" i="2"/>
  <c r="DW246" i="2"/>
  <c r="CW246" i="2" s="1"/>
  <c r="DC246" i="2"/>
  <c r="DA246" i="2"/>
  <c r="CA246" i="2" s="1"/>
  <c r="CE246" i="2"/>
  <c r="CC246" i="2"/>
  <c r="DB246" i="2"/>
  <c r="CB246" i="2"/>
  <c r="CD246" i="2"/>
  <c r="DD246" i="2"/>
  <c r="DX247" i="2"/>
  <c r="CX247" i="2" s="1"/>
  <c r="DC247" i="2"/>
  <c r="CE247" i="2"/>
  <c r="DA247" i="2"/>
  <c r="CA247" i="2" s="1"/>
  <c r="CC247" i="2"/>
  <c r="DE247" i="2"/>
  <c r="A283" i="2"/>
  <c r="CB12" i="2"/>
  <c r="CD12" i="2"/>
  <c r="CZ12" i="2"/>
  <c r="DB12" i="2"/>
  <c r="DD12" i="2"/>
  <c r="DZ12" i="2"/>
  <c r="CA13" i="2"/>
  <c r="CC13" i="2"/>
  <c r="CE13" i="2"/>
  <c r="DA13" i="2"/>
  <c r="DC13" i="2"/>
  <c r="CB14" i="2"/>
  <c r="CD14" i="2"/>
  <c r="CZ14" i="2"/>
  <c r="DB14" i="2"/>
  <c r="DD14" i="2"/>
  <c r="CA15" i="2"/>
  <c r="CC15" i="2"/>
  <c r="CE15" i="2"/>
  <c r="DA15" i="2"/>
  <c r="DC15" i="2"/>
  <c r="CB16" i="2"/>
  <c r="CD16" i="2"/>
  <c r="CZ16" i="2"/>
  <c r="DB16" i="2"/>
  <c r="DD16" i="2"/>
  <c r="CA17" i="2"/>
  <c r="CC17" i="2"/>
  <c r="CE17" i="2"/>
  <c r="DA17" i="2"/>
  <c r="DC17" i="2"/>
  <c r="CB18" i="2"/>
  <c r="CD18" i="2"/>
  <c r="CZ18" i="2"/>
  <c r="DB18" i="2"/>
  <c r="DD18" i="2"/>
  <c r="CA19" i="2"/>
  <c r="CC19" i="2"/>
  <c r="CE19" i="2"/>
  <c r="DA19" i="2"/>
  <c r="DC19" i="2"/>
  <c r="CB20" i="2"/>
  <c r="CD20" i="2"/>
  <c r="CZ20" i="2"/>
  <c r="DB20" i="2"/>
  <c r="DD20" i="2"/>
  <c r="CA21" i="2"/>
  <c r="CC21" i="2"/>
  <c r="CE21" i="2"/>
  <c r="DA21" i="2"/>
  <c r="DC21" i="2"/>
  <c r="CB22" i="2"/>
  <c r="CD22" i="2"/>
  <c r="CZ22" i="2"/>
  <c r="DB22" i="2"/>
  <c r="DD22" i="2"/>
  <c r="CA23" i="2"/>
  <c r="CC23" i="2"/>
  <c r="CE23" i="2"/>
  <c r="DA23" i="2"/>
  <c r="DC23" i="2"/>
  <c r="CB24" i="2"/>
  <c r="CD24" i="2"/>
  <c r="CZ24" i="2"/>
  <c r="DB24" i="2"/>
  <c r="DD24" i="2"/>
  <c r="CA25" i="2"/>
  <c r="CC25" i="2"/>
  <c r="CE25" i="2"/>
  <c r="DA25" i="2"/>
  <c r="DC25" i="2"/>
  <c r="CB26" i="2"/>
  <c r="CD26" i="2"/>
  <c r="CZ26" i="2"/>
  <c r="DB26" i="2"/>
  <c r="DD26" i="2"/>
  <c r="CA27" i="2"/>
  <c r="CC27" i="2"/>
  <c r="CE27" i="2"/>
  <c r="DA27" i="2"/>
  <c r="DC27" i="2"/>
  <c r="CB28" i="2"/>
  <c r="CD28" i="2"/>
  <c r="CZ28" i="2"/>
  <c r="DB28" i="2"/>
  <c r="DD28" i="2"/>
  <c r="CA29" i="2"/>
  <c r="CC29" i="2"/>
  <c r="CE29" i="2"/>
  <c r="DA29" i="2"/>
  <c r="DC29" i="2"/>
  <c r="CB34" i="2"/>
  <c r="CD34" i="2"/>
  <c r="CZ34" i="2"/>
  <c r="DB34" i="2"/>
  <c r="DD34" i="2"/>
  <c r="CA35" i="2"/>
  <c r="CC35" i="2"/>
  <c r="CE35" i="2"/>
  <c r="DA35" i="2"/>
  <c r="DC35" i="2"/>
  <c r="CB36" i="2"/>
  <c r="CD36" i="2"/>
  <c r="CZ36" i="2"/>
  <c r="DB36" i="2"/>
  <c r="DD36" i="2"/>
  <c r="CA37" i="2"/>
  <c r="CC37" i="2"/>
  <c r="CE37" i="2"/>
  <c r="DA37" i="2"/>
  <c r="DC37" i="2"/>
  <c r="CB38" i="2"/>
  <c r="CD38" i="2"/>
  <c r="CZ38" i="2"/>
  <c r="DB38" i="2"/>
  <c r="DD38" i="2"/>
  <c r="CA39" i="2"/>
  <c r="CC39" i="2"/>
  <c r="CE39" i="2"/>
  <c r="DA39" i="2"/>
  <c r="DC39" i="2"/>
  <c r="CB40" i="2"/>
  <c r="CD40" i="2"/>
  <c r="CZ40" i="2"/>
  <c r="DB40" i="2"/>
  <c r="DD40" i="2"/>
  <c r="CA41" i="2"/>
  <c r="CC41" i="2"/>
  <c r="CE41" i="2"/>
  <c r="DA41" i="2"/>
  <c r="DC41" i="2"/>
  <c r="CB42" i="2"/>
  <c r="CD42" i="2"/>
  <c r="CZ42" i="2"/>
  <c r="DB42" i="2"/>
  <c r="DD42" i="2"/>
  <c r="CA43" i="2"/>
  <c r="CC43" i="2"/>
  <c r="CE43" i="2"/>
  <c r="DA43" i="2"/>
  <c r="DC43" i="2"/>
  <c r="CB44" i="2"/>
  <c r="CD44" i="2"/>
  <c r="CZ44" i="2"/>
  <c r="DB44" i="2"/>
  <c r="DD44" i="2"/>
  <c r="CA45" i="2"/>
  <c r="CC45" i="2"/>
  <c r="CE45" i="2"/>
  <c r="DA45" i="2"/>
  <c r="DC45" i="2"/>
  <c r="CB46" i="2"/>
  <c r="CD46" i="2"/>
  <c r="CZ46" i="2"/>
  <c r="DB46" i="2"/>
  <c r="DD46" i="2"/>
  <c r="CA47" i="2"/>
  <c r="CC47" i="2"/>
  <c r="CE47" i="2"/>
  <c r="DA47" i="2"/>
  <c r="DC47" i="2"/>
  <c r="CB48" i="2"/>
  <c r="CD48" i="2"/>
  <c r="CZ48" i="2"/>
  <c r="DB48" i="2"/>
  <c r="DD48" i="2"/>
  <c r="CA49" i="2"/>
  <c r="CC49" i="2"/>
  <c r="CE49" i="2"/>
  <c r="DA49" i="2"/>
  <c r="DC49" i="2"/>
  <c r="CB50" i="2"/>
  <c r="CD50" i="2"/>
  <c r="CZ50" i="2"/>
  <c r="DB50" i="2"/>
  <c r="DD50" i="2"/>
  <c r="CA51" i="2"/>
  <c r="CC51" i="2"/>
  <c r="CE51" i="2"/>
  <c r="DA51" i="2"/>
  <c r="DC51" i="2"/>
  <c r="CB56" i="2"/>
  <c r="CD56" i="2"/>
  <c r="CZ56" i="2"/>
  <c r="DB56" i="2"/>
  <c r="DD56" i="2"/>
  <c r="CA57" i="2"/>
  <c r="CC57" i="2"/>
  <c r="CE57" i="2"/>
  <c r="DA57" i="2"/>
  <c r="DC57" i="2"/>
  <c r="CB58" i="2"/>
  <c r="CD58" i="2"/>
  <c r="CZ58" i="2"/>
  <c r="DB58" i="2"/>
  <c r="DD58" i="2"/>
  <c r="CA59" i="2"/>
  <c r="CC59" i="2"/>
  <c r="CE59" i="2"/>
  <c r="DA59" i="2"/>
  <c r="DC59" i="2"/>
  <c r="CB60" i="2"/>
  <c r="CD60" i="2"/>
  <c r="CZ60" i="2"/>
  <c r="DB60" i="2"/>
  <c r="DD60" i="2"/>
  <c r="CA61" i="2"/>
  <c r="CC61" i="2"/>
  <c r="CE61" i="2"/>
  <c r="DA61" i="2"/>
  <c r="DC61" i="2"/>
  <c r="CB62" i="2"/>
  <c r="CD62" i="2"/>
  <c r="CZ62" i="2"/>
  <c r="DB62" i="2"/>
  <c r="DD62" i="2"/>
  <c r="CA63" i="2"/>
  <c r="CC63" i="2"/>
  <c r="CE63" i="2"/>
  <c r="DA63" i="2"/>
  <c r="DC63" i="2"/>
  <c r="CB64" i="2"/>
  <c r="CD64" i="2"/>
  <c r="CZ64" i="2"/>
  <c r="DB64" i="2"/>
  <c r="DD64" i="2"/>
  <c r="CA65" i="2"/>
  <c r="CC65" i="2"/>
  <c r="CE65" i="2"/>
  <c r="DA65" i="2"/>
  <c r="DC65" i="2"/>
  <c r="CB66" i="2"/>
  <c r="CD66" i="2"/>
  <c r="CZ66" i="2"/>
  <c r="DB66" i="2"/>
  <c r="DD66" i="2"/>
  <c r="CA67" i="2"/>
  <c r="CC67" i="2"/>
  <c r="CE67" i="2"/>
  <c r="DA67" i="2"/>
  <c r="DC67" i="2"/>
  <c r="CB68" i="2"/>
  <c r="CD68" i="2"/>
  <c r="CZ68" i="2"/>
  <c r="DB68" i="2"/>
  <c r="DD68" i="2"/>
  <c r="CA69" i="2"/>
  <c r="CC69" i="2"/>
  <c r="CE69" i="2"/>
  <c r="DA69" i="2"/>
  <c r="DC69" i="2"/>
  <c r="CB70" i="2"/>
  <c r="CD70" i="2"/>
  <c r="CZ70" i="2"/>
  <c r="DB70" i="2"/>
  <c r="DD70" i="2"/>
  <c r="CA71" i="2"/>
  <c r="CC71" i="2"/>
  <c r="CE71" i="2"/>
  <c r="DA71" i="2"/>
  <c r="DC71" i="2"/>
  <c r="CB72" i="2"/>
  <c r="CD72" i="2"/>
  <c r="CZ72" i="2"/>
  <c r="DB72" i="2"/>
  <c r="DD72" i="2"/>
  <c r="CA73" i="2"/>
  <c r="CC73" i="2"/>
  <c r="CE73" i="2"/>
  <c r="DA73" i="2"/>
  <c r="DC73" i="2"/>
  <c r="CB78" i="2"/>
  <c r="CD78" i="2"/>
  <c r="CZ78" i="2"/>
  <c r="DB78" i="2"/>
  <c r="DD78" i="2"/>
  <c r="CA79" i="2"/>
  <c r="CC79" i="2"/>
  <c r="CE79" i="2"/>
  <c r="DA79" i="2"/>
  <c r="DC79" i="2"/>
  <c r="CB80" i="2"/>
  <c r="CD80" i="2"/>
  <c r="CZ80" i="2"/>
  <c r="DB80" i="2"/>
  <c r="DD80" i="2"/>
  <c r="CA81" i="2"/>
  <c r="CC81" i="2"/>
  <c r="CE81" i="2"/>
  <c r="DA81" i="2"/>
  <c r="DC81" i="2"/>
  <c r="CB82" i="2"/>
  <c r="CD82" i="2"/>
  <c r="CZ82" i="2"/>
  <c r="DB82" i="2"/>
  <c r="DD82" i="2"/>
  <c r="CA83" i="2"/>
  <c r="CC83" i="2"/>
  <c r="CE83" i="2"/>
  <c r="DA83" i="2"/>
  <c r="DC83" i="2"/>
  <c r="CB84" i="2"/>
  <c r="CD84" i="2"/>
  <c r="CZ84" i="2"/>
  <c r="DB84" i="2"/>
  <c r="DD84" i="2"/>
  <c r="CA85" i="2"/>
  <c r="CC85" i="2"/>
  <c r="CE85" i="2"/>
  <c r="DA85" i="2"/>
  <c r="DC85" i="2"/>
  <c r="CB86" i="2"/>
  <c r="CD86" i="2"/>
  <c r="CZ86" i="2"/>
  <c r="DB86" i="2"/>
  <c r="DD86" i="2"/>
  <c r="CA87" i="2"/>
  <c r="CC87" i="2"/>
  <c r="CE87" i="2"/>
  <c r="DA87" i="2"/>
  <c r="DC87" i="2"/>
  <c r="CB88" i="2"/>
  <c r="CD88" i="2"/>
  <c r="CZ88" i="2"/>
  <c r="DB88" i="2"/>
  <c r="DD88" i="2"/>
  <c r="CA89" i="2"/>
  <c r="CC89" i="2"/>
  <c r="CE89" i="2"/>
  <c r="DA89" i="2"/>
  <c r="DC89" i="2"/>
  <c r="CB90" i="2"/>
  <c r="CD90" i="2"/>
  <c r="CZ90" i="2"/>
  <c r="DB90" i="2"/>
  <c r="DD90" i="2"/>
  <c r="CA91" i="2"/>
  <c r="CC91" i="2"/>
  <c r="CE91" i="2"/>
  <c r="DA91" i="2"/>
  <c r="DC91" i="2"/>
  <c r="CB92" i="2"/>
  <c r="CD92" i="2"/>
  <c r="CZ92" i="2"/>
  <c r="DB92" i="2"/>
  <c r="DD92" i="2"/>
  <c r="DE94" i="2"/>
  <c r="DC94" i="2"/>
  <c r="DA94" i="2"/>
  <c r="CE94" i="2"/>
  <c r="CC94" i="2"/>
  <c r="CA94" i="2"/>
  <c r="CD94" i="2"/>
  <c r="DB94" i="2"/>
  <c r="DZ94" i="2"/>
  <c r="CB100" i="2"/>
  <c r="CZ100" i="2"/>
  <c r="DD100" i="2"/>
  <c r="DE102" i="2"/>
  <c r="DC102" i="2"/>
  <c r="DA102" i="2"/>
  <c r="CE102" i="2"/>
  <c r="CC102" i="2"/>
  <c r="CA102" i="2"/>
  <c r="CD102" i="2"/>
  <c r="DB102" i="2"/>
  <c r="DZ102" i="2"/>
  <c r="CB104" i="2"/>
  <c r="CZ104" i="2"/>
  <c r="DD104" i="2"/>
  <c r="DE106" i="2"/>
  <c r="DC106" i="2"/>
  <c r="DA106" i="2"/>
  <c r="CE106" i="2"/>
  <c r="CC106" i="2"/>
  <c r="CA106" i="2"/>
  <c r="CD106" i="2"/>
  <c r="DB106" i="2"/>
  <c r="DZ106" i="2"/>
  <c r="CB108" i="2"/>
  <c r="CZ108" i="2"/>
  <c r="DD108" i="2"/>
  <c r="DE110" i="2"/>
  <c r="DC110" i="2"/>
  <c r="DA110" i="2"/>
  <c r="CE110" i="2"/>
  <c r="CC110" i="2"/>
  <c r="CA110" i="2"/>
  <c r="CD110" i="2"/>
  <c r="DB110" i="2"/>
  <c r="DZ110" i="2"/>
  <c r="CB112" i="2"/>
  <c r="CZ112" i="2"/>
  <c r="DD112" i="2"/>
  <c r="DE114" i="2"/>
  <c r="DC114" i="2"/>
  <c r="DA114" i="2"/>
  <c r="CE114" i="2"/>
  <c r="CC114" i="2"/>
  <c r="CA114" i="2"/>
  <c r="CD114" i="2"/>
  <c r="DB114" i="2"/>
  <c r="DZ114" i="2"/>
  <c r="CB116" i="2"/>
  <c r="CZ116" i="2"/>
  <c r="DD116" i="2"/>
  <c r="DE122" i="2"/>
  <c r="DC122" i="2"/>
  <c r="DA122" i="2"/>
  <c r="CE122" i="2"/>
  <c r="CC122" i="2"/>
  <c r="CA122" i="2"/>
  <c r="CD122" i="2"/>
  <c r="DB122" i="2"/>
  <c r="DZ122" i="2"/>
  <c r="CB124" i="2"/>
  <c r="CZ124" i="2"/>
  <c r="DD124" i="2"/>
  <c r="DE126" i="2"/>
  <c r="DC126" i="2"/>
  <c r="DA126" i="2"/>
  <c r="CE126" i="2"/>
  <c r="CC126" i="2"/>
  <c r="CA126" i="2"/>
  <c r="CD126" i="2"/>
  <c r="DB126" i="2"/>
  <c r="DZ126" i="2"/>
  <c r="CB128" i="2"/>
  <c r="CZ128" i="2"/>
  <c r="DD128" i="2"/>
  <c r="DE130" i="2"/>
  <c r="DC130" i="2"/>
  <c r="DA130" i="2"/>
  <c r="CE130" i="2"/>
  <c r="CC130" i="2"/>
  <c r="CA130" i="2"/>
  <c r="CD130" i="2"/>
  <c r="DB130" i="2"/>
  <c r="DZ130" i="2"/>
  <c r="CB132" i="2"/>
  <c r="CZ132" i="2"/>
  <c r="DD132" i="2"/>
  <c r="DE134" i="2"/>
  <c r="DC134" i="2"/>
  <c r="DA134" i="2"/>
  <c r="CE134" i="2"/>
  <c r="CC134" i="2"/>
  <c r="CA134" i="2"/>
  <c r="CD134" i="2"/>
  <c r="DB134" i="2"/>
  <c r="DZ134" i="2"/>
  <c r="CB136" i="2"/>
  <c r="CZ136" i="2"/>
  <c r="DD136" i="2"/>
  <c r="DE138" i="2"/>
  <c r="DC138" i="2"/>
  <c r="DA138" i="2"/>
  <c r="CE138" i="2"/>
  <c r="CC138" i="2"/>
  <c r="CA138" i="2"/>
  <c r="CD138" i="2"/>
  <c r="DB138" i="2"/>
  <c r="DZ138" i="2"/>
  <c r="DW160" i="2"/>
  <c r="CW160" i="2" s="1"/>
  <c r="DH160" i="2"/>
  <c r="CH160" i="2" s="1"/>
  <c r="DF160" i="2"/>
  <c r="CF160" i="2" s="1"/>
  <c r="DD160" i="2"/>
  <c r="CD160" i="2" s="1"/>
  <c r="DB160" i="2"/>
  <c r="CB160" i="2" s="1"/>
  <c r="DA160" i="2"/>
  <c r="CA160" i="2" s="1"/>
  <c r="DA161" i="2"/>
  <c r="CA161" i="2" s="1"/>
  <c r="DX163" i="2"/>
  <c r="CX163" i="2" s="1"/>
  <c r="DI163" i="2"/>
  <c r="CI163" i="2" s="1"/>
  <c r="DG163" i="2"/>
  <c r="CG163" i="2" s="1"/>
  <c r="DE163" i="2"/>
  <c r="CE163" i="2" s="1"/>
  <c r="DC163" i="2"/>
  <c r="CC163" i="2" s="1"/>
  <c r="DW164" i="2"/>
  <c r="CW164" i="2" s="1"/>
  <c r="DH164" i="2"/>
  <c r="CH164" i="2" s="1"/>
  <c r="DF164" i="2"/>
  <c r="CF164" i="2" s="1"/>
  <c r="DD164" i="2"/>
  <c r="CD164" i="2" s="1"/>
  <c r="DB164" i="2"/>
  <c r="CB164" i="2" s="1"/>
  <c r="DA164" i="2"/>
  <c r="CA164" i="2" s="1"/>
  <c r="DA165" i="2"/>
  <c r="CA165" i="2" s="1"/>
  <c r="DX167" i="2"/>
  <c r="CX167" i="2" s="1"/>
  <c r="DI167" i="2"/>
  <c r="CI167" i="2" s="1"/>
  <c r="DG167" i="2"/>
  <c r="CG167" i="2" s="1"/>
  <c r="DE167" i="2"/>
  <c r="CE167" i="2" s="1"/>
  <c r="DC167" i="2"/>
  <c r="CC167" i="2" s="1"/>
  <c r="DW168" i="2"/>
  <c r="CW168" i="2" s="1"/>
  <c r="DH168" i="2"/>
  <c r="CH168" i="2" s="1"/>
  <c r="DF168" i="2"/>
  <c r="CF168" i="2" s="1"/>
  <c r="DD168" i="2"/>
  <c r="CD168" i="2" s="1"/>
  <c r="DB168" i="2"/>
  <c r="CB168" i="2" s="1"/>
  <c r="DA168" i="2"/>
  <c r="CA168" i="2" s="1"/>
  <c r="DA169" i="2"/>
  <c r="CA169" i="2" s="1"/>
  <c r="DX171" i="2"/>
  <c r="CX171" i="2" s="1"/>
  <c r="DI171" i="2"/>
  <c r="CI171" i="2" s="1"/>
  <c r="DG171" i="2"/>
  <c r="CG171" i="2" s="1"/>
  <c r="DE171" i="2"/>
  <c r="CE171" i="2" s="1"/>
  <c r="DC171" i="2"/>
  <c r="CC171" i="2" s="1"/>
  <c r="DW172" i="2"/>
  <c r="CW172" i="2" s="1"/>
  <c r="DH172" i="2"/>
  <c r="CH172" i="2" s="1"/>
  <c r="DF172" i="2"/>
  <c r="CF172" i="2" s="1"/>
  <c r="DD172" i="2"/>
  <c r="CD172" i="2" s="1"/>
  <c r="DB172" i="2"/>
  <c r="CB172" i="2" s="1"/>
  <c r="DA172" i="2"/>
  <c r="CA172" i="2" s="1"/>
  <c r="DA173" i="2"/>
  <c r="CA173" i="2" s="1"/>
  <c r="DX175" i="2"/>
  <c r="CX175" i="2" s="1"/>
  <c r="DI175" i="2"/>
  <c r="CI175" i="2" s="1"/>
  <c r="DG175" i="2"/>
  <c r="CG175" i="2" s="1"/>
  <c r="DE175" i="2"/>
  <c r="CE175" i="2" s="1"/>
  <c r="DC175" i="2"/>
  <c r="CC175" i="2" s="1"/>
  <c r="DW176" i="2"/>
  <c r="CW176" i="2" s="1"/>
  <c r="DH176" i="2"/>
  <c r="CH176" i="2" s="1"/>
  <c r="DF176" i="2"/>
  <c r="CF176" i="2" s="1"/>
  <c r="DD176" i="2"/>
  <c r="CD176" i="2" s="1"/>
  <c r="DB176" i="2"/>
  <c r="CB176" i="2" s="1"/>
  <c r="DA176" i="2"/>
  <c r="CA176" i="2" s="1"/>
  <c r="DA177" i="2"/>
  <c r="CA177" i="2" s="1"/>
  <c r="DX179" i="2"/>
  <c r="CX179" i="2" s="1"/>
  <c r="DI179" i="2"/>
  <c r="CI179" i="2" s="1"/>
  <c r="DG179" i="2"/>
  <c r="CG179" i="2" s="1"/>
  <c r="DE179" i="2"/>
  <c r="CE179" i="2" s="1"/>
  <c r="DC179" i="2"/>
  <c r="CC179" i="2" s="1"/>
  <c r="DW180" i="2"/>
  <c r="CW180" i="2" s="1"/>
  <c r="DH180" i="2"/>
  <c r="CH180" i="2" s="1"/>
  <c r="DF180" i="2"/>
  <c r="CF180" i="2" s="1"/>
  <c r="DD180" i="2"/>
  <c r="CD180" i="2" s="1"/>
  <c r="DB180" i="2"/>
  <c r="CB180" i="2" s="1"/>
  <c r="DA180" i="2"/>
  <c r="CA180" i="2" s="1"/>
  <c r="DA181" i="2"/>
  <c r="CA181" i="2" s="1"/>
  <c r="DX187" i="2"/>
  <c r="CX187" i="2" s="1"/>
  <c r="DI187" i="2"/>
  <c r="CI187" i="2" s="1"/>
  <c r="DG187" i="2"/>
  <c r="CG187" i="2" s="1"/>
  <c r="DE187" i="2"/>
  <c r="CE187" i="2" s="1"/>
  <c r="DC187" i="2"/>
  <c r="CC187" i="2" s="1"/>
  <c r="DW188" i="2"/>
  <c r="CW188" i="2" s="1"/>
  <c r="DH188" i="2"/>
  <c r="CH188" i="2" s="1"/>
  <c r="DF188" i="2"/>
  <c r="CF188" i="2" s="1"/>
  <c r="DD188" i="2"/>
  <c r="CD188" i="2" s="1"/>
  <c r="DB188" i="2"/>
  <c r="CB188" i="2" s="1"/>
  <c r="DA188" i="2"/>
  <c r="CA188" i="2" s="1"/>
  <c r="DA189" i="2"/>
  <c r="CA189" i="2" s="1"/>
  <c r="DX191" i="2"/>
  <c r="CX191" i="2" s="1"/>
  <c r="DI191" i="2"/>
  <c r="CI191" i="2" s="1"/>
  <c r="DG191" i="2"/>
  <c r="CG191" i="2" s="1"/>
  <c r="DE191" i="2"/>
  <c r="CE191" i="2" s="1"/>
  <c r="DC191" i="2"/>
  <c r="CC191" i="2" s="1"/>
  <c r="DW192" i="2"/>
  <c r="CW192" i="2" s="1"/>
  <c r="DH192" i="2"/>
  <c r="CH192" i="2" s="1"/>
  <c r="DF192" i="2"/>
  <c r="CF192" i="2" s="1"/>
  <c r="DD192" i="2"/>
  <c r="CD192" i="2" s="1"/>
  <c r="DB192" i="2"/>
  <c r="CB192" i="2" s="1"/>
  <c r="DA192" i="2"/>
  <c r="CA192" i="2" s="1"/>
  <c r="DA193" i="2"/>
  <c r="CA193" i="2" s="1"/>
  <c r="DI193" i="2"/>
  <c r="CI193" i="2" s="1"/>
  <c r="DX196" i="2"/>
  <c r="CX196" i="2" s="1"/>
  <c r="DI196" i="2"/>
  <c r="CI196" i="2" s="1"/>
  <c r="DG196" i="2"/>
  <c r="CG196" i="2" s="1"/>
  <c r="DE196" i="2"/>
  <c r="CE196" i="2" s="1"/>
  <c r="DC196" i="2"/>
  <c r="CC196" i="2" s="1"/>
  <c r="DA197" i="2"/>
  <c r="CA197" i="2" s="1"/>
  <c r="DW201" i="2"/>
  <c r="CW201" i="2" s="1"/>
  <c r="DH201" i="2"/>
  <c r="CH201" i="2" s="1"/>
  <c r="DF201" i="2"/>
  <c r="CF201" i="2" s="1"/>
  <c r="DD201" i="2"/>
  <c r="CD201" i="2" s="1"/>
  <c r="DB201" i="2"/>
  <c r="CB201" i="2" s="1"/>
  <c r="DX204" i="2"/>
  <c r="CX204" i="2" s="1"/>
  <c r="DI204" i="2"/>
  <c r="CI204" i="2" s="1"/>
  <c r="DG204" i="2"/>
  <c r="CG204" i="2" s="1"/>
  <c r="DE204" i="2"/>
  <c r="CE204" i="2" s="1"/>
  <c r="DC204" i="2"/>
  <c r="CC204" i="2" s="1"/>
  <c r="DA205" i="2"/>
  <c r="CA205" i="2" s="1"/>
  <c r="DW209" i="2"/>
  <c r="CW209" i="2" s="1"/>
  <c r="DH209" i="2"/>
  <c r="CH209" i="2" s="1"/>
  <c r="DF209" i="2"/>
  <c r="CF209" i="2" s="1"/>
  <c r="DD209" i="2"/>
  <c r="CD209" i="2" s="1"/>
  <c r="DB209" i="2"/>
  <c r="CB209" i="2" s="1"/>
  <c r="CE232" i="2"/>
  <c r="DW242" i="2"/>
  <c r="CW242" i="2" s="1"/>
  <c r="DC242" i="2"/>
  <c r="DA242" i="2"/>
  <c r="CA242" i="2" s="1"/>
  <c r="CE242" i="2"/>
  <c r="CC242" i="2"/>
  <c r="DB242" i="2"/>
  <c r="CB242" i="2"/>
  <c r="CD242" i="2"/>
  <c r="DD242" i="2"/>
  <c r="DX243" i="2"/>
  <c r="CX243" i="2" s="1"/>
  <c r="DC243" i="2"/>
  <c r="CE243" i="2"/>
  <c r="DA243" i="2"/>
  <c r="CA243" i="2" s="1"/>
  <c r="CC243" i="2"/>
  <c r="DE243" i="2"/>
  <c r="DW250" i="2"/>
  <c r="CW250" i="2" s="1"/>
  <c r="DC250" i="2"/>
  <c r="DA250" i="2"/>
  <c r="CA250" i="2" s="1"/>
  <c r="CE250" i="2"/>
  <c r="CC250" i="2"/>
  <c r="DB250" i="2"/>
  <c r="CB250" i="2"/>
  <c r="CD250" i="2"/>
  <c r="DD250" i="2"/>
  <c r="DX251" i="2"/>
  <c r="CX251" i="2" s="1"/>
  <c r="DC251" i="2"/>
  <c r="CE251" i="2"/>
  <c r="DA251" i="2"/>
  <c r="CA251" i="2" s="1"/>
  <c r="CC251" i="2"/>
  <c r="DE251" i="2"/>
  <c r="CB93" i="2"/>
  <c r="CD93" i="2"/>
  <c r="CZ93" i="2"/>
  <c r="DB93" i="2"/>
  <c r="DD93" i="2"/>
  <c r="CB95" i="2"/>
  <c r="CD95" i="2"/>
  <c r="CZ95" i="2"/>
  <c r="DB95" i="2"/>
  <c r="DD95" i="2"/>
  <c r="CB101" i="2"/>
  <c r="CD101" i="2"/>
  <c r="CZ101" i="2"/>
  <c r="DB101" i="2"/>
  <c r="DD101" i="2"/>
  <c r="CB103" i="2"/>
  <c r="AX103" i="2" s="1"/>
  <c r="CD103" i="2"/>
  <c r="CZ103" i="2"/>
  <c r="DB103" i="2"/>
  <c r="DD103" i="2"/>
  <c r="CB105" i="2"/>
  <c r="CD105" i="2"/>
  <c r="CZ105" i="2"/>
  <c r="DB105" i="2"/>
  <c r="DD105" i="2"/>
  <c r="CB107" i="2"/>
  <c r="CD107" i="2"/>
  <c r="CZ107" i="2"/>
  <c r="DB107" i="2"/>
  <c r="DD107" i="2"/>
  <c r="CB109" i="2"/>
  <c r="CD109" i="2"/>
  <c r="CZ109" i="2"/>
  <c r="DB109" i="2"/>
  <c r="DD109" i="2"/>
  <c r="CB111" i="2"/>
  <c r="AX111" i="2" s="1"/>
  <c r="CD111" i="2"/>
  <c r="CZ111" i="2"/>
  <c r="DB111" i="2"/>
  <c r="DD111" i="2"/>
  <c r="CB113" i="2"/>
  <c r="CD113" i="2"/>
  <c r="CZ113" i="2"/>
  <c r="DB113" i="2"/>
  <c r="DD113" i="2"/>
  <c r="CB115" i="2"/>
  <c r="CD115" i="2"/>
  <c r="CZ115" i="2"/>
  <c r="DB115" i="2"/>
  <c r="DD115" i="2"/>
  <c r="CB117" i="2"/>
  <c r="CD117" i="2"/>
  <c r="CZ117" i="2"/>
  <c r="DB117" i="2"/>
  <c r="DD117" i="2"/>
  <c r="CB123" i="2"/>
  <c r="AX123" i="2" s="1"/>
  <c r="CD123" i="2"/>
  <c r="CZ123" i="2"/>
  <c r="DB123" i="2"/>
  <c r="DD123" i="2"/>
  <c r="CB125" i="2"/>
  <c r="CD125" i="2"/>
  <c r="CZ125" i="2"/>
  <c r="DB125" i="2"/>
  <c r="DD125" i="2"/>
  <c r="CB127" i="2"/>
  <c r="CD127" i="2"/>
  <c r="CZ127" i="2"/>
  <c r="DB127" i="2"/>
  <c r="DD127" i="2"/>
  <c r="CB129" i="2"/>
  <c r="CD129" i="2"/>
  <c r="CZ129" i="2"/>
  <c r="DB129" i="2"/>
  <c r="DD129" i="2"/>
  <c r="CB131" i="2"/>
  <c r="AX131" i="2" s="1"/>
  <c r="CD131" i="2"/>
  <c r="CZ131" i="2"/>
  <c r="DB131" i="2"/>
  <c r="DD131" i="2"/>
  <c r="CB133" i="2"/>
  <c r="CD133" i="2"/>
  <c r="CZ133" i="2"/>
  <c r="DB133" i="2"/>
  <c r="DD133" i="2"/>
  <c r="CB135" i="2"/>
  <c r="CD135" i="2"/>
  <c r="CZ135" i="2"/>
  <c r="DB135" i="2"/>
  <c r="DD135" i="2"/>
  <c r="CB137" i="2"/>
  <c r="CD137" i="2"/>
  <c r="CZ137" i="2"/>
  <c r="DB137" i="2"/>
  <c r="DD137" i="2"/>
  <c r="CB139" i="2"/>
  <c r="AX139" i="2" s="1"/>
  <c r="CD139" i="2"/>
  <c r="CZ139" i="2"/>
  <c r="DB139" i="2"/>
  <c r="DD139" i="2"/>
  <c r="DW193" i="2"/>
  <c r="CW193" i="2" s="1"/>
  <c r="DH193" i="2"/>
  <c r="CH193" i="2" s="1"/>
  <c r="DF193" i="2"/>
  <c r="CF193" i="2" s="1"/>
  <c r="DD193" i="2"/>
  <c r="CD193" i="2" s="1"/>
  <c r="DB193" i="2"/>
  <c r="CB193" i="2" s="1"/>
  <c r="DX194" i="2"/>
  <c r="CX194" i="2" s="1"/>
  <c r="DI194" i="2"/>
  <c r="CI194" i="2" s="1"/>
  <c r="DG194" i="2"/>
  <c r="CG194" i="2" s="1"/>
  <c r="DE194" i="2"/>
  <c r="CE194" i="2" s="1"/>
  <c r="DC194" i="2"/>
  <c r="CC194" i="2" s="1"/>
  <c r="DW195" i="2"/>
  <c r="CW195" i="2" s="1"/>
  <c r="DH195" i="2"/>
  <c r="CH195" i="2" s="1"/>
  <c r="DF195" i="2"/>
  <c r="CF195" i="2" s="1"/>
  <c r="DD195" i="2"/>
  <c r="CD195" i="2" s="1"/>
  <c r="DB195" i="2"/>
  <c r="CB195" i="2" s="1"/>
  <c r="DA195" i="2"/>
  <c r="CA195" i="2" s="1"/>
  <c r="AY195" i="2" s="1"/>
  <c r="DA196" i="2"/>
  <c r="CA196" i="2" s="1"/>
  <c r="DX198" i="2"/>
  <c r="CX198" i="2" s="1"/>
  <c r="DI198" i="2"/>
  <c r="CI198" i="2" s="1"/>
  <c r="DG198" i="2"/>
  <c r="CG198" i="2" s="1"/>
  <c r="DE198" i="2"/>
  <c r="CE198" i="2" s="1"/>
  <c r="DC198" i="2"/>
  <c r="CC198" i="2" s="1"/>
  <c r="DW199" i="2"/>
  <c r="CW199" i="2" s="1"/>
  <c r="DH199" i="2"/>
  <c r="CH199" i="2" s="1"/>
  <c r="DF199" i="2"/>
  <c r="CF199" i="2" s="1"/>
  <c r="DD199" i="2"/>
  <c r="CD199" i="2" s="1"/>
  <c r="DB199" i="2"/>
  <c r="CB199" i="2" s="1"/>
  <c r="DA199" i="2"/>
  <c r="CA199" i="2" s="1"/>
  <c r="AY199" i="2" s="1"/>
  <c r="DA200" i="2"/>
  <c r="CA200" i="2" s="1"/>
  <c r="DX202" i="2"/>
  <c r="CX202" i="2" s="1"/>
  <c r="DI202" i="2"/>
  <c r="CI202" i="2" s="1"/>
  <c r="DG202" i="2"/>
  <c r="CG202" i="2" s="1"/>
  <c r="DE202" i="2"/>
  <c r="CE202" i="2" s="1"/>
  <c r="DC202" i="2"/>
  <c r="CC202" i="2" s="1"/>
  <c r="DW203" i="2"/>
  <c r="CW203" i="2" s="1"/>
  <c r="DH203" i="2"/>
  <c r="CH203" i="2" s="1"/>
  <c r="DF203" i="2"/>
  <c r="CF203" i="2" s="1"/>
  <c r="DD203" i="2"/>
  <c r="CD203" i="2" s="1"/>
  <c r="DB203" i="2"/>
  <c r="CB203" i="2" s="1"/>
  <c r="DA203" i="2"/>
  <c r="CA203" i="2" s="1"/>
  <c r="AY203" i="2" s="1"/>
  <c r="DA204" i="2"/>
  <c r="CA204" i="2" s="1"/>
  <c r="DX206" i="2"/>
  <c r="CX206" i="2" s="1"/>
  <c r="DI206" i="2"/>
  <c r="CI206" i="2" s="1"/>
  <c r="DG206" i="2"/>
  <c r="CG206" i="2" s="1"/>
  <c r="DE206" i="2"/>
  <c r="CE206" i="2" s="1"/>
  <c r="DC206" i="2"/>
  <c r="CC206" i="2" s="1"/>
  <c r="DW207" i="2"/>
  <c r="CW207" i="2" s="1"/>
  <c r="DH207" i="2"/>
  <c r="CH207" i="2" s="1"/>
  <c r="DF207" i="2"/>
  <c r="CF207" i="2" s="1"/>
  <c r="DD207" i="2"/>
  <c r="CD207" i="2" s="1"/>
  <c r="DB207" i="2"/>
  <c r="CB207" i="2" s="1"/>
  <c r="DA207" i="2"/>
  <c r="CA207" i="2" s="1"/>
  <c r="AY207" i="2" s="1"/>
  <c r="DA208" i="2"/>
  <c r="CA208" i="2" s="1"/>
  <c r="CD234" i="2"/>
  <c r="CB234" i="2"/>
  <c r="CA234" i="2"/>
  <c r="CE234" i="2"/>
  <c r="CA220" i="2"/>
  <c r="CC220" i="2"/>
  <c r="CE220" i="2"/>
  <c r="DA220" i="2"/>
  <c r="DC220" i="2"/>
  <c r="CA221" i="2"/>
  <c r="CC221" i="2"/>
  <c r="CE221" i="2"/>
  <c r="DA221" i="2"/>
  <c r="DC221" i="2"/>
  <c r="CA222" i="2"/>
  <c r="CC222" i="2"/>
  <c r="CE222" i="2"/>
  <c r="DA222" i="2"/>
  <c r="DC222" i="2"/>
  <c r="CA223" i="2"/>
  <c r="CC223" i="2"/>
  <c r="CE223" i="2"/>
  <c r="DA223" i="2"/>
  <c r="DC223" i="2"/>
  <c r="CA224" i="2"/>
  <c r="CC224" i="2"/>
  <c r="CE224" i="2"/>
  <c r="DA224" i="2"/>
  <c r="DC224" i="2"/>
  <c r="CA225" i="2"/>
  <c r="CC225" i="2"/>
  <c r="CE225" i="2"/>
  <c r="DA225" i="2"/>
  <c r="DC225" i="2"/>
  <c r="CA226" i="2"/>
  <c r="CC226" i="2"/>
  <c r="CE226" i="2"/>
  <c r="DA226" i="2"/>
  <c r="DC226" i="2"/>
  <c r="CA231" i="2"/>
  <c r="CC231" i="2"/>
  <c r="CA233" i="2"/>
  <c r="CC233" i="2"/>
  <c r="CE235" i="2"/>
  <c r="CC235" i="2"/>
  <c r="CA235" i="2"/>
  <c r="CB235" i="2"/>
  <c r="CD236" i="2"/>
  <c r="CB236" i="2"/>
  <c r="CA236" i="2"/>
  <c r="CE236" i="2"/>
  <c r="DE242" i="2"/>
  <c r="DD243" i="2"/>
  <c r="DW244" i="2"/>
  <c r="CW244" i="2" s="1"/>
  <c r="DC244" i="2"/>
  <c r="DA244" i="2"/>
  <c r="CA244" i="2" s="1"/>
  <c r="CE244" i="2"/>
  <c r="CC244" i="2"/>
  <c r="CD244" i="2"/>
  <c r="DD244" i="2"/>
  <c r="CC245" i="2"/>
  <c r="DA245" i="2"/>
  <c r="CA245" i="2" s="1"/>
  <c r="DE245" i="2"/>
  <c r="DE246" i="2"/>
  <c r="DD247" i="2"/>
  <c r="DW248" i="2"/>
  <c r="CW248" i="2" s="1"/>
  <c r="DC248" i="2"/>
  <c r="DA248" i="2"/>
  <c r="CA248" i="2" s="1"/>
  <c r="CE248" i="2"/>
  <c r="CC248" i="2"/>
  <c r="CD248" i="2"/>
  <c r="DD248" i="2"/>
  <c r="CC249" i="2"/>
  <c r="DA249" i="2"/>
  <c r="CA249" i="2" s="1"/>
  <c r="DE249" i="2"/>
  <c r="DE250" i="2"/>
  <c r="DD251" i="2"/>
  <c r="DW252" i="2"/>
  <c r="CW252" i="2" s="1"/>
  <c r="DC252" i="2"/>
  <c r="DA252" i="2"/>
  <c r="CA252" i="2" s="1"/>
  <c r="CE252" i="2"/>
  <c r="CC252" i="2"/>
  <c r="CD252" i="2"/>
  <c r="DD252" i="2"/>
  <c r="DE253" i="2"/>
  <c r="DX253" i="2"/>
  <c r="CX253" i="2" s="1"/>
  <c r="CC253" i="2"/>
  <c r="DA253" i="2"/>
  <c r="CA253" i="2" s="1"/>
  <c r="DW255" i="2"/>
  <c r="CW255" i="2" s="1"/>
  <c r="DC255" i="2"/>
  <c r="DA255" i="2"/>
  <c r="CA255" i="2" s="1"/>
  <c r="CE255" i="2"/>
  <c r="CC255" i="2"/>
  <c r="DB255" i="2"/>
  <c r="CB255" i="2"/>
  <c r="DD255" i="2"/>
  <c r="DX256" i="2"/>
  <c r="CX256" i="2" s="1"/>
  <c r="DC256" i="2"/>
  <c r="CE256" i="2"/>
  <c r="DE256" i="2"/>
  <c r="DW259" i="2"/>
  <c r="CW259" i="2" s="1"/>
  <c r="DC259" i="2"/>
  <c r="DA259" i="2"/>
  <c r="CA259" i="2" s="1"/>
  <c r="CE259" i="2"/>
  <c r="CC259" i="2"/>
  <c r="DB259" i="2"/>
  <c r="CB259" i="2"/>
  <c r="DD259" i="2"/>
  <c r="DX260" i="2"/>
  <c r="CX260" i="2" s="1"/>
  <c r="DC260" i="2"/>
  <c r="CE260" i="2"/>
  <c r="DE260" i="2"/>
  <c r="DW263" i="2"/>
  <c r="CW263" i="2" s="1"/>
  <c r="DC263" i="2"/>
  <c r="DA263" i="2"/>
  <c r="CA263" i="2" s="1"/>
  <c r="CE263" i="2"/>
  <c r="CC263" i="2"/>
  <c r="DB263" i="2"/>
  <c r="CB263" i="2"/>
  <c r="DD263" i="2"/>
  <c r="DX264" i="2"/>
  <c r="CX264" i="2" s="1"/>
  <c r="DC264" i="2"/>
  <c r="CE264" i="2"/>
  <c r="DE264" i="2"/>
  <c r="CA237" i="2"/>
  <c r="CC237" i="2"/>
  <c r="CB243" i="2"/>
  <c r="CD243" i="2"/>
  <c r="DB243" i="2"/>
  <c r="CB245" i="2"/>
  <c r="CD245" i="2"/>
  <c r="DB245" i="2"/>
  <c r="CB247" i="2"/>
  <c r="CD247" i="2"/>
  <c r="DB247" i="2"/>
  <c r="CB249" i="2"/>
  <c r="CD249" i="2"/>
  <c r="DB249" i="2"/>
  <c r="CB251" i="2"/>
  <c r="CD251" i="2"/>
  <c r="DB251" i="2"/>
  <c r="CB253" i="2"/>
  <c r="CD253" i="2"/>
  <c r="DB253" i="2"/>
  <c r="DD253" i="2"/>
  <c r="CC254" i="2"/>
  <c r="DA254" i="2"/>
  <c r="CA254" i="2" s="1"/>
  <c r="DE254" i="2"/>
  <c r="DE255" i="2"/>
  <c r="DD256" i="2"/>
  <c r="DW257" i="2"/>
  <c r="CW257" i="2" s="1"/>
  <c r="DC257" i="2"/>
  <c r="DA257" i="2"/>
  <c r="CA257" i="2" s="1"/>
  <c r="CE257" i="2"/>
  <c r="CC257" i="2"/>
  <c r="CD257" i="2"/>
  <c r="DD257" i="2"/>
  <c r="CC258" i="2"/>
  <c r="DA258" i="2"/>
  <c r="CA258" i="2" s="1"/>
  <c r="DE258" i="2"/>
  <c r="DE259" i="2"/>
  <c r="DD260" i="2"/>
  <c r="DW261" i="2"/>
  <c r="CW261" i="2" s="1"/>
  <c r="DC261" i="2"/>
  <c r="DA261" i="2"/>
  <c r="CA261" i="2" s="1"/>
  <c r="CE261" i="2"/>
  <c r="CC261" i="2"/>
  <c r="CD261" i="2"/>
  <c r="DD261" i="2"/>
  <c r="CC262" i="2"/>
  <c r="DA262" i="2"/>
  <c r="CA262" i="2" s="1"/>
  <c r="DE262" i="2"/>
  <c r="DE263" i="2"/>
  <c r="DD264" i="2"/>
  <c r="CB254" i="2"/>
  <c r="CD254" i="2"/>
  <c r="DB254" i="2"/>
  <c r="CB256" i="2"/>
  <c r="CD256" i="2"/>
  <c r="AY256" i="2" s="1"/>
  <c r="DB256" i="2"/>
  <c r="CB258" i="2"/>
  <c r="CD258" i="2"/>
  <c r="DB258" i="2"/>
  <c r="CB260" i="2"/>
  <c r="CD260" i="2"/>
  <c r="DB260" i="2"/>
  <c r="CB262" i="2"/>
  <c r="CD262" i="2"/>
  <c r="DB262" i="2"/>
  <c r="CB264" i="2"/>
  <c r="CD264" i="2"/>
  <c r="DB264" i="2"/>
  <c r="DV264" i="1"/>
  <c r="DU264" i="1"/>
  <c r="CU264" i="1" s="1"/>
  <c r="DT264" i="1"/>
  <c r="CT264" i="1" s="1"/>
  <c r="DS264" i="1"/>
  <c r="DR264" i="1"/>
  <c r="DQ264" i="1"/>
  <c r="CQ264" i="1" s="1"/>
  <c r="DP264" i="1"/>
  <c r="CP264" i="1" s="1"/>
  <c r="DO264" i="1"/>
  <c r="DN264" i="1"/>
  <c r="DM264" i="1"/>
  <c r="CM264" i="1" s="1"/>
  <c r="DL264" i="1"/>
  <c r="CL264" i="1" s="1"/>
  <c r="DK264" i="1"/>
  <c r="DJ264" i="1"/>
  <c r="DI264" i="1"/>
  <c r="CI264" i="1" s="1"/>
  <c r="DH264" i="1"/>
  <c r="CH264" i="1" s="1"/>
  <c r="DG264" i="1"/>
  <c r="DF264" i="1"/>
  <c r="CV264" i="1"/>
  <c r="CS264" i="1"/>
  <c r="CR264" i="1"/>
  <c r="CO264" i="1"/>
  <c r="CN264" i="1"/>
  <c r="CK264" i="1"/>
  <c r="CJ264" i="1"/>
  <c r="CG264" i="1"/>
  <c r="CF264" i="1"/>
  <c r="D264" i="1"/>
  <c r="C264" i="1"/>
  <c r="DD264" i="1" s="1"/>
  <c r="DV263" i="1"/>
  <c r="CV263" i="1" s="1"/>
  <c r="DU263" i="1"/>
  <c r="DT263" i="1"/>
  <c r="DS263" i="1"/>
  <c r="CS263" i="1" s="1"/>
  <c r="DR263" i="1"/>
  <c r="CR263" i="1" s="1"/>
  <c r="DQ263" i="1"/>
  <c r="DP263" i="1"/>
  <c r="DO263" i="1"/>
  <c r="CO263" i="1" s="1"/>
  <c r="DN263" i="1"/>
  <c r="CN263" i="1" s="1"/>
  <c r="DM263" i="1"/>
  <c r="DL263" i="1"/>
  <c r="DK263" i="1"/>
  <c r="CK263" i="1" s="1"/>
  <c r="DJ263" i="1"/>
  <c r="CJ263" i="1" s="1"/>
  <c r="DI263" i="1"/>
  <c r="DH263" i="1"/>
  <c r="DG263" i="1"/>
  <c r="CG263" i="1" s="1"/>
  <c r="DF263" i="1"/>
  <c r="CU263" i="1"/>
  <c r="CT263" i="1"/>
  <c r="CQ263" i="1"/>
  <c r="CP263" i="1"/>
  <c r="CM263" i="1"/>
  <c r="CL263" i="1"/>
  <c r="CI263" i="1"/>
  <c r="CH263" i="1"/>
  <c r="CF263" i="1"/>
  <c r="D263" i="1"/>
  <c r="C263" i="1"/>
  <c r="DD263" i="1" s="1"/>
  <c r="DV262" i="1"/>
  <c r="DU262" i="1"/>
  <c r="CU262" i="1" s="1"/>
  <c r="DT262" i="1"/>
  <c r="CT262" i="1" s="1"/>
  <c r="DS262" i="1"/>
  <c r="DR262" i="1"/>
  <c r="DQ262" i="1"/>
  <c r="CQ262" i="1" s="1"/>
  <c r="DP262" i="1"/>
  <c r="CP262" i="1" s="1"/>
  <c r="DO262" i="1"/>
  <c r="DN262" i="1"/>
  <c r="DM262" i="1"/>
  <c r="CM262" i="1" s="1"/>
  <c r="DL262" i="1"/>
  <c r="CL262" i="1" s="1"/>
  <c r="DK262" i="1"/>
  <c r="DJ262" i="1"/>
  <c r="DI262" i="1"/>
  <c r="CI262" i="1" s="1"/>
  <c r="DH262" i="1"/>
  <c r="CH262" i="1" s="1"/>
  <c r="DG262" i="1"/>
  <c r="DF262" i="1"/>
  <c r="CV262" i="1"/>
  <c r="CS262" i="1"/>
  <c r="CR262" i="1"/>
  <c r="CO262" i="1"/>
  <c r="CN262" i="1"/>
  <c r="CK262" i="1"/>
  <c r="CJ262" i="1"/>
  <c r="CG262" i="1"/>
  <c r="CF262" i="1"/>
  <c r="D262" i="1"/>
  <c r="C262" i="1"/>
  <c r="DD262" i="1" s="1"/>
  <c r="DV261" i="1"/>
  <c r="CV261" i="1" s="1"/>
  <c r="DU261" i="1"/>
  <c r="DT261" i="1"/>
  <c r="DS261" i="1"/>
  <c r="CS261" i="1" s="1"/>
  <c r="DR261" i="1"/>
  <c r="CR261" i="1" s="1"/>
  <c r="DQ261" i="1"/>
  <c r="DP261" i="1"/>
  <c r="DO261" i="1"/>
  <c r="CO261" i="1" s="1"/>
  <c r="DN261" i="1"/>
  <c r="CN261" i="1" s="1"/>
  <c r="DM261" i="1"/>
  <c r="DL261" i="1"/>
  <c r="DK261" i="1"/>
  <c r="CK261" i="1" s="1"/>
  <c r="DJ261" i="1"/>
  <c r="CJ261" i="1" s="1"/>
  <c r="DI261" i="1"/>
  <c r="DH261" i="1"/>
  <c r="DG261" i="1"/>
  <c r="CG261" i="1" s="1"/>
  <c r="DF261" i="1"/>
  <c r="CU261" i="1"/>
  <c r="CT261" i="1"/>
  <c r="CQ261" i="1"/>
  <c r="CP261" i="1"/>
  <c r="CM261" i="1"/>
  <c r="CL261" i="1"/>
  <c r="CI261" i="1"/>
  <c r="CH261" i="1"/>
  <c r="CF261" i="1"/>
  <c r="D261" i="1"/>
  <c r="C261" i="1"/>
  <c r="DD261" i="1" s="1"/>
  <c r="DV260" i="1"/>
  <c r="DU260" i="1"/>
  <c r="CU260" i="1" s="1"/>
  <c r="DT260" i="1"/>
  <c r="CT260" i="1" s="1"/>
  <c r="DS260" i="1"/>
  <c r="DR260" i="1"/>
  <c r="DQ260" i="1"/>
  <c r="CQ260" i="1" s="1"/>
  <c r="DP260" i="1"/>
  <c r="CP260" i="1" s="1"/>
  <c r="DO260" i="1"/>
  <c r="DN260" i="1"/>
  <c r="DM260" i="1"/>
  <c r="CM260" i="1" s="1"/>
  <c r="DL260" i="1"/>
  <c r="CL260" i="1" s="1"/>
  <c r="DK260" i="1"/>
  <c r="DJ260" i="1"/>
  <c r="DI260" i="1"/>
  <c r="CI260" i="1" s="1"/>
  <c r="DH260" i="1"/>
  <c r="CH260" i="1" s="1"/>
  <c r="DG260" i="1"/>
  <c r="DF260" i="1"/>
  <c r="CV260" i="1"/>
  <c r="CS260" i="1"/>
  <c r="CR260" i="1"/>
  <c r="CO260" i="1"/>
  <c r="CN260" i="1"/>
  <c r="CK260" i="1"/>
  <c r="CJ260" i="1"/>
  <c r="CG260" i="1"/>
  <c r="CF260" i="1"/>
  <c r="D260" i="1"/>
  <c r="C260" i="1"/>
  <c r="DD260" i="1" s="1"/>
  <c r="DV259" i="1"/>
  <c r="CV259" i="1" s="1"/>
  <c r="DU259" i="1"/>
  <c r="DT259" i="1"/>
  <c r="DS259" i="1"/>
  <c r="CS259" i="1" s="1"/>
  <c r="DR259" i="1"/>
  <c r="CR259" i="1" s="1"/>
  <c r="DQ259" i="1"/>
  <c r="DP259" i="1"/>
  <c r="DO259" i="1"/>
  <c r="CO259" i="1" s="1"/>
  <c r="DN259" i="1"/>
  <c r="CN259" i="1" s="1"/>
  <c r="DM259" i="1"/>
  <c r="DL259" i="1"/>
  <c r="DK259" i="1"/>
  <c r="CK259" i="1" s="1"/>
  <c r="DJ259" i="1"/>
  <c r="CJ259" i="1" s="1"/>
  <c r="DI259" i="1"/>
  <c r="DH259" i="1"/>
  <c r="DG259" i="1"/>
  <c r="CG259" i="1" s="1"/>
  <c r="DF259" i="1"/>
  <c r="CU259" i="1"/>
  <c r="CT259" i="1"/>
  <c r="CQ259" i="1"/>
  <c r="CP259" i="1"/>
  <c r="CM259" i="1"/>
  <c r="CL259" i="1"/>
  <c r="CI259" i="1"/>
  <c r="CH259" i="1"/>
  <c r="CF259" i="1"/>
  <c r="D259" i="1"/>
  <c r="C259" i="1"/>
  <c r="DD259" i="1" s="1"/>
  <c r="DV258" i="1"/>
  <c r="DU258" i="1"/>
  <c r="CU258" i="1" s="1"/>
  <c r="DT258" i="1"/>
  <c r="CT258" i="1" s="1"/>
  <c r="DS258" i="1"/>
  <c r="DR258" i="1"/>
  <c r="DQ258" i="1"/>
  <c r="CQ258" i="1" s="1"/>
  <c r="DP258" i="1"/>
  <c r="CP258" i="1" s="1"/>
  <c r="DO258" i="1"/>
  <c r="DN258" i="1"/>
  <c r="DM258" i="1"/>
  <c r="CM258" i="1" s="1"/>
  <c r="DL258" i="1"/>
  <c r="CL258" i="1" s="1"/>
  <c r="DK258" i="1"/>
  <c r="DJ258" i="1"/>
  <c r="DI258" i="1"/>
  <c r="CI258" i="1" s="1"/>
  <c r="DH258" i="1"/>
  <c r="CH258" i="1" s="1"/>
  <c r="DG258" i="1"/>
  <c r="DF258" i="1"/>
  <c r="CV258" i="1"/>
  <c r="CS258" i="1"/>
  <c r="CR258" i="1"/>
  <c r="CO258" i="1"/>
  <c r="CN258" i="1"/>
  <c r="CK258" i="1"/>
  <c r="CJ258" i="1"/>
  <c r="CG258" i="1"/>
  <c r="CF258" i="1"/>
  <c r="D258" i="1"/>
  <c r="C258" i="1"/>
  <c r="DD258" i="1" s="1"/>
  <c r="DV257" i="1"/>
  <c r="CV257" i="1" s="1"/>
  <c r="DU257" i="1"/>
  <c r="DT257" i="1"/>
  <c r="DS257" i="1"/>
  <c r="CS257" i="1" s="1"/>
  <c r="DR257" i="1"/>
  <c r="CR257" i="1" s="1"/>
  <c r="DQ257" i="1"/>
  <c r="DP257" i="1"/>
  <c r="DO257" i="1"/>
  <c r="CO257" i="1" s="1"/>
  <c r="DN257" i="1"/>
  <c r="CN257" i="1" s="1"/>
  <c r="DM257" i="1"/>
  <c r="DL257" i="1"/>
  <c r="DK257" i="1"/>
  <c r="CK257" i="1" s="1"/>
  <c r="DJ257" i="1"/>
  <c r="CJ257" i="1" s="1"/>
  <c r="DI257" i="1"/>
  <c r="DH257" i="1"/>
  <c r="DG257" i="1"/>
  <c r="CG257" i="1" s="1"/>
  <c r="DF257" i="1"/>
  <c r="CU257" i="1"/>
  <c r="CT257" i="1"/>
  <c r="CQ257" i="1"/>
  <c r="CP257" i="1"/>
  <c r="CM257" i="1"/>
  <c r="CL257" i="1"/>
  <c r="CI257" i="1"/>
  <c r="CH257" i="1"/>
  <c r="CF257" i="1"/>
  <c r="D257" i="1"/>
  <c r="C257" i="1"/>
  <c r="DD257" i="1" s="1"/>
  <c r="DV256" i="1"/>
  <c r="DU256" i="1"/>
  <c r="CU256" i="1" s="1"/>
  <c r="DT256" i="1"/>
  <c r="CT256" i="1" s="1"/>
  <c r="DS256" i="1"/>
  <c r="DR256" i="1"/>
  <c r="DQ256" i="1"/>
  <c r="CQ256" i="1" s="1"/>
  <c r="DP256" i="1"/>
  <c r="CP256" i="1" s="1"/>
  <c r="DO256" i="1"/>
  <c r="DN256" i="1"/>
  <c r="DM256" i="1"/>
  <c r="CM256" i="1" s="1"/>
  <c r="DL256" i="1"/>
  <c r="CL256" i="1" s="1"/>
  <c r="DK256" i="1"/>
  <c r="DJ256" i="1"/>
  <c r="DI256" i="1"/>
  <c r="CI256" i="1" s="1"/>
  <c r="DH256" i="1"/>
  <c r="CH256" i="1" s="1"/>
  <c r="DG256" i="1"/>
  <c r="DF256" i="1"/>
  <c r="CV256" i="1"/>
  <c r="CS256" i="1"/>
  <c r="CR256" i="1"/>
  <c r="CO256" i="1"/>
  <c r="CN256" i="1"/>
  <c r="CK256" i="1"/>
  <c r="CJ256" i="1"/>
  <c r="CG256" i="1"/>
  <c r="CF256" i="1"/>
  <c r="D256" i="1"/>
  <c r="C256" i="1"/>
  <c r="DD256" i="1" s="1"/>
  <c r="DV255" i="1"/>
  <c r="CV255" i="1" s="1"/>
  <c r="DU255" i="1"/>
  <c r="DT255" i="1"/>
  <c r="DS255" i="1"/>
  <c r="CS255" i="1" s="1"/>
  <c r="DR255" i="1"/>
  <c r="CR255" i="1" s="1"/>
  <c r="DQ255" i="1"/>
  <c r="DP255" i="1"/>
  <c r="DO255" i="1"/>
  <c r="CO255" i="1" s="1"/>
  <c r="DN255" i="1"/>
  <c r="CN255" i="1" s="1"/>
  <c r="DM255" i="1"/>
  <c r="DL255" i="1"/>
  <c r="DK255" i="1"/>
  <c r="CK255" i="1" s="1"/>
  <c r="DJ255" i="1"/>
  <c r="CJ255" i="1" s="1"/>
  <c r="DI255" i="1"/>
  <c r="DH255" i="1"/>
  <c r="DG255" i="1"/>
  <c r="CG255" i="1" s="1"/>
  <c r="DF255" i="1"/>
  <c r="CU255" i="1"/>
  <c r="CT255" i="1"/>
  <c r="CQ255" i="1"/>
  <c r="CP255" i="1"/>
  <c r="CM255" i="1"/>
  <c r="CL255" i="1"/>
  <c r="CI255" i="1"/>
  <c r="CH255" i="1"/>
  <c r="CF255" i="1"/>
  <c r="D255" i="1"/>
  <c r="C255" i="1"/>
  <c r="DD255" i="1" s="1"/>
  <c r="DV254" i="1"/>
  <c r="DU254" i="1"/>
  <c r="CU254" i="1" s="1"/>
  <c r="DT254" i="1"/>
  <c r="CT254" i="1" s="1"/>
  <c r="DS254" i="1"/>
  <c r="DR254" i="1"/>
  <c r="DQ254" i="1"/>
  <c r="CQ254" i="1" s="1"/>
  <c r="DP254" i="1"/>
  <c r="CP254" i="1" s="1"/>
  <c r="DO254" i="1"/>
  <c r="DN254" i="1"/>
  <c r="DM254" i="1"/>
  <c r="CM254" i="1" s="1"/>
  <c r="DL254" i="1"/>
  <c r="CL254" i="1" s="1"/>
  <c r="DK254" i="1"/>
  <c r="DJ254" i="1"/>
  <c r="DI254" i="1"/>
  <c r="CI254" i="1" s="1"/>
  <c r="DH254" i="1"/>
  <c r="CH254" i="1" s="1"/>
  <c r="DG254" i="1"/>
  <c r="DF254" i="1"/>
  <c r="CV254" i="1"/>
  <c r="CS254" i="1"/>
  <c r="CR254" i="1"/>
  <c r="CO254" i="1"/>
  <c r="CN254" i="1"/>
  <c r="CK254" i="1"/>
  <c r="CJ254" i="1"/>
  <c r="CG254" i="1"/>
  <c r="CF254" i="1"/>
  <c r="D254" i="1"/>
  <c r="C254" i="1"/>
  <c r="DD254" i="1" s="1"/>
  <c r="DV253" i="1"/>
  <c r="CV253" i="1" s="1"/>
  <c r="DU253" i="1"/>
  <c r="DT253" i="1"/>
  <c r="DS253" i="1"/>
  <c r="CS253" i="1" s="1"/>
  <c r="DR253" i="1"/>
  <c r="CR253" i="1" s="1"/>
  <c r="DQ253" i="1"/>
  <c r="DP253" i="1"/>
  <c r="DO253" i="1"/>
  <c r="CO253" i="1" s="1"/>
  <c r="DN253" i="1"/>
  <c r="CN253" i="1" s="1"/>
  <c r="DM253" i="1"/>
  <c r="DL253" i="1"/>
  <c r="DK253" i="1"/>
  <c r="CK253" i="1" s="1"/>
  <c r="DJ253" i="1"/>
  <c r="CJ253" i="1" s="1"/>
  <c r="DI253" i="1"/>
  <c r="DH253" i="1"/>
  <c r="DG253" i="1"/>
  <c r="CG253" i="1" s="1"/>
  <c r="DF253" i="1"/>
  <c r="CU253" i="1"/>
  <c r="CT253" i="1"/>
  <c r="CQ253" i="1"/>
  <c r="CP253" i="1"/>
  <c r="CM253" i="1"/>
  <c r="CL253" i="1"/>
  <c r="CI253" i="1"/>
  <c r="CH253" i="1"/>
  <c r="CF253" i="1"/>
  <c r="D253" i="1"/>
  <c r="C253" i="1"/>
  <c r="DD253" i="1" s="1"/>
  <c r="DV252" i="1"/>
  <c r="DU252" i="1"/>
  <c r="CU252" i="1" s="1"/>
  <c r="DT252" i="1"/>
  <c r="CT252" i="1" s="1"/>
  <c r="DS252" i="1"/>
  <c r="DR252" i="1"/>
  <c r="DQ252" i="1"/>
  <c r="CQ252" i="1" s="1"/>
  <c r="DP252" i="1"/>
  <c r="CP252" i="1" s="1"/>
  <c r="DO252" i="1"/>
  <c r="DN252" i="1"/>
  <c r="DM252" i="1"/>
  <c r="CM252" i="1" s="1"/>
  <c r="DL252" i="1"/>
  <c r="CL252" i="1" s="1"/>
  <c r="DK252" i="1"/>
  <c r="DJ252" i="1"/>
  <c r="DI252" i="1"/>
  <c r="CI252" i="1" s="1"/>
  <c r="DH252" i="1"/>
  <c r="CH252" i="1" s="1"/>
  <c r="DG252" i="1"/>
  <c r="DF252" i="1"/>
  <c r="CV252" i="1"/>
  <c r="CS252" i="1"/>
  <c r="CR252" i="1"/>
  <c r="CO252" i="1"/>
  <c r="CN252" i="1"/>
  <c r="CK252" i="1"/>
  <c r="CJ252" i="1"/>
  <c r="CG252" i="1"/>
  <c r="CF252" i="1"/>
  <c r="D252" i="1"/>
  <c r="C252" i="1"/>
  <c r="DD252" i="1" s="1"/>
  <c r="DV251" i="1"/>
  <c r="CV251" i="1" s="1"/>
  <c r="DU251" i="1"/>
  <c r="DT251" i="1"/>
  <c r="DS251" i="1"/>
  <c r="CS251" i="1" s="1"/>
  <c r="DR251" i="1"/>
  <c r="CR251" i="1" s="1"/>
  <c r="DQ251" i="1"/>
  <c r="DP251" i="1"/>
  <c r="DO251" i="1"/>
  <c r="CO251" i="1" s="1"/>
  <c r="DN251" i="1"/>
  <c r="CN251" i="1" s="1"/>
  <c r="DM251" i="1"/>
  <c r="DL251" i="1"/>
  <c r="DK251" i="1"/>
  <c r="CK251" i="1" s="1"/>
  <c r="DJ251" i="1"/>
  <c r="CJ251" i="1" s="1"/>
  <c r="DI251" i="1"/>
  <c r="DH251" i="1"/>
  <c r="DG251" i="1"/>
  <c r="CG251" i="1" s="1"/>
  <c r="DF251" i="1"/>
  <c r="CU251" i="1"/>
  <c r="CT251" i="1"/>
  <c r="CQ251" i="1"/>
  <c r="CP251" i="1"/>
  <c r="CM251" i="1"/>
  <c r="CL251" i="1"/>
  <c r="CI251" i="1"/>
  <c r="CH251" i="1"/>
  <c r="CF251" i="1"/>
  <c r="D251" i="1"/>
  <c r="C251" i="1"/>
  <c r="DD251" i="1" s="1"/>
  <c r="DV250" i="1"/>
  <c r="DU250" i="1"/>
  <c r="CU250" i="1" s="1"/>
  <c r="DT250" i="1"/>
  <c r="CT250" i="1" s="1"/>
  <c r="DS250" i="1"/>
  <c r="DR250" i="1"/>
  <c r="DQ250" i="1"/>
  <c r="CQ250" i="1" s="1"/>
  <c r="DP250" i="1"/>
  <c r="CP250" i="1" s="1"/>
  <c r="DO250" i="1"/>
  <c r="DN250" i="1"/>
  <c r="DM250" i="1"/>
  <c r="CM250" i="1" s="1"/>
  <c r="DL250" i="1"/>
  <c r="CL250" i="1" s="1"/>
  <c r="DK250" i="1"/>
  <c r="DJ250" i="1"/>
  <c r="DI250" i="1"/>
  <c r="CI250" i="1" s="1"/>
  <c r="DH250" i="1"/>
  <c r="CH250" i="1" s="1"/>
  <c r="DG250" i="1"/>
  <c r="DF250" i="1"/>
  <c r="CV250" i="1"/>
  <c r="CS250" i="1"/>
  <c r="CR250" i="1"/>
  <c r="CO250" i="1"/>
  <c r="CN250" i="1"/>
  <c r="CK250" i="1"/>
  <c r="CJ250" i="1"/>
  <c r="CG250" i="1"/>
  <c r="CF250" i="1"/>
  <c r="D250" i="1"/>
  <c r="C250" i="1"/>
  <c r="DD250" i="1" s="1"/>
  <c r="DV249" i="1"/>
  <c r="CV249" i="1" s="1"/>
  <c r="DU249" i="1"/>
  <c r="DT249" i="1"/>
  <c r="DS249" i="1"/>
  <c r="CS249" i="1" s="1"/>
  <c r="DR249" i="1"/>
  <c r="CR249" i="1" s="1"/>
  <c r="DQ249" i="1"/>
  <c r="DP249" i="1"/>
  <c r="DO249" i="1"/>
  <c r="CO249" i="1" s="1"/>
  <c r="DN249" i="1"/>
  <c r="CN249" i="1" s="1"/>
  <c r="DM249" i="1"/>
  <c r="DL249" i="1"/>
  <c r="DK249" i="1"/>
  <c r="CK249" i="1" s="1"/>
  <c r="DJ249" i="1"/>
  <c r="CJ249" i="1" s="1"/>
  <c r="DI249" i="1"/>
  <c r="DH249" i="1"/>
  <c r="DG249" i="1"/>
  <c r="CG249" i="1" s="1"/>
  <c r="DF249" i="1"/>
  <c r="CU249" i="1"/>
  <c r="CT249" i="1"/>
  <c r="CQ249" i="1"/>
  <c r="CP249" i="1"/>
  <c r="CM249" i="1"/>
  <c r="CL249" i="1"/>
  <c r="CI249" i="1"/>
  <c r="CH249" i="1"/>
  <c r="CF249" i="1"/>
  <c r="D249" i="1"/>
  <c r="C249" i="1"/>
  <c r="DD249" i="1" s="1"/>
  <c r="DV248" i="1"/>
  <c r="DU248" i="1"/>
  <c r="CU248" i="1" s="1"/>
  <c r="DT248" i="1"/>
  <c r="CT248" i="1" s="1"/>
  <c r="DS248" i="1"/>
  <c r="DR248" i="1"/>
  <c r="DQ248" i="1"/>
  <c r="CQ248" i="1" s="1"/>
  <c r="DP248" i="1"/>
  <c r="CP248" i="1" s="1"/>
  <c r="DO248" i="1"/>
  <c r="DN248" i="1"/>
  <c r="DM248" i="1"/>
  <c r="CM248" i="1" s="1"/>
  <c r="DL248" i="1"/>
  <c r="CL248" i="1" s="1"/>
  <c r="DK248" i="1"/>
  <c r="DJ248" i="1"/>
  <c r="DI248" i="1"/>
  <c r="CI248" i="1" s="1"/>
  <c r="DH248" i="1"/>
  <c r="CH248" i="1" s="1"/>
  <c r="DG248" i="1"/>
  <c r="DF248" i="1"/>
  <c r="CV248" i="1"/>
  <c r="CS248" i="1"/>
  <c r="CR248" i="1"/>
  <c r="CO248" i="1"/>
  <c r="CN248" i="1"/>
  <c r="CK248" i="1"/>
  <c r="CJ248" i="1"/>
  <c r="CG248" i="1"/>
  <c r="CF248" i="1"/>
  <c r="D248" i="1"/>
  <c r="C248" i="1"/>
  <c r="DD248" i="1" s="1"/>
  <c r="DV247" i="1"/>
  <c r="CV247" i="1" s="1"/>
  <c r="DU247" i="1"/>
  <c r="DT247" i="1"/>
  <c r="DS247" i="1"/>
  <c r="CS247" i="1" s="1"/>
  <c r="DR247" i="1"/>
  <c r="CR247" i="1" s="1"/>
  <c r="DQ247" i="1"/>
  <c r="DP247" i="1"/>
  <c r="DO247" i="1"/>
  <c r="CO247" i="1" s="1"/>
  <c r="DN247" i="1"/>
  <c r="CN247" i="1" s="1"/>
  <c r="DM247" i="1"/>
  <c r="DL247" i="1"/>
  <c r="DK247" i="1"/>
  <c r="CK247" i="1" s="1"/>
  <c r="DJ247" i="1"/>
  <c r="CJ247" i="1" s="1"/>
  <c r="DI247" i="1"/>
  <c r="DH247" i="1"/>
  <c r="DG247" i="1"/>
  <c r="CG247" i="1" s="1"/>
  <c r="DF247" i="1"/>
  <c r="CU247" i="1"/>
  <c r="CT247" i="1"/>
  <c r="CQ247" i="1"/>
  <c r="CP247" i="1"/>
  <c r="CM247" i="1"/>
  <c r="CL247" i="1"/>
  <c r="CI247" i="1"/>
  <c r="CH247" i="1"/>
  <c r="CF247" i="1"/>
  <c r="D247" i="1"/>
  <c r="C247" i="1"/>
  <c r="DD247" i="1" s="1"/>
  <c r="DV246" i="1"/>
  <c r="DU246" i="1"/>
  <c r="CU246" i="1" s="1"/>
  <c r="DT246" i="1"/>
  <c r="CT246" i="1" s="1"/>
  <c r="DS246" i="1"/>
  <c r="DR246" i="1"/>
  <c r="DQ246" i="1"/>
  <c r="CQ246" i="1" s="1"/>
  <c r="DP246" i="1"/>
  <c r="CP246" i="1" s="1"/>
  <c r="DO246" i="1"/>
  <c r="DN246" i="1"/>
  <c r="DM246" i="1"/>
  <c r="CM246" i="1" s="1"/>
  <c r="DL246" i="1"/>
  <c r="CL246" i="1" s="1"/>
  <c r="DK246" i="1"/>
  <c r="DJ246" i="1"/>
  <c r="DI246" i="1"/>
  <c r="CI246" i="1" s="1"/>
  <c r="DH246" i="1"/>
  <c r="CH246" i="1" s="1"/>
  <c r="DG246" i="1"/>
  <c r="DF246" i="1"/>
  <c r="CV246" i="1"/>
  <c r="CS246" i="1"/>
  <c r="CR246" i="1"/>
  <c r="CO246" i="1"/>
  <c r="CN246" i="1"/>
  <c r="CK246" i="1"/>
  <c r="CJ246" i="1"/>
  <c r="CG246" i="1"/>
  <c r="CF246" i="1"/>
  <c r="D246" i="1"/>
  <c r="C246" i="1"/>
  <c r="DD246" i="1" s="1"/>
  <c r="DV245" i="1"/>
  <c r="CV245" i="1" s="1"/>
  <c r="DU245" i="1"/>
  <c r="DT245" i="1"/>
  <c r="DS245" i="1"/>
  <c r="CS245" i="1" s="1"/>
  <c r="DR245" i="1"/>
  <c r="CR245" i="1" s="1"/>
  <c r="DQ245" i="1"/>
  <c r="DP245" i="1"/>
  <c r="DO245" i="1"/>
  <c r="CO245" i="1" s="1"/>
  <c r="DN245" i="1"/>
  <c r="CN245" i="1" s="1"/>
  <c r="DM245" i="1"/>
  <c r="DL245" i="1"/>
  <c r="DK245" i="1"/>
  <c r="CK245" i="1" s="1"/>
  <c r="DJ245" i="1"/>
  <c r="CJ245" i="1" s="1"/>
  <c r="DI245" i="1"/>
  <c r="DH245" i="1"/>
  <c r="DG245" i="1"/>
  <c r="CG245" i="1" s="1"/>
  <c r="DF245" i="1"/>
  <c r="CU245" i="1"/>
  <c r="CT245" i="1"/>
  <c r="CQ245" i="1"/>
  <c r="CP245" i="1"/>
  <c r="CM245" i="1"/>
  <c r="CL245" i="1"/>
  <c r="CI245" i="1"/>
  <c r="CH245" i="1"/>
  <c r="CF245" i="1"/>
  <c r="D245" i="1"/>
  <c r="C245" i="1"/>
  <c r="DD245" i="1" s="1"/>
  <c r="DV244" i="1"/>
  <c r="CV244" i="1" s="1"/>
  <c r="DU244" i="1"/>
  <c r="CU244" i="1" s="1"/>
  <c r="DT244" i="1"/>
  <c r="DS244" i="1"/>
  <c r="DR244" i="1"/>
  <c r="DQ244" i="1"/>
  <c r="CQ244" i="1" s="1"/>
  <c r="DP244" i="1"/>
  <c r="DO244" i="1"/>
  <c r="DN244" i="1"/>
  <c r="DM244" i="1"/>
  <c r="CM244" i="1" s="1"/>
  <c r="DL244" i="1"/>
  <c r="DK244" i="1"/>
  <c r="DJ244" i="1"/>
  <c r="DI244" i="1"/>
  <c r="CI244" i="1" s="1"/>
  <c r="DH244" i="1"/>
  <c r="DG244" i="1"/>
  <c r="DF244" i="1"/>
  <c r="CT244" i="1"/>
  <c r="CS244" i="1"/>
  <c r="CR244" i="1"/>
  <c r="CP244" i="1"/>
  <c r="CO244" i="1"/>
  <c r="CN244" i="1"/>
  <c r="CL244" i="1"/>
  <c r="CK244" i="1"/>
  <c r="CJ244" i="1"/>
  <c r="CH244" i="1"/>
  <c r="CG244" i="1"/>
  <c r="CF244" i="1"/>
  <c r="D244" i="1"/>
  <c r="C244" i="1"/>
  <c r="DD244" i="1" s="1"/>
  <c r="DV243" i="1"/>
  <c r="DU243" i="1"/>
  <c r="DT243" i="1"/>
  <c r="DS243" i="1"/>
  <c r="CS243" i="1" s="1"/>
  <c r="DR243" i="1"/>
  <c r="DQ243" i="1"/>
  <c r="DP243" i="1"/>
  <c r="DO243" i="1"/>
  <c r="CO243" i="1" s="1"/>
  <c r="DN243" i="1"/>
  <c r="DM243" i="1"/>
  <c r="DL243" i="1"/>
  <c r="DK243" i="1"/>
  <c r="CK243" i="1" s="1"/>
  <c r="DJ243" i="1"/>
  <c r="DI243" i="1"/>
  <c r="DH243" i="1"/>
  <c r="CH243" i="1" s="1"/>
  <c r="DG243" i="1"/>
  <c r="CG243" i="1" s="1"/>
  <c r="DF243" i="1"/>
  <c r="CV243" i="1"/>
  <c r="CU243" i="1"/>
  <c r="CT243" i="1"/>
  <c r="CR243" i="1"/>
  <c r="CQ243" i="1"/>
  <c r="CP243" i="1"/>
  <c r="CN243" i="1"/>
  <c r="CM243" i="1"/>
  <c r="CL243" i="1"/>
  <c r="CJ243" i="1"/>
  <c r="CI243" i="1"/>
  <c r="CF243" i="1"/>
  <c r="D243" i="1"/>
  <c r="C243" i="1"/>
  <c r="DD243" i="1" s="1"/>
  <c r="DV242" i="1"/>
  <c r="DU242" i="1"/>
  <c r="CU242" i="1" s="1"/>
  <c r="DT242" i="1"/>
  <c r="DS242" i="1"/>
  <c r="DR242" i="1"/>
  <c r="DQ242" i="1"/>
  <c r="CQ242" i="1" s="1"/>
  <c r="DP242" i="1"/>
  <c r="DO242" i="1"/>
  <c r="DN242" i="1"/>
  <c r="DM242" i="1"/>
  <c r="CM242" i="1" s="1"/>
  <c r="DL242" i="1"/>
  <c r="DK242" i="1"/>
  <c r="DJ242" i="1"/>
  <c r="DI242" i="1"/>
  <c r="CI242" i="1" s="1"/>
  <c r="DH242" i="1"/>
  <c r="CH242" i="1" s="1"/>
  <c r="DG242" i="1"/>
  <c r="DF242" i="1"/>
  <c r="CV242" i="1"/>
  <c r="CT242" i="1"/>
  <c r="CS242" i="1"/>
  <c r="CR242" i="1"/>
  <c r="CP242" i="1"/>
  <c r="CO242" i="1"/>
  <c r="CN242" i="1"/>
  <c r="CL242" i="1"/>
  <c r="CK242" i="1"/>
  <c r="CJ242" i="1"/>
  <c r="CG242" i="1"/>
  <c r="CF242" i="1"/>
  <c r="D242" i="1"/>
  <c r="C242" i="1"/>
  <c r="DD242" i="1" s="1"/>
  <c r="DV237" i="1"/>
  <c r="DU237" i="1"/>
  <c r="DT237" i="1"/>
  <c r="DS237" i="1"/>
  <c r="DR237" i="1"/>
  <c r="DQ237" i="1"/>
  <c r="DP237" i="1"/>
  <c r="DO237" i="1"/>
  <c r="DN237" i="1"/>
  <c r="DM237" i="1"/>
  <c r="DL237" i="1"/>
  <c r="DK237" i="1"/>
  <c r="DJ237" i="1"/>
  <c r="DI237" i="1"/>
  <c r="DH237" i="1"/>
  <c r="DG237" i="1"/>
  <c r="DF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237" i="1"/>
  <c r="B237" i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236" i="1"/>
  <c r="B236" i="1"/>
  <c r="CE236" i="1" s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235" i="1"/>
  <c r="B235" i="1"/>
  <c r="CE235" i="1" s="1"/>
  <c r="DV234" i="1"/>
  <c r="DU234" i="1"/>
  <c r="DT234" i="1"/>
  <c r="DS234" i="1"/>
  <c r="DR234" i="1"/>
  <c r="DQ234" i="1"/>
  <c r="DP234" i="1"/>
  <c r="DO234" i="1"/>
  <c r="DN234" i="1"/>
  <c r="DM234" i="1"/>
  <c r="DL234" i="1"/>
  <c r="DK234" i="1"/>
  <c r="DJ234" i="1"/>
  <c r="DI234" i="1"/>
  <c r="DH234" i="1"/>
  <c r="DG234" i="1"/>
  <c r="DF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234" i="1"/>
  <c r="B234" i="1"/>
  <c r="CE234" i="1" s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233" i="1"/>
  <c r="B233" i="1"/>
  <c r="DV232" i="1"/>
  <c r="DU232" i="1"/>
  <c r="DT232" i="1"/>
  <c r="DS232" i="1"/>
  <c r="DR232" i="1"/>
  <c r="DQ232" i="1"/>
  <c r="DP232" i="1"/>
  <c r="DO232" i="1"/>
  <c r="DN232" i="1"/>
  <c r="DM232" i="1"/>
  <c r="DL232" i="1"/>
  <c r="DK232" i="1"/>
  <c r="DJ232" i="1"/>
  <c r="DI232" i="1"/>
  <c r="DH232" i="1"/>
  <c r="DG232" i="1"/>
  <c r="DF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232" i="1"/>
  <c r="B232" i="1"/>
  <c r="CE232" i="1" s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231" i="1"/>
  <c r="B231" i="1"/>
  <c r="CE231" i="1" s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226" i="1"/>
  <c r="B226" i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225" i="1"/>
  <c r="B225" i="1"/>
  <c r="CD225" i="1" s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224" i="1"/>
  <c r="B224" i="1"/>
  <c r="CD224" i="1" s="1"/>
  <c r="DV223" i="1"/>
  <c r="DU223" i="1"/>
  <c r="DT223" i="1"/>
  <c r="DS223" i="1"/>
  <c r="DR223" i="1"/>
  <c r="DQ223" i="1"/>
  <c r="DP223" i="1"/>
  <c r="DO223" i="1"/>
  <c r="DN223" i="1"/>
  <c r="DM223" i="1"/>
  <c r="DL223" i="1"/>
  <c r="DK223" i="1"/>
  <c r="DJ223" i="1"/>
  <c r="DI223" i="1"/>
  <c r="DH223" i="1"/>
  <c r="DG223" i="1"/>
  <c r="DF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223" i="1"/>
  <c r="B223" i="1"/>
  <c r="CD223" i="1" s="1"/>
  <c r="DV222" i="1"/>
  <c r="DU222" i="1"/>
  <c r="DT222" i="1"/>
  <c r="DS222" i="1"/>
  <c r="DR222" i="1"/>
  <c r="DQ222" i="1"/>
  <c r="DP222" i="1"/>
  <c r="DO222" i="1"/>
  <c r="DN222" i="1"/>
  <c r="DM222" i="1"/>
  <c r="DL222" i="1"/>
  <c r="DK222" i="1"/>
  <c r="DJ222" i="1"/>
  <c r="DI222" i="1"/>
  <c r="DH222" i="1"/>
  <c r="DG222" i="1"/>
  <c r="DF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222" i="1"/>
  <c r="B222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221" i="1"/>
  <c r="B221" i="1"/>
  <c r="DD221" i="1" s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220" i="1"/>
  <c r="B220" i="1"/>
  <c r="CD220" i="1" s="1"/>
  <c r="DI209" i="1"/>
  <c r="CI209" i="1" s="1"/>
  <c r="DC209" i="1"/>
  <c r="CC209" i="1" s="1"/>
  <c r="D209" i="1"/>
  <c r="DG209" i="1" s="1"/>
  <c r="CG209" i="1" s="1"/>
  <c r="C209" i="1"/>
  <c r="DB208" i="1"/>
  <c r="CB208" i="1" s="1"/>
  <c r="D208" i="1"/>
  <c r="DX208" i="1" s="1"/>
  <c r="CX208" i="1" s="1"/>
  <c r="C208" i="1"/>
  <c r="DH208" i="1" s="1"/>
  <c r="CH208" i="1" s="1"/>
  <c r="DG207" i="1"/>
  <c r="CG207" i="1" s="1"/>
  <c r="D207" i="1"/>
  <c r="DI207" i="1" s="1"/>
  <c r="CI207" i="1" s="1"/>
  <c r="C207" i="1"/>
  <c r="DW206" i="1"/>
  <c r="CW206" i="1" s="1"/>
  <c r="DD206" i="1"/>
  <c r="CD206" i="1" s="1"/>
  <c r="DB206" i="1"/>
  <c r="CB206" i="1" s="1"/>
  <c r="D206" i="1"/>
  <c r="DX206" i="1" s="1"/>
  <c r="CX206" i="1" s="1"/>
  <c r="C206" i="1"/>
  <c r="DE205" i="1"/>
  <c r="CE205" i="1" s="1"/>
  <c r="D205" i="1"/>
  <c r="DG205" i="1" s="1"/>
  <c r="CG205" i="1" s="1"/>
  <c r="C205" i="1"/>
  <c r="DW204" i="1"/>
  <c r="CW204" i="1" s="1"/>
  <c r="DF204" i="1"/>
  <c r="CF204" i="1" s="1"/>
  <c r="DB204" i="1"/>
  <c r="CB204" i="1" s="1"/>
  <c r="D204" i="1"/>
  <c r="DX204" i="1" s="1"/>
  <c r="CX204" i="1" s="1"/>
  <c r="C204" i="1"/>
  <c r="DI203" i="1"/>
  <c r="CI203" i="1" s="1"/>
  <c r="DG203" i="1"/>
  <c r="CG203" i="1" s="1"/>
  <c r="DE203" i="1"/>
  <c r="CE203" i="1" s="1"/>
  <c r="D203" i="1"/>
  <c r="C203" i="1"/>
  <c r="DA203" i="1" s="1"/>
  <c r="CA203" i="1" s="1"/>
  <c r="D202" i="1"/>
  <c r="DX202" i="1" s="1"/>
  <c r="CX202" i="1" s="1"/>
  <c r="C202" i="1"/>
  <c r="DI201" i="1"/>
  <c r="CI201" i="1" s="1"/>
  <c r="DE201" i="1"/>
  <c r="CE201" i="1" s="1"/>
  <c r="DC201" i="1"/>
  <c r="CC201" i="1" s="1"/>
  <c r="D201" i="1"/>
  <c r="DG201" i="1" s="1"/>
  <c r="CG201" i="1" s="1"/>
  <c r="C201" i="1"/>
  <c r="D200" i="1"/>
  <c r="DX200" i="1" s="1"/>
  <c r="CX200" i="1" s="1"/>
  <c r="C200" i="1"/>
  <c r="D199" i="1"/>
  <c r="C199" i="1"/>
  <c r="DW198" i="1"/>
  <c r="CW198" i="1" s="1"/>
  <c r="DD198" i="1"/>
  <c r="CD198" i="1" s="1"/>
  <c r="D198" i="1"/>
  <c r="DX198" i="1" s="1"/>
  <c r="CX198" i="1" s="1"/>
  <c r="C198" i="1"/>
  <c r="D197" i="1"/>
  <c r="DG197" i="1" s="1"/>
  <c r="CG197" i="1" s="1"/>
  <c r="C197" i="1"/>
  <c r="DW196" i="1"/>
  <c r="CW196" i="1" s="1"/>
  <c r="DF196" i="1"/>
  <c r="CF196" i="1" s="1"/>
  <c r="D196" i="1"/>
  <c r="DX196" i="1" s="1"/>
  <c r="CX196" i="1" s="1"/>
  <c r="C196" i="1"/>
  <c r="DI195" i="1"/>
  <c r="CI195" i="1" s="1"/>
  <c r="DE195" i="1"/>
  <c r="CE195" i="1" s="1"/>
  <c r="D195" i="1"/>
  <c r="C195" i="1"/>
  <c r="DA195" i="1" s="1"/>
  <c r="CA195" i="1" s="1"/>
  <c r="DB194" i="1"/>
  <c r="CB194" i="1" s="1"/>
  <c r="D194" i="1"/>
  <c r="DX194" i="1" s="1"/>
  <c r="CX194" i="1" s="1"/>
  <c r="C194" i="1"/>
  <c r="DD194" i="1" s="1"/>
  <c r="CD194" i="1" s="1"/>
  <c r="DI193" i="1"/>
  <c r="CI193" i="1" s="1"/>
  <c r="DC193" i="1"/>
  <c r="CC193" i="1" s="1"/>
  <c r="D193" i="1"/>
  <c r="DG193" i="1" s="1"/>
  <c r="CG193" i="1" s="1"/>
  <c r="C193" i="1"/>
  <c r="DB192" i="1"/>
  <c r="CB192" i="1" s="1"/>
  <c r="D192" i="1"/>
  <c r="DX192" i="1" s="1"/>
  <c r="CX192" i="1" s="1"/>
  <c r="C192" i="1"/>
  <c r="DH192" i="1" s="1"/>
  <c r="CH192" i="1" s="1"/>
  <c r="DG191" i="1"/>
  <c r="CG191" i="1" s="1"/>
  <c r="D191" i="1"/>
  <c r="DI191" i="1" s="1"/>
  <c r="CI191" i="1" s="1"/>
  <c r="C191" i="1"/>
  <c r="DW190" i="1"/>
  <c r="CW190" i="1" s="1"/>
  <c r="DD190" i="1"/>
  <c r="CD190" i="1" s="1"/>
  <c r="DB190" i="1"/>
  <c r="CB190" i="1" s="1"/>
  <c r="D190" i="1"/>
  <c r="DX190" i="1" s="1"/>
  <c r="CX190" i="1" s="1"/>
  <c r="C190" i="1"/>
  <c r="DE189" i="1"/>
  <c r="CE189" i="1" s="1"/>
  <c r="D189" i="1"/>
  <c r="DG189" i="1" s="1"/>
  <c r="CG189" i="1" s="1"/>
  <c r="C189" i="1"/>
  <c r="DW188" i="1"/>
  <c r="CW188" i="1" s="1"/>
  <c r="DF188" i="1"/>
  <c r="CF188" i="1" s="1"/>
  <c r="DB188" i="1"/>
  <c r="CB188" i="1" s="1"/>
  <c r="D188" i="1"/>
  <c r="DX188" i="1" s="1"/>
  <c r="CX188" i="1" s="1"/>
  <c r="C188" i="1"/>
  <c r="DI187" i="1"/>
  <c r="CI187" i="1" s="1"/>
  <c r="DG187" i="1"/>
  <c r="CG187" i="1" s="1"/>
  <c r="DE187" i="1"/>
  <c r="CE187" i="1" s="1"/>
  <c r="D187" i="1"/>
  <c r="C187" i="1"/>
  <c r="DA187" i="1" s="1"/>
  <c r="CA187" i="1" s="1"/>
  <c r="D182" i="1"/>
  <c r="DX182" i="1" s="1"/>
  <c r="CX182" i="1" s="1"/>
  <c r="C182" i="1"/>
  <c r="D181" i="1"/>
  <c r="DG181" i="1" s="1"/>
  <c r="CG181" i="1" s="1"/>
  <c r="C181" i="1"/>
  <c r="D180" i="1"/>
  <c r="DX180" i="1" s="1"/>
  <c r="CX180" i="1" s="1"/>
  <c r="C180" i="1"/>
  <c r="D179" i="1"/>
  <c r="C179" i="1"/>
  <c r="D178" i="1"/>
  <c r="DX178" i="1" s="1"/>
  <c r="CX178" i="1" s="1"/>
  <c r="C178" i="1"/>
  <c r="DD178" i="1" s="1"/>
  <c r="CD178" i="1" s="1"/>
  <c r="D177" i="1"/>
  <c r="DG177" i="1" s="1"/>
  <c r="CG177" i="1" s="1"/>
  <c r="C177" i="1"/>
  <c r="D176" i="1"/>
  <c r="DX176" i="1" s="1"/>
  <c r="CX176" i="1" s="1"/>
  <c r="C176" i="1"/>
  <c r="DW176" i="1" s="1"/>
  <c r="CW176" i="1" s="1"/>
  <c r="D175" i="1"/>
  <c r="DI175" i="1" s="1"/>
  <c r="CI175" i="1" s="1"/>
  <c r="C175" i="1"/>
  <c r="D174" i="1"/>
  <c r="DX174" i="1" s="1"/>
  <c r="CX174" i="1" s="1"/>
  <c r="C174" i="1"/>
  <c r="DD174" i="1" s="1"/>
  <c r="CD174" i="1" s="1"/>
  <c r="D173" i="1"/>
  <c r="DG173" i="1" s="1"/>
  <c r="CG173" i="1" s="1"/>
  <c r="C173" i="1"/>
  <c r="D172" i="1"/>
  <c r="DX172" i="1" s="1"/>
  <c r="CX172" i="1" s="1"/>
  <c r="C172" i="1"/>
  <c r="DF172" i="1" s="1"/>
  <c r="CF172" i="1" s="1"/>
  <c r="D171" i="1"/>
  <c r="DI171" i="1" s="1"/>
  <c r="CI171" i="1" s="1"/>
  <c r="C171" i="1"/>
  <c r="D170" i="1"/>
  <c r="DX170" i="1" s="1"/>
  <c r="CX170" i="1" s="1"/>
  <c r="C170" i="1"/>
  <c r="DW170" i="1" s="1"/>
  <c r="CW170" i="1" s="1"/>
  <c r="D169" i="1"/>
  <c r="DG169" i="1" s="1"/>
  <c r="CG169" i="1" s="1"/>
  <c r="C169" i="1"/>
  <c r="D168" i="1"/>
  <c r="DX168" i="1" s="1"/>
  <c r="CX168" i="1" s="1"/>
  <c r="C168" i="1"/>
  <c r="DW168" i="1" s="1"/>
  <c r="CW168" i="1" s="1"/>
  <c r="D167" i="1"/>
  <c r="DI167" i="1" s="1"/>
  <c r="CI167" i="1" s="1"/>
  <c r="C167" i="1"/>
  <c r="D166" i="1"/>
  <c r="DX166" i="1" s="1"/>
  <c r="CX166" i="1" s="1"/>
  <c r="C166" i="1"/>
  <c r="D165" i="1"/>
  <c r="DG165" i="1" s="1"/>
  <c r="CG165" i="1" s="1"/>
  <c r="C165" i="1"/>
  <c r="D164" i="1"/>
  <c r="DX164" i="1" s="1"/>
  <c r="CX164" i="1" s="1"/>
  <c r="C164" i="1"/>
  <c r="D163" i="1"/>
  <c r="C163" i="1"/>
  <c r="D162" i="1"/>
  <c r="DX162" i="1" s="1"/>
  <c r="CX162" i="1" s="1"/>
  <c r="C162" i="1"/>
  <c r="DD162" i="1" s="1"/>
  <c r="CD162" i="1" s="1"/>
  <c r="D161" i="1"/>
  <c r="DG161" i="1" s="1"/>
  <c r="CG161" i="1" s="1"/>
  <c r="C161" i="1"/>
  <c r="D160" i="1"/>
  <c r="DX160" i="1" s="1"/>
  <c r="CX160" i="1" s="1"/>
  <c r="C160" i="1"/>
  <c r="DW160" i="1" s="1"/>
  <c r="CW160" i="1" s="1"/>
  <c r="DE155" i="1"/>
  <c r="DD155" i="1"/>
  <c r="DC155" i="1"/>
  <c r="DB155" i="1"/>
  <c r="DA155" i="1"/>
  <c r="CE155" i="1"/>
  <c r="CD155" i="1"/>
  <c r="CC155" i="1"/>
  <c r="CB155" i="1"/>
  <c r="CA155" i="1"/>
  <c r="Q155" i="1"/>
  <c r="DE154" i="1"/>
  <c r="DD154" i="1"/>
  <c r="DC154" i="1"/>
  <c r="DB154" i="1"/>
  <c r="DA154" i="1"/>
  <c r="CE154" i="1"/>
  <c r="CD154" i="1"/>
  <c r="CC154" i="1"/>
  <c r="CB154" i="1"/>
  <c r="CA154" i="1"/>
  <c r="DE153" i="1"/>
  <c r="DD153" i="1"/>
  <c r="DC153" i="1"/>
  <c r="DB153" i="1"/>
  <c r="DA153" i="1"/>
  <c r="CE153" i="1"/>
  <c r="CD153" i="1"/>
  <c r="CC153" i="1"/>
  <c r="CB153" i="1"/>
  <c r="CA153" i="1"/>
  <c r="Q153" i="1" s="1"/>
  <c r="DE152" i="1"/>
  <c r="DD152" i="1"/>
  <c r="DC152" i="1"/>
  <c r="DB152" i="1"/>
  <c r="DA152" i="1"/>
  <c r="CE152" i="1"/>
  <c r="CD152" i="1"/>
  <c r="CC152" i="1"/>
  <c r="CB152" i="1"/>
  <c r="CA152" i="1"/>
  <c r="DE151" i="1"/>
  <c r="DD151" i="1"/>
  <c r="DC151" i="1"/>
  <c r="DB151" i="1"/>
  <c r="DA151" i="1"/>
  <c r="CE151" i="1"/>
  <c r="CD151" i="1"/>
  <c r="CC151" i="1"/>
  <c r="CB151" i="1"/>
  <c r="CA151" i="1"/>
  <c r="DE147" i="1"/>
  <c r="DD147" i="1"/>
  <c r="DC147" i="1"/>
  <c r="DB147" i="1"/>
  <c r="DA147" i="1"/>
  <c r="CE147" i="1"/>
  <c r="CD147" i="1"/>
  <c r="CC147" i="1"/>
  <c r="CB147" i="1"/>
  <c r="CA147" i="1"/>
  <c r="DE146" i="1"/>
  <c r="DD146" i="1"/>
  <c r="DC146" i="1"/>
  <c r="DB146" i="1"/>
  <c r="DA146" i="1"/>
  <c r="CE146" i="1"/>
  <c r="CD146" i="1"/>
  <c r="CC146" i="1"/>
  <c r="CB146" i="1"/>
  <c r="CA146" i="1"/>
  <c r="Q146" i="1"/>
  <c r="DE145" i="1"/>
  <c r="DD145" i="1"/>
  <c r="DC145" i="1"/>
  <c r="DB145" i="1"/>
  <c r="DA145" i="1"/>
  <c r="CE145" i="1"/>
  <c r="CD145" i="1"/>
  <c r="CC145" i="1"/>
  <c r="CB145" i="1"/>
  <c r="CA145" i="1"/>
  <c r="DE144" i="1"/>
  <c r="DD144" i="1"/>
  <c r="DC144" i="1"/>
  <c r="DB144" i="1"/>
  <c r="DA144" i="1"/>
  <c r="CE144" i="1"/>
  <c r="CD144" i="1"/>
  <c r="CC144" i="1"/>
  <c r="CB144" i="1"/>
  <c r="CA144" i="1"/>
  <c r="Q144" i="1" s="1"/>
  <c r="DE143" i="1"/>
  <c r="DD143" i="1"/>
  <c r="DC143" i="1"/>
  <c r="DB143" i="1"/>
  <c r="DA143" i="1"/>
  <c r="CE143" i="1"/>
  <c r="CD143" i="1"/>
  <c r="CC143" i="1"/>
  <c r="CB143" i="1"/>
  <c r="CA143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139" i="1"/>
  <c r="B139" i="1"/>
  <c r="DZ139" i="1" s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C138" i="1"/>
  <c r="C138" i="1"/>
  <c r="DA138" i="1" s="1"/>
  <c r="B138" i="1"/>
  <c r="DZ138" i="1" s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137" i="1"/>
  <c r="B137" i="1"/>
  <c r="DZ137" i="1" s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C136" i="1"/>
  <c r="C136" i="1"/>
  <c r="DA136" i="1" s="1"/>
  <c r="B136" i="1"/>
  <c r="DZ136" i="1" s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135" i="1"/>
  <c r="B135" i="1"/>
  <c r="DZ135" i="1" s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C134" i="1"/>
  <c r="C134" i="1"/>
  <c r="DA134" i="1" s="1"/>
  <c r="B134" i="1"/>
  <c r="DZ134" i="1" s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133" i="1"/>
  <c r="B133" i="1"/>
  <c r="DZ133" i="1" s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C132" i="1"/>
  <c r="C132" i="1"/>
  <c r="DA132" i="1" s="1"/>
  <c r="B132" i="1"/>
  <c r="DZ132" i="1" s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131" i="1"/>
  <c r="B131" i="1"/>
  <c r="DZ131" i="1" s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C130" i="1"/>
  <c r="C130" i="1"/>
  <c r="DA130" i="1" s="1"/>
  <c r="B130" i="1"/>
  <c r="DZ130" i="1" s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129" i="1"/>
  <c r="B129" i="1"/>
  <c r="DZ129" i="1" s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DE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C128" i="1"/>
  <c r="C128" i="1"/>
  <c r="DA128" i="1" s="1"/>
  <c r="B128" i="1"/>
  <c r="DZ128" i="1" s="1"/>
  <c r="DY127" i="1"/>
  <c r="DX127" i="1"/>
  <c r="DW127" i="1"/>
  <c r="DV127" i="1"/>
  <c r="DU127" i="1"/>
  <c r="DT127" i="1"/>
  <c r="DS127" i="1"/>
  <c r="DR127" i="1"/>
  <c r="DQ127" i="1"/>
  <c r="DP127" i="1"/>
  <c r="DO127" i="1"/>
  <c r="DN127" i="1"/>
  <c r="DM127" i="1"/>
  <c r="DL127" i="1"/>
  <c r="DK127" i="1"/>
  <c r="DJ127" i="1"/>
  <c r="DI127" i="1"/>
  <c r="DH127" i="1"/>
  <c r="DG127" i="1"/>
  <c r="DF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127" i="1"/>
  <c r="B127" i="1"/>
  <c r="DZ127" i="1" s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C126" i="1"/>
  <c r="C126" i="1"/>
  <c r="DA126" i="1" s="1"/>
  <c r="B126" i="1"/>
  <c r="DZ126" i="1" s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125" i="1"/>
  <c r="B125" i="1"/>
  <c r="DZ125" i="1" s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C124" i="1"/>
  <c r="C124" i="1"/>
  <c r="DA124" i="1" s="1"/>
  <c r="B124" i="1"/>
  <c r="DZ124" i="1" s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123" i="1"/>
  <c r="B123" i="1"/>
  <c r="DZ123" i="1" s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C122" i="1"/>
  <c r="C122" i="1"/>
  <c r="DA122" i="1" s="1"/>
  <c r="B122" i="1"/>
  <c r="DZ122" i="1" s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117" i="1"/>
  <c r="B117" i="1"/>
  <c r="DZ117" i="1" s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C116" i="1"/>
  <c r="C116" i="1"/>
  <c r="DA116" i="1" s="1"/>
  <c r="B116" i="1"/>
  <c r="DZ116" i="1" s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115" i="1"/>
  <c r="B115" i="1"/>
  <c r="DZ115" i="1" s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C114" i="1"/>
  <c r="C114" i="1"/>
  <c r="DA114" i="1" s="1"/>
  <c r="B114" i="1"/>
  <c r="DZ114" i="1" s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113" i="1"/>
  <c r="B113" i="1"/>
  <c r="DZ113" i="1" s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C112" i="1"/>
  <c r="C112" i="1"/>
  <c r="DA112" i="1" s="1"/>
  <c r="B112" i="1"/>
  <c r="DZ112" i="1" s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111" i="1"/>
  <c r="B111" i="1"/>
  <c r="DZ111" i="1" s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C110" i="1"/>
  <c r="C110" i="1"/>
  <c r="DA110" i="1" s="1"/>
  <c r="B110" i="1"/>
  <c r="DZ110" i="1" s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109" i="1"/>
  <c r="B109" i="1"/>
  <c r="DZ109" i="1" s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C108" i="1"/>
  <c r="C108" i="1"/>
  <c r="DA108" i="1" s="1"/>
  <c r="B108" i="1"/>
  <c r="DZ108" i="1" s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107" i="1"/>
  <c r="B107" i="1"/>
  <c r="DZ107" i="1" s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C106" i="1"/>
  <c r="C106" i="1"/>
  <c r="DA106" i="1" s="1"/>
  <c r="B106" i="1"/>
  <c r="DZ106" i="1" s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105" i="1"/>
  <c r="B105" i="1"/>
  <c r="DZ105" i="1" s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C104" i="1"/>
  <c r="C104" i="1"/>
  <c r="DA104" i="1" s="1"/>
  <c r="B104" i="1"/>
  <c r="DZ104" i="1" s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103" i="1"/>
  <c r="B103" i="1"/>
  <c r="DZ103" i="1" s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C102" i="1"/>
  <c r="C102" i="1"/>
  <c r="DA102" i="1" s="1"/>
  <c r="B102" i="1"/>
  <c r="DZ102" i="1" s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101" i="1"/>
  <c r="B101" i="1"/>
  <c r="DZ101" i="1" s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C100" i="1"/>
  <c r="C100" i="1"/>
  <c r="DA100" i="1" s="1"/>
  <c r="B100" i="1"/>
  <c r="DZ100" i="1" s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95" i="1"/>
  <c r="B95" i="1"/>
  <c r="DZ95" i="1" s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C94" i="1"/>
  <c r="C94" i="1"/>
  <c r="DA94" i="1" s="1"/>
  <c r="B94" i="1"/>
  <c r="DZ94" i="1" s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93" i="1"/>
  <c r="B93" i="1"/>
  <c r="DZ93" i="1" s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C92" i="1"/>
  <c r="C92" i="1"/>
  <c r="DA92" i="1" s="1"/>
  <c r="B92" i="1"/>
  <c r="DZ92" i="1" s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91" i="1"/>
  <c r="B91" i="1"/>
  <c r="DZ91" i="1" s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C90" i="1"/>
  <c r="C90" i="1"/>
  <c r="DA90" i="1" s="1"/>
  <c r="B90" i="1"/>
  <c r="DZ90" i="1" s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89" i="1"/>
  <c r="B89" i="1"/>
  <c r="DZ89" i="1" s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C88" i="1"/>
  <c r="C88" i="1"/>
  <c r="DA88" i="1" s="1"/>
  <c r="B88" i="1"/>
  <c r="DZ88" i="1" s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87" i="1"/>
  <c r="B87" i="1"/>
  <c r="DZ87" i="1" s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C86" i="1"/>
  <c r="C86" i="1"/>
  <c r="DA86" i="1" s="1"/>
  <c r="B86" i="1"/>
  <c r="DZ86" i="1" s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85" i="1"/>
  <c r="B85" i="1"/>
  <c r="DZ85" i="1" s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C84" i="1"/>
  <c r="C84" i="1"/>
  <c r="DA84" i="1" s="1"/>
  <c r="B84" i="1"/>
  <c r="DZ84" i="1" s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83" i="1"/>
  <c r="B83" i="1"/>
  <c r="DZ83" i="1" s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C82" i="1"/>
  <c r="C82" i="1"/>
  <c r="DA82" i="1" s="1"/>
  <c r="B82" i="1"/>
  <c r="DZ82" i="1" s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81" i="1"/>
  <c r="B81" i="1"/>
  <c r="DZ81" i="1" s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C80" i="1"/>
  <c r="C80" i="1"/>
  <c r="DA80" i="1" s="1"/>
  <c r="B80" i="1"/>
  <c r="DZ80" i="1" s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79" i="1"/>
  <c r="B79" i="1"/>
  <c r="DZ79" i="1" s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C78" i="1"/>
  <c r="C78" i="1"/>
  <c r="DA78" i="1" s="1"/>
  <c r="B78" i="1"/>
  <c r="DZ78" i="1" s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73" i="1"/>
  <c r="B73" i="1"/>
  <c r="DZ73" i="1" s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72" i="1"/>
  <c r="B72" i="1"/>
  <c r="DZ72" i="1" s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71" i="1"/>
  <c r="B71" i="1"/>
  <c r="DZ71" i="1" s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70" i="1"/>
  <c r="B70" i="1"/>
  <c r="DZ70" i="1" s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69" i="1"/>
  <c r="B69" i="1"/>
  <c r="DZ69" i="1" s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68" i="1"/>
  <c r="B68" i="1"/>
  <c r="DZ68" i="1" s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67" i="1"/>
  <c r="B67" i="1"/>
  <c r="DZ67" i="1" s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66" i="1"/>
  <c r="B66" i="1"/>
  <c r="DZ66" i="1" s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65" i="1"/>
  <c r="B65" i="1"/>
  <c r="DZ65" i="1" s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64" i="1"/>
  <c r="B64" i="1"/>
  <c r="DZ64" i="1" s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63" i="1"/>
  <c r="B63" i="1"/>
  <c r="DZ63" i="1" s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62" i="1"/>
  <c r="B62" i="1"/>
  <c r="DZ62" i="1" s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61" i="1"/>
  <c r="B61" i="1"/>
  <c r="DZ61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60" i="1"/>
  <c r="B60" i="1"/>
  <c r="DZ60" i="1" s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59" i="1"/>
  <c r="B59" i="1"/>
  <c r="DZ59" i="1" s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58" i="1"/>
  <c r="B58" i="1"/>
  <c r="DZ58" i="1" s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57" i="1"/>
  <c r="B57" i="1"/>
  <c r="DZ57" i="1" s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56" i="1"/>
  <c r="B56" i="1"/>
  <c r="DZ56" i="1" s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51" i="1"/>
  <c r="B51" i="1"/>
  <c r="DZ51" i="1" s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50" i="1"/>
  <c r="B50" i="1"/>
  <c r="DZ50" i="1" s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49" i="1"/>
  <c r="B49" i="1"/>
  <c r="DZ49" i="1" s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48" i="1"/>
  <c r="B48" i="1"/>
  <c r="DZ48" i="1" s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47" i="1"/>
  <c r="B47" i="1"/>
  <c r="DZ47" i="1" s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46" i="1"/>
  <c r="B46" i="1"/>
  <c r="DZ46" i="1" s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45" i="1"/>
  <c r="B45" i="1"/>
  <c r="DZ45" i="1" s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44" i="1"/>
  <c r="B44" i="1"/>
  <c r="DZ44" i="1" s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43" i="1"/>
  <c r="B43" i="1"/>
  <c r="DZ43" i="1" s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42" i="1"/>
  <c r="B42" i="1"/>
  <c r="DZ42" i="1" s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41" i="1"/>
  <c r="B41" i="1"/>
  <c r="DZ41" i="1" s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40" i="1"/>
  <c r="B40" i="1"/>
  <c r="DZ40" i="1" s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39" i="1"/>
  <c r="B39" i="1"/>
  <c r="DZ39" i="1" s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38" i="1"/>
  <c r="B38" i="1"/>
  <c r="DZ38" i="1" s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37" i="1"/>
  <c r="B37" i="1"/>
  <c r="DZ37" i="1" s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36" i="1"/>
  <c r="B36" i="1"/>
  <c r="DZ36" i="1" s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35" i="1"/>
  <c r="B35" i="1"/>
  <c r="DZ35" i="1" s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34" i="1"/>
  <c r="B34" i="1"/>
  <c r="DZ34" i="1" s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29" i="1"/>
  <c r="B29" i="1"/>
  <c r="DZ29" i="1" s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28" i="1"/>
  <c r="B28" i="1"/>
  <c r="DZ28" i="1" s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27" i="1"/>
  <c r="B27" i="1"/>
  <c r="DZ27" i="1" s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26" i="1"/>
  <c r="B26" i="1"/>
  <c r="DZ26" i="1" s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25" i="1"/>
  <c r="B25" i="1"/>
  <c r="DD25" i="1" s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24" i="1"/>
  <c r="B24" i="1"/>
  <c r="DZ24" i="1" s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23" i="1"/>
  <c r="B23" i="1"/>
  <c r="DB23" i="1" s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22" i="1"/>
  <c r="B22" i="1"/>
  <c r="DZ22" i="1" s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21" i="1"/>
  <c r="B21" i="1"/>
  <c r="DZ21" i="1" s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20" i="1"/>
  <c r="B20" i="1"/>
  <c r="DZ20" i="1" s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19" i="1"/>
  <c r="B19" i="1"/>
  <c r="DZ19" i="1" s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18" i="1"/>
  <c r="B18" i="1"/>
  <c r="DZ18" i="1" s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17" i="1"/>
  <c r="B17" i="1"/>
  <c r="DZ17" i="1" s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16" i="1"/>
  <c r="B16" i="1"/>
  <c r="DZ16" i="1" s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15" i="1"/>
  <c r="B15" i="1"/>
  <c r="DD15" i="1" s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14" i="1"/>
  <c r="B14" i="1"/>
  <c r="DZ14" i="1" s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13" i="1"/>
  <c r="B13" i="1"/>
  <c r="CD13" i="1" s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12" i="1"/>
  <c r="B12" i="1"/>
  <c r="DE12" i="1" s="1"/>
  <c r="A5" i="1"/>
  <c r="A4" i="1"/>
  <c r="A3" i="1"/>
  <c r="A2" i="1"/>
  <c r="CE26" i="1" l="1"/>
  <c r="DA58" i="1"/>
  <c r="CC58" i="1"/>
  <c r="DI173" i="1"/>
  <c r="CI173" i="1" s="1"/>
  <c r="CE66" i="1"/>
  <c r="DB170" i="1"/>
  <c r="CB170" i="1" s="1"/>
  <c r="DA12" i="1"/>
  <c r="DD170" i="1"/>
  <c r="CD170" i="1" s="1"/>
  <c r="CC14" i="1"/>
  <c r="CE62" i="1"/>
  <c r="CE14" i="1"/>
  <c r="DA18" i="1"/>
  <c r="DA26" i="1"/>
  <c r="CC66" i="1"/>
  <c r="CB231" i="1"/>
  <c r="CD231" i="1"/>
  <c r="CB235" i="1"/>
  <c r="CD221" i="1"/>
  <c r="DD223" i="1"/>
  <c r="CB224" i="1"/>
  <c r="CB220" i="1"/>
  <c r="DD225" i="1"/>
  <c r="CB223" i="1"/>
  <c r="DF176" i="1"/>
  <c r="CF176" i="1" s="1"/>
  <c r="DE181" i="1"/>
  <c r="CE181" i="1" s="1"/>
  <c r="DB172" i="1"/>
  <c r="CB172" i="1" s="1"/>
  <c r="DW178" i="1"/>
  <c r="CW178" i="1" s="1"/>
  <c r="DI181" i="1"/>
  <c r="CI181" i="1" s="1"/>
  <c r="DE167" i="1"/>
  <c r="CE167" i="1" s="1"/>
  <c r="DG167" i="1"/>
  <c r="CG167" i="1" s="1"/>
  <c r="DB168" i="1"/>
  <c r="CB168" i="1" s="1"/>
  <c r="DA167" i="1"/>
  <c r="CA167" i="1" s="1"/>
  <c r="DF168" i="1"/>
  <c r="CF168" i="1" s="1"/>
  <c r="DE169" i="1"/>
  <c r="CE169" i="1" s="1"/>
  <c r="DG171" i="1"/>
  <c r="CG171" i="1" s="1"/>
  <c r="DE175" i="1"/>
  <c r="CE175" i="1" s="1"/>
  <c r="DF160" i="1"/>
  <c r="CF160" i="1" s="1"/>
  <c r="DC165" i="1"/>
  <c r="CC165" i="1" s="1"/>
  <c r="DW162" i="1"/>
  <c r="CW162" i="1" s="1"/>
  <c r="DE165" i="1"/>
  <c r="CE165" i="1" s="1"/>
  <c r="DC173" i="1"/>
  <c r="CC173" i="1" s="1"/>
  <c r="DA175" i="1"/>
  <c r="CA175" i="1" s="1"/>
  <c r="DC181" i="1"/>
  <c r="CC181" i="1" s="1"/>
  <c r="DB174" i="1"/>
  <c r="CB174" i="1" s="1"/>
  <c r="DI165" i="1"/>
  <c r="CI165" i="1" s="1"/>
  <c r="DA60" i="1"/>
  <c r="CC60" i="1"/>
  <c r="CE60" i="1"/>
  <c r="CE70" i="1"/>
  <c r="DE70" i="1"/>
  <c r="DE66" i="1"/>
  <c r="DA70" i="1"/>
  <c r="CE72" i="1"/>
  <c r="DA66" i="1"/>
  <c r="CC70" i="1"/>
  <c r="DE56" i="1"/>
  <c r="DA56" i="1"/>
  <c r="DE62" i="1"/>
  <c r="CC56" i="1"/>
  <c r="CE58" i="1"/>
  <c r="DE60" i="1"/>
  <c r="DA62" i="1"/>
  <c r="CE56" i="1"/>
  <c r="DE58" i="1"/>
  <c r="CC62" i="1"/>
  <c r="DA64" i="1"/>
  <c r="CC64" i="1"/>
  <c r="CE64" i="1"/>
  <c r="DA72" i="1"/>
  <c r="CC72" i="1"/>
  <c r="DE72" i="1"/>
  <c r="CC68" i="1"/>
  <c r="DE68" i="1"/>
  <c r="DA68" i="1"/>
  <c r="CE68" i="1"/>
  <c r="DE64" i="1"/>
  <c r="CC34" i="1"/>
  <c r="DA34" i="1"/>
  <c r="CC40" i="1"/>
  <c r="DA40" i="1"/>
  <c r="CC44" i="1"/>
  <c r="CE44" i="1"/>
  <c r="CE48" i="1"/>
  <c r="CE34" i="1"/>
  <c r="CE36" i="1"/>
  <c r="DE48" i="1"/>
  <c r="DE44" i="1"/>
  <c r="DA48" i="1"/>
  <c r="CC50" i="1"/>
  <c r="DA44" i="1"/>
  <c r="CC48" i="1"/>
  <c r="CE50" i="1"/>
  <c r="DE34" i="1"/>
  <c r="DA36" i="1"/>
  <c r="CC38" i="1"/>
  <c r="CE40" i="1"/>
  <c r="DE38" i="1"/>
  <c r="DE36" i="1"/>
  <c r="DA38" i="1"/>
  <c r="CC36" i="1"/>
  <c r="CE38" i="1"/>
  <c r="DE40" i="1"/>
  <c r="DA42" i="1"/>
  <c r="CC42" i="1"/>
  <c r="DE50" i="1"/>
  <c r="DA50" i="1"/>
  <c r="CE46" i="1"/>
  <c r="DE46" i="1"/>
  <c r="DA46" i="1"/>
  <c r="CC46" i="1"/>
  <c r="CE42" i="1"/>
  <c r="DE42" i="1"/>
  <c r="DA22" i="1"/>
  <c r="CE22" i="1"/>
  <c r="CE24" i="1"/>
  <c r="CC12" i="1"/>
  <c r="CE12" i="1"/>
  <c r="DE22" i="1"/>
  <c r="DE26" i="1"/>
  <c r="DA28" i="1"/>
  <c r="CC22" i="1"/>
  <c r="CC26" i="1"/>
  <c r="DE24" i="1"/>
  <c r="DA24" i="1"/>
  <c r="CC24" i="1"/>
  <c r="DE28" i="1"/>
  <c r="CC28" i="1"/>
  <c r="CE28" i="1"/>
  <c r="CE16" i="1"/>
  <c r="DE18" i="1"/>
  <c r="DE16" i="1"/>
  <c r="DE14" i="1"/>
  <c r="DA16" i="1"/>
  <c r="CC18" i="1"/>
  <c r="DA14" i="1"/>
  <c r="CC16" i="1"/>
  <c r="CE18" i="1"/>
  <c r="DE20" i="1"/>
  <c r="DA20" i="1"/>
  <c r="CC20" i="1"/>
  <c r="CE20" i="1"/>
  <c r="DX161" i="1"/>
  <c r="CX161" i="1" s="1"/>
  <c r="DX163" i="1"/>
  <c r="CX163" i="1" s="1"/>
  <c r="DC163" i="1"/>
  <c r="CC163" i="1" s="1"/>
  <c r="DA164" i="1"/>
  <c r="CA164" i="1" s="1"/>
  <c r="DD164" i="1"/>
  <c r="CD164" i="1" s="1"/>
  <c r="DH164" i="1"/>
  <c r="CH164" i="1" s="1"/>
  <c r="DA166" i="1"/>
  <c r="CA166" i="1" s="1"/>
  <c r="DH166" i="1"/>
  <c r="CH166" i="1" s="1"/>
  <c r="DF166" i="1"/>
  <c r="CF166" i="1" s="1"/>
  <c r="DX177" i="1"/>
  <c r="CX177" i="1" s="1"/>
  <c r="DX179" i="1"/>
  <c r="CX179" i="1" s="1"/>
  <c r="DC179" i="1"/>
  <c r="CC179" i="1" s="1"/>
  <c r="DA180" i="1"/>
  <c r="CA180" i="1" s="1"/>
  <c r="DD180" i="1"/>
  <c r="CD180" i="1" s="1"/>
  <c r="DH180" i="1"/>
  <c r="CH180" i="1" s="1"/>
  <c r="DA182" i="1"/>
  <c r="CA182" i="1" s="1"/>
  <c r="DH182" i="1"/>
  <c r="CH182" i="1" s="1"/>
  <c r="DF182" i="1"/>
  <c r="CF182" i="1" s="1"/>
  <c r="DX197" i="1"/>
  <c r="CX197" i="1" s="1"/>
  <c r="DX199" i="1"/>
  <c r="CX199" i="1" s="1"/>
  <c r="DC199" i="1"/>
  <c r="CC199" i="1" s="1"/>
  <c r="DA200" i="1"/>
  <c r="CA200" i="1" s="1"/>
  <c r="DD200" i="1"/>
  <c r="CD200" i="1" s="1"/>
  <c r="DH200" i="1"/>
  <c r="CH200" i="1" s="1"/>
  <c r="DA202" i="1"/>
  <c r="CA202" i="1" s="1"/>
  <c r="DH202" i="1"/>
  <c r="CH202" i="1" s="1"/>
  <c r="DF202" i="1"/>
  <c r="CF202" i="1" s="1"/>
  <c r="DE222" i="1"/>
  <c r="DB222" i="1"/>
  <c r="DE226" i="1"/>
  <c r="DB226" i="1"/>
  <c r="CE237" i="1"/>
  <c r="CD237" i="1"/>
  <c r="DW245" i="1"/>
  <c r="CW245" i="1" s="1"/>
  <c r="DW249" i="1"/>
  <c r="CW249" i="1" s="1"/>
  <c r="DW253" i="1"/>
  <c r="CW253" i="1" s="1"/>
  <c r="DW257" i="1"/>
  <c r="CW257" i="1" s="1"/>
  <c r="DW261" i="1"/>
  <c r="CW261" i="1" s="1"/>
  <c r="Q151" i="1"/>
  <c r="DA160" i="1"/>
  <c r="CA160" i="1" s="1"/>
  <c r="DD160" i="1"/>
  <c r="CD160" i="1" s="1"/>
  <c r="DH160" i="1"/>
  <c r="CH160" i="1" s="1"/>
  <c r="DC161" i="1"/>
  <c r="CC161" i="1" s="1"/>
  <c r="DA162" i="1"/>
  <c r="CA162" i="1" s="1"/>
  <c r="DH162" i="1"/>
  <c r="CH162" i="1" s="1"/>
  <c r="DF162" i="1"/>
  <c r="CF162" i="1" s="1"/>
  <c r="DE163" i="1"/>
  <c r="CE163" i="1" s="1"/>
  <c r="DW164" i="1"/>
  <c r="CW164" i="1" s="1"/>
  <c r="DW166" i="1"/>
  <c r="CW166" i="1" s="1"/>
  <c r="DI169" i="1"/>
  <c r="CI169" i="1" s="1"/>
  <c r="DA171" i="1"/>
  <c r="CA171" i="1" s="1"/>
  <c r="DX173" i="1"/>
  <c r="CX173" i="1" s="1"/>
  <c r="DX175" i="1"/>
  <c r="CX175" i="1" s="1"/>
  <c r="DC175" i="1"/>
  <c r="CC175" i="1" s="1"/>
  <c r="DA176" i="1"/>
  <c r="CA176" i="1" s="1"/>
  <c r="DD176" i="1"/>
  <c r="CD176" i="1" s="1"/>
  <c r="DH176" i="1"/>
  <c r="CH176" i="1" s="1"/>
  <c r="DC177" i="1"/>
  <c r="CC177" i="1" s="1"/>
  <c r="DA178" i="1"/>
  <c r="CA178" i="1" s="1"/>
  <c r="DH178" i="1"/>
  <c r="CH178" i="1" s="1"/>
  <c r="DF178" i="1"/>
  <c r="CF178" i="1" s="1"/>
  <c r="DE179" i="1"/>
  <c r="CE179" i="1" s="1"/>
  <c r="DW180" i="1"/>
  <c r="CW180" i="1" s="1"/>
  <c r="DW182" i="1"/>
  <c r="CW182" i="1" s="1"/>
  <c r="DI189" i="1"/>
  <c r="CI189" i="1" s="1"/>
  <c r="DA191" i="1"/>
  <c r="CA191" i="1" s="1"/>
  <c r="DF192" i="1"/>
  <c r="CF192" i="1" s="1"/>
  <c r="DX193" i="1"/>
  <c r="CX193" i="1" s="1"/>
  <c r="DX195" i="1"/>
  <c r="CX195" i="1" s="1"/>
  <c r="DC195" i="1"/>
  <c r="CC195" i="1" s="1"/>
  <c r="DA196" i="1"/>
  <c r="CA196" i="1" s="1"/>
  <c r="DD196" i="1"/>
  <c r="CD196" i="1" s="1"/>
  <c r="DH196" i="1"/>
  <c r="CH196" i="1" s="1"/>
  <c r="DC197" i="1"/>
  <c r="CC197" i="1" s="1"/>
  <c r="DA198" i="1"/>
  <c r="CA198" i="1" s="1"/>
  <c r="DH198" i="1"/>
  <c r="CH198" i="1" s="1"/>
  <c r="DF198" i="1"/>
  <c r="CF198" i="1" s="1"/>
  <c r="DE199" i="1"/>
  <c r="CE199" i="1" s="1"/>
  <c r="DW200" i="1"/>
  <c r="CW200" i="1" s="1"/>
  <c r="DW202" i="1"/>
  <c r="CW202" i="1" s="1"/>
  <c r="DI205" i="1"/>
  <c r="CI205" i="1" s="1"/>
  <c r="DA207" i="1"/>
  <c r="CA207" i="1" s="1"/>
  <c r="DF208" i="1"/>
  <c r="CF208" i="1" s="1"/>
  <c r="DX209" i="1"/>
  <c r="CX209" i="1" s="1"/>
  <c r="DE221" i="1"/>
  <c r="DB221" i="1"/>
  <c r="DD222" i="1"/>
  <c r="DE225" i="1"/>
  <c r="DB225" i="1"/>
  <c r="DD226" i="1"/>
  <c r="CE233" i="1"/>
  <c r="CD233" i="1"/>
  <c r="CD235" i="1"/>
  <c r="DE245" i="1"/>
  <c r="DE249" i="1"/>
  <c r="DE253" i="1"/>
  <c r="DE257" i="1"/>
  <c r="DE261" i="1"/>
  <c r="Q145" i="1"/>
  <c r="DB166" i="1"/>
  <c r="CB166" i="1" s="1"/>
  <c r="DX169" i="1"/>
  <c r="CX169" i="1" s="1"/>
  <c r="DX171" i="1"/>
  <c r="CX171" i="1" s="1"/>
  <c r="DC171" i="1"/>
  <c r="CC171" i="1" s="1"/>
  <c r="DE177" i="1"/>
  <c r="CE177" i="1" s="1"/>
  <c r="DB182" i="1"/>
  <c r="CB182" i="1" s="1"/>
  <c r="DX189" i="1"/>
  <c r="CX189" i="1" s="1"/>
  <c r="DX191" i="1"/>
  <c r="CX191" i="1" s="1"/>
  <c r="DC191" i="1"/>
  <c r="CC191" i="1" s="1"/>
  <c r="DA194" i="1"/>
  <c r="CA194" i="1" s="1"/>
  <c r="DH194" i="1"/>
  <c r="CH194" i="1" s="1"/>
  <c r="DE197" i="1"/>
  <c r="CE197" i="1" s="1"/>
  <c r="DG199" i="1"/>
  <c r="CG199" i="1" s="1"/>
  <c r="DB200" i="1"/>
  <c r="CB200" i="1" s="1"/>
  <c r="DB202" i="1"/>
  <c r="CB202" i="1" s="1"/>
  <c r="DX205" i="1"/>
  <c r="CX205" i="1" s="1"/>
  <c r="DX207" i="1"/>
  <c r="CX207" i="1" s="1"/>
  <c r="DC207" i="1"/>
  <c r="CC207" i="1" s="1"/>
  <c r="DE220" i="1"/>
  <c r="DB220" i="1"/>
  <c r="CB237" i="1"/>
  <c r="DW247" i="1"/>
  <c r="CW247" i="1" s="1"/>
  <c r="DE161" i="1"/>
  <c r="CE161" i="1" s="1"/>
  <c r="DG163" i="1"/>
  <c r="CG163" i="1" s="1"/>
  <c r="DB164" i="1"/>
  <c r="CB164" i="1" s="1"/>
  <c r="DA172" i="1"/>
  <c r="CA172" i="1" s="1"/>
  <c r="DD172" i="1"/>
  <c r="CD172" i="1" s="1"/>
  <c r="DH172" i="1"/>
  <c r="CH172" i="1" s="1"/>
  <c r="DA174" i="1"/>
  <c r="CA174" i="1" s="1"/>
  <c r="DH174" i="1"/>
  <c r="CH174" i="1" s="1"/>
  <c r="DF174" i="1"/>
  <c r="CF174" i="1" s="1"/>
  <c r="DG179" i="1"/>
  <c r="CG179" i="1" s="1"/>
  <c r="DB180" i="1"/>
  <c r="CB180" i="1" s="1"/>
  <c r="DA192" i="1"/>
  <c r="CA192" i="1" s="1"/>
  <c r="DD192" i="1"/>
  <c r="CD192" i="1" s="1"/>
  <c r="DF194" i="1"/>
  <c r="CF194" i="1" s="1"/>
  <c r="DA208" i="1"/>
  <c r="CA208" i="1" s="1"/>
  <c r="DD208" i="1"/>
  <c r="CD208" i="1" s="1"/>
  <c r="CB222" i="1"/>
  <c r="DE224" i="1"/>
  <c r="DB224" i="1"/>
  <c r="CB226" i="1"/>
  <c r="DW243" i="1"/>
  <c r="CW243" i="1" s="1"/>
  <c r="DW251" i="1"/>
  <c r="CW251" i="1" s="1"/>
  <c r="DW255" i="1"/>
  <c r="CW255" i="1" s="1"/>
  <c r="DW259" i="1"/>
  <c r="CW259" i="1" s="1"/>
  <c r="DW263" i="1"/>
  <c r="CW263" i="1" s="1"/>
  <c r="Q147" i="1"/>
  <c r="Q152" i="1"/>
  <c r="DB160" i="1"/>
  <c r="CB160" i="1" s="1"/>
  <c r="DI161" i="1"/>
  <c r="CI161" i="1" s="1"/>
  <c r="DB162" i="1"/>
  <c r="CB162" i="1" s="1"/>
  <c r="DA163" i="1"/>
  <c r="CA163" i="1" s="1"/>
  <c r="DI163" i="1"/>
  <c r="CI163" i="1" s="1"/>
  <c r="DF164" i="1"/>
  <c r="CF164" i="1" s="1"/>
  <c r="DX165" i="1"/>
  <c r="CX165" i="1" s="1"/>
  <c r="DD166" i="1"/>
  <c r="CD166" i="1" s="1"/>
  <c r="DX167" i="1"/>
  <c r="CX167" i="1" s="1"/>
  <c r="DC167" i="1"/>
  <c r="CC167" i="1" s="1"/>
  <c r="DA168" i="1"/>
  <c r="CA168" i="1" s="1"/>
  <c r="DD168" i="1"/>
  <c r="CD168" i="1" s="1"/>
  <c r="DH168" i="1"/>
  <c r="CH168" i="1" s="1"/>
  <c r="DC169" i="1"/>
  <c r="CC169" i="1" s="1"/>
  <c r="DA170" i="1"/>
  <c r="CA170" i="1" s="1"/>
  <c r="DH170" i="1"/>
  <c r="CH170" i="1" s="1"/>
  <c r="DF170" i="1"/>
  <c r="CF170" i="1" s="1"/>
  <c r="DE171" i="1"/>
  <c r="CE171" i="1" s="1"/>
  <c r="DW172" i="1"/>
  <c r="CW172" i="1" s="1"/>
  <c r="DE173" i="1"/>
  <c r="CE173" i="1" s="1"/>
  <c r="DW174" i="1"/>
  <c r="CW174" i="1" s="1"/>
  <c r="DG175" i="1"/>
  <c r="CG175" i="1" s="1"/>
  <c r="DB176" i="1"/>
  <c r="CB176" i="1" s="1"/>
  <c r="DI177" i="1"/>
  <c r="CI177" i="1" s="1"/>
  <c r="DB178" i="1"/>
  <c r="CB178" i="1" s="1"/>
  <c r="DA179" i="1"/>
  <c r="CA179" i="1" s="1"/>
  <c r="DI179" i="1"/>
  <c r="CI179" i="1" s="1"/>
  <c r="DF180" i="1"/>
  <c r="CF180" i="1" s="1"/>
  <c r="DX181" i="1"/>
  <c r="CX181" i="1" s="1"/>
  <c r="DD182" i="1"/>
  <c r="CD182" i="1" s="1"/>
  <c r="DX187" i="1"/>
  <c r="CX187" i="1" s="1"/>
  <c r="DC187" i="1"/>
  <c r="CC187" i="1" s="1"/>
  <c r="DA188" i="1"/>
  <c r="CA188" i="1" s="1"/>
  <c r="DD188" i="1"/>
  <c r="CD188" i="1" s="1"/>
  <c r="DH188" i="1"/>
  <c r="CH188" i="1" s="1"/>
  <c r="DC189" i="1"/>
  <c r="CC189" i="1" s="1"/>
  <c r="DA190" i="1"/>
  <c r="CA190" i="1" s="1"/>
  <c r="DH190" i="1"/>
  <c r="CH190" i="1" s="1"/>
  <c r="DF190" i="1"/>
  <c r="CF190" i="1" s="1"/>
  <c r="DE191" i="1"/>
  <c r="CE191" i="1" s="1"/>
  <c r="DW192" i="1"/>
  <c r="CW192" i="1" s="1"/>
  <c r="DE193" i="1"/>
  <c r="CE193" i="1" s="1"/>
  <c r="DW194" i="1"/>
  <c r="CW194" i="1" s="1"/>
  <c r="DG195" i="1"/>
  <c r="CG195" i="1" s="1"/>
  <c r="DB196" i="1"/>
  <c r="CB196" i="1" s="1"/>
  <c r="DI197" i="1"/>
  <c r="CI197" i="1" s="1"/>
  <c r="DB198" i="1"/>
  <c r="CB198" i="1" s="1"/>
  <c r="DA199" i="1"/>
  <c r="CA199" i="1" s="1"/>
  <c r="DI199" i="1"/>
  <c r="CI199" i="1" s="1"/>
  <c r="DF200" i="1"/>
  <c r="CF200" i="1" s="1"/>
  <c r="DX201" i="1"/>
  <c r="CX201" i="1" s="1"/>
  <c r="DD202" i="1"/>
  <c r="CD202" i="1" s="1"/>
  <c r="DX203" i="1"/>
  <c r="CX203" i="1" s="1"/>
  <c r="DC203" i="1"/>
  <c r="CC203" i="1" s="1"/>
  <c r="DA204" i="1"/>
  <c r="CA204" i="1" s="1"/>
  <c r="DD204" i="1"/>
  <c r="CD204" i="1" s="1"/>
  <c r="DH204" i="1"/>
  <c r="CH204" i="1" s="1"/>
  <c r="DC205" i="1"/>
  <c r="CC205" i="1" s="1"/>
  <c r="DA206" i="1"/>
  <c r="CA206" i="1" s="1"/>
  <c r="DH206" i="1"/>
  <c r="CH206" i="1" s="1"/>
  <c r="DF206" i="1"/>
  <c r="CF206" i="1" s="1"/>
  <c r="DE207" i="1"/>
  <c r="CE207" i="1" s="1"/>
  <c r="DW208" i="1"/>
  <c r="CW208" i="1" s="1"/>
  <c r="DE209" i="1"/>
  <c r="CE209" i="1" s="1"/>
  <c r="DD220" i="1"/>
  <c r="CB221" i="1"/>
  <c r="CD222" i="1"/>
  <c r="DE223" i="1"/>
  <c r="DB223" i="1"/>
  <c r="DD224" i="1"/>
  <c r="CB225" i="1"/>
  <c r="CD226" i="1"/>
  <c r="CB233" i="1"/>
  <c r="DE243" i="1"/>
  <c r="DE247" i="1"/>
  <c r="DE251" i="1"/>
  <c r="DE255" i="1"/>
  <c r="DE259" i="1"/>
  <c r="DE263" i="1"/>
  <c r="A283" i="1"/>
  <c r="DC12" i="1"/>
  <c r="DC14" i="1"/>
  <c r="DC16" i="1"/>
  <c r="DC18" i="1"/>
  <c r="DC20" i="1"/>
  <c r="DC22" i="1"/>
  <c r="DC24" i="1"/>
  <c r="DC26" i="1"/>
  <c r="DC28" i="1"/>
  <c r="DC34" i="1"/>
  <c r="DC36" i="1"/>
  <c r="DC38" i="1"/>
  <c r="DC40" i="1"/>
  <c r="DC42" i="1"/>
  <c r="DC44" i="1"/>
  <c r="DC46" i="1"/>
  <c r="DC48" i="1"/>
  <c r="DC50" i="1"/>
  <c r="DC56" i="1"/>
  <c r="DC58" i="1"/>
  <c r="DC60" i="1"/>
  <c r="DC62" i="1"/>
  <c r="DC64" i="1"/>
  <c r="DC66" i="1"/>
  <c r="DC68" i="1"/>
  <c r="DC70" i="1"/>
  <c r="DC72" i="1"/>
  <c r="DC78" i="1"/>
  <c r="DC80" i="1"/>
  <c r="DC82" i="1"/>
  <c r="DC84" i="1"/>
  <c r="DC86" i="1"/>
  <c r="DC88" i="1"/>
  <c r="DC90" i="1"/>
  <c r="DC92" i="1"/>
  <c r="DC94" i="1"/>
  <c r="DC100" i="1"/>
  <c r="DC102" i="1"/>
  <c r="DC104" i="1"/>
  <c r="DC106" i="1"/>
  <c r="DC108" i="1"/>
  <c r="DC110" i="1"/>
  <c r="DC112" i="1"/>
  <c r="DC114" i="1"/>
  <c r="DC116" i="1"/>
  <c r="DC122" i="1"/>
  <c r="DC124" i="1"/>
  <c r="DC126" i="1"/>
  <c r="DC128" i="1"/>
  <c r="DC130" i="1"/>
  <c r="DC132" i="1"/>
  <c r="DC134" i="1"/>
  <c r="DC136" i="1"/>
  <c r="DC138" i="1"/>
  <c r="Q143" i="1"/>
  <c r="Q154" i="1"/>
  <c r="DA161" i="1"/>
  <c r="CA161" i="1" s="1"/>
  <c r="DA165" i="1"/>
  <c r="CA165" i="1" s="1"/>
  <c r="DA169" i="1"/>
  <c r="CA169" i="1" s="1"/>
  <c r="DA173" i="1"/>
  <c r="CA173" i="1" s="1"/>
  <c r="DA177" i="1"/>
  <c r="CA177" i="1" s="1"/>
  <c r="DA181" i="1"/>
  <c r="CA181" i="1" s="1"/>
  <c r="DA189" i="1"/>
  <c r="CA189" i="1" s="1"/>
  <c r="DA193" i="1"/>
  <c r="CA193" i="1" s="1"/>
  <c r="DA197" i="1"/>
  <c r="CA197" i="1" s="1"/>
  <c r="DA201" i="1"/>
  <c r="CA201" i="1" s="1"/>
  <c r="DA205" i="1"/>
  <c r="CA205" i="1" s="1"/>
  <c r="DA209" i="1"/>
  <c r="CA209" i="1" s="1"/>
  <c r="DE242" i="1"/>
  <c r="DX242" i="1"/>
  <c r="CX242" i="1" s="1"/>
  <c r="DE244" i="1"/>
  <c r="DX244" i="1"/>
  <c r="CX244" i="1" s="1"/>
  <c r="DE246" i="1"/>
  <c r="DX246" i="1"/>
  <c r="CX246" i="1" s="1"/>
  <c r="DE248" i="1"/>
  <c r="DX248" i="1"/>
  <c r="CX248" i="1" s="1"/>
  <c r="DE250" i="1"/>
  <c r="DX250" i="1"/>
  <c r="CX250" i="1" s="1"/>
  <c r="DE252" i="1"/>
  <c r="DX252" i="1"/>
  <c r="CX252" i="1" s="1"/>
  <c r="DE254" i="1"/>
  <c r="DX254" i="1"/>
  <c r="CX254" i="1" s="1"/>
  <c r="DE256" i="1"/>
  <c r="DX256" i="1"/>
  <c r="CX256" i="1" s="1"/>
  <c r="DE258" i="1"/>
  <c r="DX258" i="1"/>
  <c r="CX258" i="1" s="1"/>
  <c r="DE260" i="1"/>
  <c r="DX260" i="1"/>
  <c r="CX260" i="1" s="1"/>
  <c r="DE262" i="1"/>
  <c r="DX262" i="1"/>
  <c r="CX262" i="1" s="1"/>
  <c r="DE264" i="1"/>
  <c r="DX264" i="1"/>
  <c r="CX264" i="1" s="1"/>
  <c r="B283" i="2"/>
  <c r="B283" i="3"/>
  <c r="AY264" i="2"/>
  <c r="AX137" i="2"/>
  <c r="AX129" i="2"/>
  <c r="AX117" i="2"/>
  <c r="AX109" i="2"/>
  <c r="AX101" i="2"/>
  <c r="AY191" i="2"/>
  <c r="AY187" i="2"/>
  <c r="AY179" i="2"/>
  <c r="AY175" i="2"/>
  <c r="AY171" i="2"/>
  <c r="AY167" i="2"/>
  <c r="AY163" i="2"/>
  <c r="AY174" i="2"/>
  <c r="AY264" i="3"/>
  <c r="AY209" i="2"/>
  <c r="AY201" i="2"/>
  <c r="AY197" i="2"/>
  <c r="AY192" i="2"/>
  <c r="AY188" i="2"/>
  <c r="AY180" i="2"/>
  <c r="AY176" i="2"/>
  <c r="AY172" i="2"/>
  <c r="AY168" i="2"/>
  <c r="AY164" i="2"/>
  <c r="AY160" i="2"/>
  <c r="AY182" i="2"/>
  <c r="AY166" i="2"/>
  <c r="AY209" i="3"/>
  <c r="AY201" i="3"/>
  <c r="AY197" i="3"/>
  <c r="AY192" i="3"/>
  <c r="AY188" i="3"/>
  <c r="AY180" i="3"/>
  <c r="AY176" i="3"/>
  <c r="AY172" i="3"/>
  <c r="AY168" i="3"/>
  <c r="AY164" i="3"/>
  <c r="AY160" i="3"/>
  <c r="AY182" i="3"/>
  <c r="AY166" i="3"/>
  <c r="AX137" i="3"/>
  <c r="AX129" i="3"/>
  <c r="AX117" i="3"/>
  <c r="AX109" i="3"/>
  <c r="AX101" i="3"/>
  <c r="AY191" i="3"/>
  <c r="AY187" i="3"/>
  <c r="AY179" i="3"/>
  <c r="AY175" i="3"/>
  <c r="AY171" i="3"/>
  <c r="AY167" i="3"/>
  <c r="AY163" i="3"/>
  <c r="AY174" i="3"/>
  <c r="AY260" i="2"/>
  <c r="AY206" i="2"/>
  <c r="AY202" i="2"/>
  <c r="AY198" i="2"/>
  <c r="AY194" i="2"/>
  <c r="AX135" i="2"/>
  <c r="AX133" i="2"/>
  <c r="AX127" i="2"/>
  <c r="AX125" i="2"/>
  <c r="AX115" i="2"/>
  <c r="AX113" i="2"/>
  <c r="AX107" i="2"/>
  <c r="AX105" i="2"/>
  <c r="AX95" i="2"/>
  <c r="AX93" i="2"/>
  <c r="AY260" i="3"/>
  <c r="AY206" i="3"/>
  <c r="AY202" i="3"/>
  <c r="AY198" i="3"/>
  <c r="AY194" i="3"/>
  <c r="AX135" i="3"/>
  <c r="AX133" i="3"/>
  <c r="AX127" i="3"/>
  <c r="AX125" i="3"/>
  <c r="AX115" i="3"/>
  <c r="AX113" i="3"/>
  <c r="AX107" i="3"/>
  <c r="AX105" i="3"/>
  <c r="AX95" i="3"/>
  <c r="AX93" i="3"/>
  <c r="AY262" i="3"/>
  <c r="AY261" i="3"/>
  <c r="AY258" i="3"/>
  <c r="AY257" i="3"/>
  <c r="AY254" i="3"/>
  <c r="AY263" i="3"/>
  <c r="AY259" i="3"/>
  <c r="AY255" i="3"/>
  <c r="AY243" i="3"/>
  <c r="AY242" i="3"/>
  <c r="AX91" i="3"/>
  <c r="AX89" i="3"/>
  <c r="AX87" i="3"/>
  <c r="AX85" i="3"/>
  <c r="AX83" i="3"/>
  <c r="AX81" i="3"/>
  <c r="AX79" i="3"/>
  <c r="AX73" i="3"/>
  <c r="AX71" i="3"/>
  <c r="AX69" i="3"/>
  <c r="AX67" i="3"/>
  <c r="AX65" i="3"/>
  <c r="AX63" i="3"/>
  <c r="AX61" i="3"/>
  <c r="AX59" i="3"/>
  <c r="AX57" i="3"/>
  <c r="AX51" i="3"/>
  <c r="AX49" i="3"/>
  <c r="AX47" i="3"/>
  <c r="AX45" i="3"/>
  <c r="AX43" i="3"/>
  <c r="AX41" i="3"/>
  <c r="AX39" i="3"/>
  <c r="AX37" i="3"/>
  <c r="AX35" i="3"/>
  <c r="AX29" i="3"/>
  <c r="AX27" i="3"/>
  <c r="AX25" i="3"/>
  <c r="AX23" i="3"/>
  <c r="AX21" i="3"/>
  <c r="AX19" i="3"/>
  <c r="AX17" i="3"/>
  <c r="AX15" i="3"/>
  <c r="AX13" i="3"/>
  <c r="AY247" i="3"/>
  <c r="AY246" i="3"/>
  <c r="AX132" i="3"/>
  <c r="AX124" i="3"/>
  <c r="AX112" i="3"/>
  <c r="AX104" i="3"/>
  <c r="AX90" i="3"/>
  <c r="AX86" i="3"/>
  <c r="AX82" i="3"/>
  <c r="AX78" i="3"/>
  <c r="AX70" i="3"/>
  <c r="AX66" i="3"/>
  <c r="AX62" i="3"/>
  <c r="AX58" i="3"/>
  <c r="AX50" i="3"/>
  <c r="AX46" i="3"/>
  <c r="AX42" i="3"/>
  <c r="AX38" i="3"/>
  <c r="AX34" i="3"/>
  <c r="AX26" i="3"/>
  <c r="AX22" i="3"/>
  <c r="AX18" i="3"/>
  <c r="AX14" i="3"/>
  <c r="AY253" i="3"/>
  <c r="AY252" i="3"/>
  <c r="AY249" i="3"/>
  <c r="AY248" i="3"/>
  <c r="AY245" i="3"/>
  <c r="AY244" i="3"/>
  <c r="AY208" i="3"/>
  <c r="AY204" i="3"/>
  <c r="AY200" i="3"/>
  <c r="AY196" i="3"/>
  <c r="AY251" i="3"/>
  <c r="AY250" i="3"/>
  <c r="AY205" i="3"/>
  <c r="AY193" i="3"/>
  <c r="AY189" i="3"/>
  <c r="AY181" i="3"/>
  <c r="AY177" i="3"/>
  <c r="AY173" i="3"/>
  <c r="AY169" i="3"/>
  <c r="AY165" i="3"/>
  <c r="AY161" i="3"/>
  <c r="AX138" i="3"/>
  <c r="AX134" i="3"/>
  <c r="AX130" i="3"/>
  <c r="AX126" i="3"/>
  <c r="AX122" i="3"/>
  <c r="AX114" i="3"/>
  <c r="AX110" i="3"/>
  <c r="AX106" i="3"/>
  <c r="AX102" i="3"/>
  <c r="AX94" i="3"/>
  <c r="AY190" i="3"/>
  <c r="AY178" i="3"/>
  <c r="AY170" i="3"/>
  <c r="AY162" i="3"/>
  <c r="AX136" i="3"/>
  <c r="AX128" i="3"/>
  <c r="AX116" i="3"/>
  <c r="AX108" i="3"/>
  <c r="AX100" i="3"/>
  <c r="AX92" i="3"/>
  <c r="AX88" i="3"/>
  <c r="AX84" i="3"/>
  <c r="AX80" i="3"/>
  <c r="AX72" i="3"/>
  <c r="AX68" i="3"/>
  <c r="AX64" i="3"/>
  <c r="AX60" i="3"/>
  <c r="AX56" i="3"/>
  <c r="AX48" i="3"/>
  <c r="AX44" i="3"/>
  <c r="AX40" i="3"/>
  <c r="AX36" i="3"/>
  <c r="AX28" i="3"/>
  <c r="AX24" i="3"/>
  <c r="AX20" i="3"/>
  <c r="AX16" i="3"/>
  <c r="AX12" i="3"/>
  <c r="AY262" i="2"/>
  <c r="AY261" i="2"/>
  <c r="AY258" i="2"/>
  <c r="AY257" i="2"/>
  <c r="AY254" i="2"/>
  <c r="AY263" i="2"/>
  <c r="AY259" i="2"/>
  <c r="AY255" i="2"/>
  <c r="AY243" i="2"/>
  <c r="AY242" i="2"/>
  <c r="AX91" i="2"/>
  <c r="AX89" i="2"/>
  <c r="AX87" i="2"/>
  <c r="AX85" i="2"/>
  <c r="AX83" i="2"/>
  <c r="AX81" i="2"/>
  <c r="AX79" i="2"/>
  <c r="AX73" i="2"/>
  <c r="AX71" i="2"/>
  <c r="AX69" i="2"/>
  <c r="AX67" i="2"/>
  <c r="AX65" i="2"/>
  <c r="AX63" i="2"/>
  <c r="AX61" i="2"/>
  <c r="AX59" i="2"/>
  <c r="AX57" i="2"/>
  <c r="AX51" i="2"/>
  <c r="AX49" i="2"/>
  <c r="AX47" i="2"/>
  <c r="AX45" i="2"/>
  <c r="AX43" i="2"/>
  <c r="AX41" i="2"/>
  <c r="AX39" i="2"/>
  <c r="AX37" i="2"/>
  <c r="AX35" i="2"/>
  <c r="AX29" i="2"/>
  <c r="AX27" i="2"/>
  <c r="AX25" i="2"/>
  <c r="AX23" i="2"/>
  <c r="AX21" i="2"/>
  <c r="AX19" i="2"/>
  <c r="AX17" i="2"/>
  <c r="AX15" i="2"/>
  <c r="AX13" i="2"/>
  <c r="AY247" i="2"/>
  <c r="AY246" i="2"/>
  <c r="AX132" i="2"/>
  <c r="AX124" i="2"/>
  <c r="AX112" i="2"/>
  <c r="AX104" i="2"/>
  <c r="AX90" i="2"/>
  <c r="AX86" i="2"/>
  <c r="AX82" i="2"/>
  <c r="AX78" i="2"/>
  <c r="AX70" i="2"/>
  <c r="AX66" i="2"/>
  <c r="AX62" i="2"/>
  <c r="AX58" i="2"/>
  <c r="AX50" i="2"/>
  <c r="AX46" i="2"/>
  <c r="AX42" i="2"/>
  <c r="AX38" i="2"/>
  <c r="AX34" i="2"/>
  <c r="AX26" i="2"/>
  <c r="AX22" i="2"/>
  <c r="AX18" i="2"/>
  <c r="AX14" i="2"/>
  <c r="AY253" i="2"/>
  <c r="AY252" i="2"/>
  <c r="AY249" i="2"/>
  <c r="AY248" i="2"/>
  <c r="AY245" i="2"/>
  <c r="AY244" i="2"/>
  <c r="AY208" i="2"/>
  <c r="AY204" i="2"/>
  <c r="AY200" i="2"/>
  <c r="AY196" i="2"/>
  <c r="AY251" i="2"/>
  <c r="AY250" i="2"/>
  <c r="AY205" i="2"/>
  <c r="AY193" i="2"/>
  <c r="AY189" i="2"/>
  <c r="AY181" i="2"/>
  <c r="AY177" i="2"/>
  <c r="AY173" i="2"/>
  <c r="AY169" i="2"/>
  <c r="AY165" i="2"/>
  <c r="AY161" i="2"/>
  <c r="AX138" i="2"/>
  <c r="AX134" i="2"/>
  <c r="AX130" i="2"/>
  <c r="AX126" i="2"/>
  <c r="AX122" i="2"/>
  <c r="AX114" i="2"/>
  <c r="AX110" i="2"/>
  <c r="AX106" i="2"/>
  <c r="AX102" i="2"/>
  <c r="AX94" i="2"/>
  <c r="AY190" i="2"/>
  <c r="AY178" i="2"/>
  <c r="AY170" i="2"/>
  <c r="AY162" i="2"/>
  <c r="AX136" i="2"/>
  <c r="AX128" i="2"/>
  <c r="AX116" i="2"/>
  <c r="AX108" i="2"/>
  <c r="AX100" i="2"/>
  <c r="AX92" i="2"/>
  <c r="AX88" i="2"/>
  <c r="AX84" i="2"/>
  <c r="AX80" i="2"/>
  <c r="AX72" i="2"/>
  <c r="AX68" i="2"/>
  <c r="AX64" i="2"/>
  <c r="AX60" i="2"/>
  <c r="AX56" i="2"/>
  <c r="AX48" i="2"/>
  <c r="AX44" i="2"/>
  <c r="AX40" i="2"/>
  <c r="AX36" i="2"/>
  <c r="AX28" i="2"/>
  <c r="AX24" i="2"/>
  <c r="AX20" i="2"/>
  <c r="AX16" i="2"/>
  <c r="AX12" i="2"/>
  <c r="CZ13" i="1"/>
  <c r="DB13" i="1"/>
  <c r="DD13" i="1"/>
  <c r="DZ13" i="1"/>
  <c r="CB15" i="1"/>
  <c r="CD15" i="1"/>
  <c r="DB15" i="1"/>
  <c r="DZ15" i="1"/>
  <c r="CB17" i="1"/>
  <c r="CZ17" i="1"/>
  <c r="CA18" i="1"/>
  <c r="CB19" i="1"/>
  <c r="DB19" i="1"/>
  <c r="CA20" i="1"/>
  <c r="CD21" i="1"/>
  <c r="DB21" i="1"/>
  <c r="CA22" i="1"/>
  <c r="CB23" i="1"/>
  <c r="CZ23" i="1"/>
  <c r="DD23" i="1"/>
  <c r="DZ23" i="1"/>
  <c r="CB25" i="1"/>
  <c r="CZ25" i="1"/>
  <c r="DZ25" i="1"/>
  <c r="CB27" i="1"/>
  <c r="CD27" i="1"/>
  <c r="DB27" i="1"/>
  <c r="DD27" i="1"/>
  <c r="CB12" i="1"/>
  <c r="CD12" i="1"/>
  <c r="CZ12" i="1"/>
  <c r="DB12" i="1"/>
  <c r="DD12" i="1"/>
  <c r="DZ12" i="1"/>
  <c r="CA13" i="1"/>
  <c r="CC13" i="1"/>
  <c r="CE13" i="1"/>
  <c r="DA13" i="1"/>
  <c r="DC13" i="1"/>
  <c r="DE13" i="1"/>
  <c r="CB14" i="1"/>
  <c r="CD14" i="1"/>
  <c r="CZ14" i="1"/>
  <c r="DB14" i="1"/>
  <c r="DD14" i="1"/>
  <c r="CA15" i="1"/>
  <c r="CC15" i="1"/>
  <c r="CE15" i="1"/>
  <c r="DA15" i="1"/>
  <c r="DC15" i="1"/>
  <c r="DE15" i="1"/>
  <c r="CB16" i="1"/>
  <c r="CD16" i="1"/>
  <c r="CZ16" i="1"/>
  <c r="DB16" i="1"/>
  <c r="DD16" i="1"/>
  <c r="CA17" i="1"/>
  <c r="CC17" i="1"/>
  <c r="CE17" i="1"/>
  <c r="DA17" i="1"/>
  <c r="DC17" i="1"/>
  <c r="DE17" i="1"/>
  <c r="CB18" i="1"/>
  <c r="CD18" i="1"/>
  <c r="CZ18" i="1"/>
  <c r="DB18" i="1"/>
  <c r="DD18" i="1"/>
  <c r="CA19" i="1"/>
  <c r="CC19" i="1"/>
  <c r="CE19" i="1"/>
  <c r="DA19" i="1"/>
  <c r="DC19" i="1"/>
  <c r="DE19" i="1"/>
  <c r="CB20" i="1"/>
  <c r="CD20" i="1"/>
  <c r="CZ20" i="1"/>
  <c r="DB20" i="1"/>
  <c r="DD20" i="1"/>
  <c r="CA21" i="1"/>
  <c r="CC21" i="1"/>
  <c r="CE21" i="1"/>
  <c r="DA21" i="1"/>
  <c r="DC21" i="1"/>
  <c r="DE21" i="1"/>
  <c r="CB22" i="1"/>
  <c r="CD22" i="1"/>
  <c r="CZ22" i="1"/>
  <c r="DB22" i="1"/>
  <c r="DD22" i="1"/>
  <c r="CA23" i="1"/>
  <c r="CC23" i="1"/>
  <c r="CE23" i="1"/>
  <c r="DA23" i="1"/>
  <c r="DC23" i="1"/>
  <c r="DE23" i="1"/>
  <c r="CB24" i="1"/>
  <c r="CD24" i="1"/>
  <c r="CZ24" i="1"/>
  <c r="DB24" i="1"/>
  <c r="DD24" i="1"/>
  <c r="CA25" i="1"/>
  <c r="CC25" i="1"/>
  <c r="CE25" i="1"/>
  <c r="DA25" i="1"/>
  <c r="DC25" i="1"/>
  <c r="DE25" i="1"/>
  <c r="CB26" i="1"/>
  <c r="CD26" i="1"/>
  <c r="CZ26" i="1"/>
  <c r="DB26" i="1"/>
  <c r="DD26" i="1"/>
  <c r="CA27" i="1"/>
  <c r="CC27" i="1"/>
  <c r="CE27" i="1"/>
  <c r="DA27" i="1"/>
  <c r="DC27" i="1"/>
  <c r="DE27" i="1"/>
  <c r="CB28" i="1"/>
  <c r="CD28" i="1"/>
  <c r="CZ28" i="1"/>
  <c r="DB28" i="1"/>
  <c r="DD28" i="1"/>
  <c r="CA29" i="1"/>
  <c r="CC29" i="1"/>
  <c r="CE29" i="1"/>
  <c r="DA29" i="1"/>
  <c r="DC29" i="1"/>
  <c r="DE29" i="1"/>
  <c r="CB34" i="1"/>
  <c r="CD34" i="1"/>
  <c r="CZ34" i="1"/>
  <c r="DB34" i="1"/>
  <c r="DD34" i="1"/>
  <c r="CA35" i="1"/>
  <c r="CC35" i="1"/>
  <c r="CE35" i="1"/>
  <c r="DA35" i="1"/>
  <c r="DC35" i="1"/>
  <c r="DE35" i="1"/>
  <c r="CB36" i="1"/>
  <c r="CD36" i="1"/>
  <c r="CZ36" i="1"/>
  <c r="DB36" i="1"/>
  <c r="DD36" i="1"/>
  <c r="CA37" i="1"/>
  <c r="CC37" i="1"/>
  <c r="CE37" i="1"/>
  <c r="DA37" i="1"/>
  <c r="DC37" i="1"/>
  <c r="DE37" i="1"/>
  <c r="CB38" i="1"/>
  <c r="CD38" i="1"/>
  <c r="CZ38" i="1"/>
  <c r="DB38" i="1"/>
  <c r="DD38" i="1"/>
  <c r="CA39" i="1"/>
  <c r="CC39" i="1"/>
  <c r="CE39" i="1"/>
  <c r="DA39" i="1"/>
  <c r="DC39" i="1"/>
  <c r="DE39" i="1"/>
  <c r="CB40" i="1"/>
  <c r="CD40" i="1"/>
  <c r="CZ40" i="1"/>
  <c r="DB40" i="1"/>
  <c r="DD40" i="1"/>
  <c r="CA41" i="1"/>
  <c r="CC41" i="1"/>
  <c r="CE41" i="1"/>
  <c r="DA41" i="1"/>
  <c r="DC41" i="1"/>
  <c r="DE41" i="1"/>
  <c r="CB42" i="1"/>
  <c r="CD42" i="1"/>
  <c r="CZ42" i="1"/>
  <c r="DB42" i="1"/>
  <c r="DD42" i="1"/>
  <c r="CA43" i="1"/>
  <c r="CC43" i="1"/>
  <c r="CE43" i="1"/>
  <c r="DA43" i="1"/>
  <c r="DC43" i="1"/>
  <c r="DE43" i="1"/>
  <c r="CB44" i="1"/>
  <c r="CD44" i="1"/>
  <c r="CZ44" i="1"/>
  <c r="DB44" i="1"/>
  <c r="DD44" i="1"/>
  <c r="CA45" i="1"/>
  <c r="CC45" i="1"/>
  <c r="CE45" i="1"/>
  <c r="DA45" i="1"/>
  <c r="DC45" i="1"/>
  <c r="DE45" i="1"/>
  <c r="CB46" i="1"/>
  <c r="CD46" i="1"/>
  <c r="CZ46" i="1"/>
  <c r="DB46" i="1"/>
  <c r="DD46" i="1"/>
  <c r="CA47" i="1"/>
  <c r="CC47" i="1"/>
  <c r="CE47" i="1"/>
  <c r="DA47" i="1"/>
  <c r="DC47" i="1"/>
  <c r="DE47" i="1"/>
  <c r="CB48" i="1"/>
  <c r="CD48" i="1"/>
  <c r="CZ48" i="1"/>
  <c r="DB48" i="1"/>
  <c r="DD48" i="1"/>
  <c r="CA49" i="1"/>
  <c r="CC49" i="1"/>
  <c r="CE49" i="1"/>
  <c r="DA49" i="1"/>
  <c r="DC49" i="1"/>
  <c r="DE49" i="1"/>
  <c r="CB50" i="1"/>
  <c r="CD50" i="1"/>
  <c r="CZ50" i="1"/>
  <c r="DB50" i="1"/>
  <c r="DD50" i="1"/>
  <c r="CA51" i="1"/>
  <c r="CC51" i="1"/>
  <c r="CE51" i="1"/>
  <c r="DA51" i="1"/>
  <c r="DC51" i="1"/>
  <c r="DE51" i="1"/>
  <c r="CB56" i="1"/>
  <c r="CD56" i="1"/>
  <c r="CZ56" i="1"/>
  <c r="DB56" i="1"/>
  <c r="DD56" i="1"/>
  <c r="CA57" i="1"/>
  <c r="CC57" i="1"/>
  <c r="CE57" i="1"/>
  <c r="DA57" i="1"/>
  <c r="DC57" i="1"/>
  <c r="DE57" i="1"/>
  <c r="CB58" i="1"/>
  <c r="CD58" i="1"/>
  <c r="CZ58" i="1"/>
  <c r="DB58" i="1"/>
  <c r="DD58" i="1"/>
  <c r="CA59" i="1"/>
  <c r="CC59" i="1"/>
  <c r="CE59" i="1"/>
  <c r="DA59" i="1"/>
  <c r="DC59" i="1"/>
  <c r="DE59" i="1"/>
  <c r="CB60" i="1"/>
  <c r="CD60" i="1"/>
  <c r="CZ60" i="1"/>
  <c r="DB60" i="1"/>
  <c r="DD60" i="1"/>
  <c r="CA61" i="1"/>
  <c r="CC61" i="1"/>
  <c r="CE61" i="1"/>
  <c r="DA61" i="1"/>
  <c r="DC61" i="1"/>
  <c r="DE61" i="1"/>
  <c r="CB62" i="1"/>
  <c r="CD62" i="1"/>
  <c r="CZ62" i="1"/>
  <c r="DB62" i="1"/>
  <c r="DD62" i="1"/>
  <c r="CA63" i="1"/>
  <c r="CC63" i="1"/>
  <c r="CE63" i="1"/>
  <c r="DA63" i="1"/>
  <c r="DC63" i="1"/>
  <c r="DE63" i="1"/>
  <c r="CB64" i="1"/>
  <c r="CD64" i="1"/>
  <c r="CZ64" i="1"/>
  <c r="DB64" i="1"/>
  <c r="DD64" i="1"/>
  <c r="CA65" i="1"/>
  <c r="CC65" i="1"/>
  <c r="CE65" i="1"/>
  <c r="DA65" i="1"/>
  <c r="DC65" i="1"/>
  <c r="DE65" i="1"/>
  <c r="CB66" i="1"/>
  <c r="CD66" i="1"/>
  <c r="CZ66" i="1"/>
  <c r="DB66" i="1"/>
  <c r="DD66" i="1"/>
  <c r="CA67" i="1"/>
  <c r="CC67" i="1"/>
  <c r="CE67" i="1"/>
  <c r="DA67" i="1"/>
  <c r="DC67" i="1"/>
  <c r="DE67" i="1"/>
  <c r="CB68" i="1"/>
  <c r="CD68" i="1"/>
  <c r="CZ68" i="1"/>
  <c r="DB68" i="1"/>
  <c r="DD68" i="1"/>
  <c r="CA69" i="1"/>
  <c r="CC69" i="1"/>
  <c r="CE69" i="1"/>
  <c r="DA69" i="1"/>
  <c r="DC69" i="1"/>
  <c r="DE69" i="1"/>
  <c r="CB70" i="1"/>
  <c r="CD70" i="1"/>
  <c r="CZ70" i="1"/>
  <c r="DB70" i="1"/>
  <c r="DD70" i="1"/>
  <c r="CA71" i="1"/>
  <c r="CC71" i="1"/>
  <c r="CE71" i="1"/>
  <c r="DA71" i="1"/>
  <c r="DC71" i="1"/>
  <c r="DE71" i="1"/>
  <c r="CB72" i="1"/>
  <c r="CD72" i="1"/>
  <c r="CZ72" i="1"/>
  <c r="DB72" i="1"/>
  <c r="DD72" i="1"/>
  <c r="CA73" i="1"/>
  <c r="CC73" i="1"/>
  <c r="CE73" i="1"/>
  <c r="DA73" i="1"/>
  <c r="DC73" i="1"/>
  <c r="DE73" i="1"/>
  <c r="CB78" i="1"/>
  <c r="CD78" i="1"/>
  <c r="CZ78" i="1"/>
  <c r="DB78" i="1"/>
  <c r="DD78" i="1"/>
  <c r="CA79" i="1"/>
  <c r="CC79" i="1"/>
  <c r="CE79" i="1"/>
  <c r="DA79" i="1"/>
  <c r="DC79" i="1"/>
  <c r="DE79" i="1"/>
  <c r="CB80" i="1"/>
  <c r="CD80" i="1"/>
  <c r="CZ80" i="1"/>
  <c r="DB80" i="1"/>
  <c r="DD80" i="1"/>
  <c r="CA81" i="1"/>
  <c r="CC81" i="1"/>
  <c r="CE81" i="1"/>
  <c r="DA81" i="1"/>
  <c r="DC81" i="1"/>
  <c r="DE81" i="1"/>
  <c r="CB82" i="1"/>
  <c r="CD82" i="1"/>
  <c r="CZ82" i="1"/>
  <c r="DB82" i="1"/>
  <c r="DD82" i="1"/>
  <c r="CA83" i="1"/>
  <c r="CC83" i="1"/>
  <c r="CE83" i="1"/>
  <c r="DA83" i="1"/>
  <c r="DC83" i="1"/>
  <c r="DE83" i="1"/>
  <c r="CB84" i="1"/>
  <c r="CD84" i="1"/>
  <c r="CZ84" i="1"/>
  <c r="DB84" i="1"/>
  <c r="DD84" i="1"/>
  <c r="CA85" i="1"/>
  <c r="CC85" i="1"/>
  <c r="CE85" i="1"/>
  <c r="DA85" i="1"/>
  <c r="DC85" i="1"/>
  <c r="DE85" i="1"/>
  <c r="CB86" i="1"/>
  <c r="CD86" i="1"/>
  <c r="CZ86" i="1"/>
  <c r="DB86" i="1"/>
  <c r="DD86" i="1"/>
  <c r="CA87" i="1"/>
  <c r="CC87" i="1"/>
  <c r="CE87" i="1"/>
  <c r="DA87" i="1"/>
  <c r="DC87" i="1"/>
  <c r="DE87" i="1"/>
  <c r="CB88" i="1"/>
  <c r="CD88" i="1"/>
  <c r="CZ88" i="1"/>
  <c r="DB88" i="1"/>
  <c r="DD88" i="1"/>
  <c r="CA89" i="1"/>
  <c r="CC89" i="1"/>
  <c r="CE89" i="1"/>
  <c r="DA89" i="1"/>
  <c r="DC89" i="1"/>
  <c r="DE89" i="1"/>
  <c r="CB90" i="1"/>
  <c r="CD90" i="1"/>
  <c r="CZ90" i="1"/>
  <c r="DB90" i="1"/>
  <c r="DD90" i="1"/>
  <c r="CA91" i="1"/>
  <c r="CC91" i="1"/>
  <c r="CE91" i="1"/>
  <c r="DA91" i="1"/>
  <c r="DC91" i="1"/>
  <c r="DE91" i="1"/>
  <c r="CB92" i="1"/>
  <c r="CD92" i="1"/>
  <c r="CZ92" i="1"/>
  <c r="DB92" i="1"/>
  <c r="DD92" i="1"/>
  <c r="CA93" i="1"/>
  <c r="CC93" i="1"/>
  <c r="CE93" i="1"/>
  <c r="DA93" i="1"/>
  <c r="DC93" i="1"/>
  <c r="DE93" i="1"/>
  <c r="CB94" i="1"/>
  <c r="CD94" i="1"/>
  <c r="CZ94" i="1"/>
  <c r="DB94" i="1"/>
  <c r="DD94" i="1"/>
  <c r="CA95" i="1"/>
  <c r="CC95" i="1"/>
  <c r="CE95" i="1"/>
  <c r="DA95" i="1"/>
  <c r="DC95" i="1"/>
  <c r="DE95" i="1"/>
  <c r="CB100" i="1"/>
  <c r="CD100" i="1"/>
  <c r="CZ100" i="1"/>
  <c r="DB100" i="1"/>
  <c r="DD100" i="1"/>
  <c r="CA101" i="1"/>
  <c r="CC101" i="1"/>
  <c r="CE101" i="1"/>
  <c r="DA101" i="1"/>
  <c r="DC101" i="1"/>
  <c r="DE101" i="1"/>
  <c r="CB102" i="1"/>
  <c r="CD102" i="1"/>
  <c r="CZ102" i="1"/>
  <c r="DB102" i="1"/>
  <c r="DD102" i="1"/>
  <c r="CA103" i="1"/>
  <c r="CC103" i="1"/>
  <c r="CE103" i="1"/>
  <c r="DA103" i="1"/>
  <c r="DC103" i="1"/>
  <c r="DE103" i="1"/>
  <c r="CB104" i="1"/>
  <c r="CD104" i="1"/>
  <c r="CZ104" i="1"/>
  <c r="DB104" i="1"/>
  <c r="DD104" i="1"/>
  <c r="CA105" i="1"/>
  <c r="CC105" i="1"/>
  <c r="CE105" i="1"/>
  <c r="DA105" i="1"/>
  <c r="DC105" i="1"/>
  <c r="DE105" i="1"/>
  <c r="CB106" i="1"/>
  <c r="CD106" i="1"/>
  <c r="CZ106" i="1"/>
  <c r="DB106" i="1"/>
  <c r="DD106" i="1"/>
  <c r="CA107" i="1"/>
  <c r="CC107" i="1"/>
  <c r="CE107" i="1"/>
  <c r="DA107" i="1"/>
  <c r="DC107" i="1"/>
  <c r="DE107" i="1"/>
  <c r="CB108" i="1"/>
  <c r="CD108" i="1"/>
  <c r="CZ108" i="1"/>
  <c r="DB108" i="1"/>
  <c r="DD108" i="1"/>
  <c r="CA109" i="1"/>
  <c r="CC109" i="1"/>
  <c r="CE109" i="1"/>
  <c r="DA109" i="1"/>
  <c r="DC109" i="1"/>
  <c r="DE109" i="1"/>
  <c r="CB110" i="1"/>
  <c r="CD110" i="1"/>
  <c r="CZ110" i="1"/>
  <c r="DB110" i="1"/>
  <c r="DD110" i="1"/>
  <c r="CA111" i="1"/>
  <c r="CC111" i="1"/>
  <c r="CE111" i="1"/>
  <c r="DA111" i="1"/>
  <c r="DC111" i="1"/>
  <c r="DE111" i="1"/>
  <c r="CB112" i="1"/>
  <c r="CD112" i="1"/>
  <c r="CZ112" i="1"/>
  <c r="DB112" i="1"/>
  <c r="DD112" i="1"/>
  <c r="CA113" i="1"/>
  <c r="CC113" i="1"/>
  <c r="CE113" i="1"/>
  <c r="DA113" i="1"/>
  <c r="DC113" i="1"/>
  <c r="DE113" i="1"/>
  <c r="CB114" i="1"/>
  <c r="CD114" i="1"/>
  <c r="CZ114" i="1"/>
  <c r="DB114" i="1"/>
  <c r="DD114" i="1"/>
  <c r="CA115" i="1"/>
  <c r="CC115" i="1"/>
  <c r="CE115" i="1"/>
  <c r="DA115" i="1"/>
  <c r="DC115" i="1"/>
  <c r="DE115" i="1"/>
  <c r="CB116" i="1"/>
  <c r="CD116" i="1"/>
  <c r="CZ116" i="1"/>
  <c r="DB116" i="1"/>
  <c r="DD116" i="1"/>
  <c r="CA117" i="1"/>
  <c r="CC117" i="1"/>
  <c r="CE117" i="1"/>
  <c r="DA117" i="1"/>
  <c r="DC117" i="1"/>
  <c r="DE117" i="1"/>
  <c r="CB122" i="1"/>
  <c r="CD122" i="1"/>
  <c r="CZ122" i="1"/>
  <c r="DB122" i="1"/>
  <c r="DD122" i="1"/>
  <c r="CA123" i="1"/>
  <c r="CC123" i="1"/>
  <c r="CE123" i="1"/>
  <c r="DA123" i="1"/>
  <c r="DC123" i="1"/>
  <c r="DE123" i="1"/>
  <c r="CB124" i="1"/>
  <c r="CD124" i="1"/>
  <c r="CZ124" i="1"/>
  <c r="DB124" i="1"/>
  <c r="DD124" i="1"/>
  <c r="CA125" i="1"/>
  <c r="CC125" i="1"/>
  <c r="CE125" i="1"/>
  <c r="DA125" i="1"/>
  <c r="DC125" i="1"/>
  <c r="DE125" i="1"/>
  <c r="CB126" i="1"/>
  <c r="CD126" i="1"/>
  <c r="CZ126" i="1"/>
  <c r="DB126" i="1"/>
  <c r="DD126" i="1"/>
  <c r="CA127" i="1"/>
  <c r="CC127" i="1"/>
  <c r="CE127" i="1"/>
  <c r="DA127" i="1"/>
  <c r="DC127" i="1"/>
  <c r="DE127" i="1"/>
  <c r="CB128" i="1"/>
  <c r="CD128" i="1"/>
  <c r="CZ128" i="1"/>
  <c r="DB128" i="1"/>
  <c r="DD128" i="1"/>
  <c r="CA129" i="1"/>
  <c r="CC129" i="1"/>
  <c r="CE129" i="1"/>
  <c r="DA129" i="1"/>
  <c r="DC129" i="1"/>
  <c r="DE129" i="1"/>
  <c r="CB130" i="1"/>
  <c r="CD130" i="1"/>
  <c r="CZ130" i="1"/>
  <c r="DB130" i="1"/>
  <c r="DD130" i="1"/>
  <c r="CA131" i="1"/>
  <c r="CC131" i="1"/>
  <c r="CE131" i="1"/>
  <c r="DA131" i="1"/>
  <c r="DC131" i="1"/>
  <c r="DE131" i="1"/>
  <c r="CB132" i="1"/>
  <c r="CD132" i="1"/>
  <c r="CZ132" i="1"/>
  <c r="DB132" i="1"/>
  <c r="DD132" i="1"/>
  <c r="CA133" i="1"/>
  <c r="CC133" i="1"/>
  <c r="CE133" i="1"/>
  <c r="DA133" i="1"/>
  <c r="DC133" i="1"/>
  <c r="DE133" i="1"/>
  <c r="CB134" i="1"/>
  <c r="CD134" i="1"/>
  <c r="CZ134" i="1"/>
  <c r="DB134" i="1"/>
  <c r="DD134" i="1"/>
  <c r="CA135" i="1"/>
  <c r="CC135" i="1"/>
  <c r="CE135" i="1"/>
  <c r="DA135" i="1"/>
  <c r="DC135" i="1"/>
  <c r="DE135" i="1"/>
  <c r="CB136" i="1"/>
  <c r="CD136" i="1"/>
  <c r="CZ136" i="1"/>
  <c r="DB136" i="1"/>
  <c r="DD136" i="1"/>
  <c r="CA137" i="1"/>
  <c r="CC137" i="1"/>
  <c r="CE137" i="1"/>
  <c r="DA137" i="1"/>
  <c r="DC137" i="1"/>
  <c r="DE137" i="1"/>
  <c r="CB138" i="1"/>
  <c r="CD138" i="1"/>
  <c r="CZ138" i="1"/>
  <c r="DB138" i="1"/>
  <c r="DD138" i="1"/>
  <c r="CA139" i="1"/>
  <c r="CC139" i="1"/>
  <c r="CE139" i="1"/>
  <c r="DA139" i="1"/>
  <c r="DC139" i="1"/>
  <c r="DE139" i="1"/>
  <c r="DC160" i="1"/>
  <c r="CC160" i="1" s="1"/>
  <c r="DE160" i="1"/>
  <c r="CE160" i="1" s="1"/>
  <c r="DG160" i="1"/>
  <c r="CG160" i="1" s="1"/>
  <c r="DI160" i="1"/>
  <c r="CI160" i="1" s="1"/>
  <c r="DB161" i="1"/>
  <c r="CB161" i="1" s="1"/>
  <c r="DD161" i="1"/>
  <c r="CD161" i="1" s="1"/>
  <c r="DF161" i="1"/>
  <c r="CF161" i="1" s="1"/>
  <c r="DH161" i="1"/>
  <c r="CH161" i="1" s="1"/>
  <c r="DW161" i="1"/>
  <c r="CW161" i="1" s="1"/>
  <c r="DC162" i="1"/>
  <c r="CC162" i="1" s="1"/>
  <c r="DE162" i="1"/>
  <c r="CE162" i="1" s="1"/>
  <c r="DG162" i="1"/>
  <c r="CG162" i="1" s="1"/>
  <c r="DI162" i="1"/>
  <c r="CI162" i="1" s="1"/>
  <c r="DB163" i="1"/>
  <c r="CB163" i="1" s="1"/>
  <c r="DD163" i="1"/>
  <c r="CD163" i="1" s="1"/>
  <c r="DF163" i="1"/>
  <c r="CF163" i="1" s="1"/>
  <c r="DH163" i="1"/>
  <c r="CH163" i="1" s="1"/>
  <c r="DW163" i="1"/>
  <c r="CW163" i="1" s="1"/>
  <c r="DC164" i="1"/>
  <c r="CC164" i="1" s="1"/>
  <c r="DE164" i="1"/>
  <c r="CE164" i="1" s="1"/>
  <c r="DG164" i="1"/>
  <c r="CG164" i="1" s="1"/>
  <c r="DI164" i="1"/>
  <c r="CI164" i="1" s="1"/>
  <c r="DB165" i="1"/>
  <c r="CB165" i="1" s="1"/>
  <c r="DD165" i="1"/>
  <c r="CD165" i="1" s="1"/>
  <c r="DF165" i="1"/>
  <c r="CF165" i="1" s="1"/>
  <c r="DH165" i="1"/>
  <c r="CH165" i="1" s="1"/>
  <c r="DW165" i="1"/>
  <c r="CW165" i="1" s="1"/>
  <c r="DC166" i="1"/>
  <c r="CC166" i="1" s="1"/>
  <c r="DE166" i="1"/>
  <c r="CE166" i="1" s="1"/>
  <c r="DG166" i="1"/>
  <c r="CG166" i="1" s="1"/>
  <c r="DI166" i="1"/>
  <c r="CI166" i="1" s="1"/>
  <c r="DB167" i="1"/>
  <c r="CB167" i="1" s="1"/>
  <c r="DD167" i="1"/>
  <c r="CD167" i="1" s="1"/>
  <c r="DF167" i="1"/>
  <c r="CF167" i="1" s="1"/>
  <c r="DH167" i="1"/>
  <c r="CH167" i="1" s="1"/>
  <c r="DW167" i="1"/>
  <c r="CW167" i="1" s="1"/>
  <c r="DC168" i="1"/>
  <c r="CC168" i="1" s="1"/>
  <c r="DE168" i="1"/>
  <c r="CE168" i="1" s="1"/>
  <c r="DG168" i="1"/>
  <c r="CG168" i="1" s="1"/>
  <c r="DI168" i="1"/>
  <c r="CI168" i="1" s="1"/>
  <c r="DB169" i="1"/>
  <c r="CB169" i="1" s="1"/>
  <c r="DD169" i="1"/>
  <c r="CD169" i="1" s="1"/>
  <c r="DF169" i="1"/>
  <c r="CF169" i="1" s="1"/>
  <c r="DH169" i="1"/>
  <c r="CH169" i="1" s="1"/>
  <c r="DW169" i="1"/>
  <c r="CW169" i="1" s="1"/>
  <c r="DC170" i="1"/>
  <c r="CC170" i="1" s="1"/>
  <c r="DE170" i="1"/>
  <c r="CE170" i="1" s="1"/>
  <c r="DG170" i="1"/>
  <c r="CG170" i="1" s="1"/>
  <c r="DI170" i="1"/>
  <c r="CI170" i="1" s="1"/>
  <c r="DB171" i="1"/>
  <c r="CB171" i="1" s="1"/>
  <c r="DD171" i="1"/>
  <c r="CD171" i="1" s="1"/>
  <c r="DF171" i="1"/>
  <c r="CF171" i="1" s="1"/>
  <c r="DH171" i="1"/>
  <c r="CH171" i="1" s="1"/>
  <c r="DW171" i="1"/>
  <c r="CW171" i="1" s="1"/>
  <c r="DC172" i="1"/>
  <c r="CC172" i="1" s="1"/>
  <c r="DE172" i="1"/>
  <c r="CE172" i="1" s="1"/>
  <c r="DG172" i="1"/>
  <c r="CG172" i="1" s="1"/>
  <c r="DI172" i="1"/>
  <c r="CI172" i="1" s="1"/>
  <c r="DB173" i="1"/>
  <c r="CB173" i="1" s="1"/>
  <c r="DD173" i="1"/>
  <c r="CD173" i="1" s="1"/>
  <c r="DF173" i="1"/>
  <c r="CF173" i="1" s="1"/>
  <c r="DH173" i="1"/>
  <c r="CH173" i="1" s="1"/>
  <c r="DW173" i="1"/>
  <c r="CW173" i="1" s="1"/>
  <c r="DC174" i="1"/>
  <c r="CC174" i="1" s="1"/>
  <c r="DE174" i="1"/>
  <c r="CE174" i="1" s="1"/>
  <c r="DG174" i="1"/>
  <c r="CG174" i="1" s="1"/>
  <c r="DI174" i="1"/>
  <c r="CI174" i="1" s="1"/>
  <c r="DB175" i="1"/>
  <c r="CB175" i="1" s="1"/>
  <c r="DD175" i="1"/>
  <c r="CD175" i="1" s="1"/>
  <c r="DF175" i="1"/>
  <c r="CF175" i="1" s="1"/>
  <c r="DH175" i="1"/>
  <c r="CH175" i="1" s="1"/>
  <c r="DW175" i="1"/>
  <c r="CW175" i="1" s="1"/>
  <c r="DC176" i="1"/>
  <c r="CC176" i="1" s="1"/>
  <c r="DE176" i="1"/>
  <c r="CE176" i="1" s="1"/>
  <c r="DG176" i="1"/>
  <c r="CG176" i="1" s="1"/>
  <c r="DI176" i="1"/>
  <c r="CI176" i="1" s="1"/>
  <c r="DB177" i="1"/>
  <c r="CB177" i="1" s="1"/>
  <c r="DD177" i="1"/>
  <c r="CD177" i="1" s="1"/>
  <c r="DF177" i="1"/>
  <c r="CF177" i="1" s="1"/>
  <c r="DH177" i="1"/>
  <c r="CH177" i="1" s="1"/>
  <c r="DW177" i="1"/>
  <c r="CW177" i="1" s="1"/>
  <c r="DC178" i="1"/>
  <c r="CC178" i="1" s="1"/>
  <c r="DE178" i="1"/>
  <c r="CE178" i="1" s="1"/>
  <c r="DG178" i="1"/>
  <c r="CG178" i="1" s="1"/>
  <c r="DI178" i="1"/>
  <c r="CI178" i="1" s="1"/>
  <c r="DB179" i="1"/>
  <c r="CB179" i="1" s="1"/>
  <c r="DD179" i="1"/>
  <c r="CD179" i="1" s="1"/>
  <c r="DF179" i="1"/>
  <c r="CF179" i="1" s="1"/>
  <c r="DH179" i="1"/>
  <c r="CH179" i="1" s="1"/>
  <c r="DW179" i="1"/>
  <c r="CW179" i="1" s="1"/>
  <c r="DC180" i="1"/>
  <c r="CC180" i="1" s="1"/>
  <c r="DE180" i="1"/>
  <c r="CE180" i="1" s="1"/>
  <c r="DG180" i="1"/>
  <c r="CG180" i="1" s="1"/>
  <c r="DI180" i="1"/>
  <c r="CI180" i="1" s="1"/>
  <c r="DB181" i="1"/>
  <c r="CB181" i="1" s="1"/>
  <c r="DD181" i="1"/>
  <c r="CD181" i="1" s="1"/>
  <c r="DF181" i="1"/>
  <c r="CF181" i="1" s="1"/>
  <c r="DH181" i="1"/>
  <c r="CH181" i="1" s="1"/>
  <c r="DW181" i="1"/>
  <c r="CW181" i="1" s="1"/>
  <c r="DC182" i="1"/>
  <c r="CC182" i="1" s="1"/>
  <c r="DE182" i="1"/>
  <c r="CE182" i="1" s="1"/>
  <c r="DG182" i="1"/>
  <c r="CG182" i="1" s="1"/>
  <c r="DI182" i="1"/>
  <c r="CI182" i="1" s="1"/>
  <c r="DB187" i="1"/>
  <c r="CB187" i="1" s="1"/>
  <c r="DD187" i="1"/>
  <c r="CD187" i="1" s="1"/>
  <c r="DF187" i="1"/>
  <c r="CF187" i="1" s="1"/>
  <c r="DH187" i="1"/>
  <c r="CH187" i="1" s="1"/>
  <c r="DW187" i="1"/>
  <c r="CW187" i="1" s="1"/>
  <c r="DC188" i="1"/>
  <c r="CC188" i="1" s="1"/>
  <c r="DE188" i="1"/>
  <c r="CE188" i="1" s="1"/>
  <c r="DG188" i="1"/>
  <c r="CG188" i="1" s="1"/>
  <c r="DI188" i="1"/>
  <c r="CI188" i="1" s="1"/>
  <c r="DB189" i="1"/>
  <c r="CB189" i="1" s="1"/>
  <c r="DD189" i="1"/>
  <c r="CD189" i="1" s="1"/>
  <c r="DF189" i="1"/>
  <c r="CF189" i="1" s="1"/>
  <c r="DH189" i="1"/>
  <c r="CH189" i="1" s="1"/>
  <c r="DW189" i="1"/>
  <c r="CW189" i="1" s="1"/>
  <c r="DC190" i="1"/>
  <c r="CC190" i="1" s="1"/>
  <c r="AY190" i="1" s="1"/>
  <c r="DE190" i="1"/>
  <c r="CE190" i="1" s="1"/>
  <c r="DG190" i="1"/>
  <c r="CG190" i="1" s="1"/>
  <c r="DI190" i="1"/>
  <c r="CI190" i="1" s="1"/>
  <c r="DB191" i="1"/>
  <c r="CB191" i="1" s="1"/>
  <c r="AY191" i="1" s="1"/>
  <c r="DD191" i="1"/>
  <c r="CD191" i="1" s="1"/>
  <c r="DF191" i="1"/>
  <c r="CF191" i="1" s="1"/>
  <c r="DH191" i="1"/>
  <c r="CH191" i="1" s="1"/>
  <c r="DW191" i="1"/>
  <c r="CW191" i="1" s="1"/>
  <c r="DC192" i="1"/>
  <c r="CC192" i="1" s="1"/>
  <c r="DE192" i="1"/>
  <c r="CE192" i="1" s="1"/>
  <c r="DG192" i="1"/>
  <c r="CG192" i="1" s="1"/>
  <c r="DI192" i="1"/>
  <c r="CI192" i="1" s="1"/>
  <c r="DB193" i="1"/>
  <c r="CB193" i="1" s="1"/>
  <c r="DD193" i="1"/>
  <c r="CD193" i="1" s="1"/>
  <c r="DF193" i="1"/>
  <c r="CF193" i="1" s="1"/>
  <c r="DH193" i="1"/>
  <c r="CH193" i="1" s="1"/>
  <c r="DW193" i="1"/>
  <c r="CW193" i="1" s="1"/>
  <c r="DC194" i="1"/>
  <c r="CC194" i="1" s="1"/>
  <c r="DE194" i="1"/>
  <c r="CE194" i="1" s="1"/>
  <c r="DG194" i="1"/>
  <c r="CG194" i="1" s="1"/>
  <c r="DI194" i="1"/>
  <c r="CI194" i="1" s="1"/>
  <c r="DB195" i="1"/>
  <c r="CB195" i="1" s="1"/>
  <c r="DD195" i="1"/>
  <c r="CD195" i="1" s="1"/>
  <c r="DF195" i="1"/>
  <c r="CF195" i="1" s="1"/>
  <c r="DH195" i="1"/>
  <c r="CH195" i="1" s="1"/>
  <c r="DW195" i="1"/>
  <c r="CW195" i="1" s="1"/>
  <c r="DC196" i="1"/>
  <c r="CC196" i="1" s="1"/>
  <c r="DE196" i="1"/>
  <c r="CE196" i="1" s="1"/>
  <c r="DG196" i="1"/>
  <c r="CG196" i="1" s="1"/>
  <c r="DI196" i="1"/>
  <c r="CI196" i="1" s="1"/>
  <c r="DB197" i="1"/>
  <c r="CB197" i="1" s="1"/>
  <c r="DD197" i="1"/>
  <c r="CD197" i="1" s="1"/>
  <c r="DF197" i="1"/>
  <c r="CF197" i="1" s="1"/>
  <c r="DH197" i="1"/>
  <c r="CH197" i="1" s="1"/>
  <c r="DW197" i="1"/>
  <c r="CW197" i="1" s="1"/>
  <c r="DC198" i="1"/>
  <c r="CC198" i="1" s="1"/>
  <c r="AY198" i="1" s="1"/>
  <c r="DE198" i="1"/>
  <c r="CE198" i="1" s="1"/>
  <c r="DG198" i="1"/>
  <c r="CG198" i="1" s="1"/>
  <c r="DI198" i="1"/>
  <c r="CI198" i="1" s="1"/>
  <c r="DB199" i="1"/>
  <c r="CB199" i="1" s="1"/>
  <c r="AY199" i="1" s="1"/>
  <c r="DD199" i="1"/>
  <c r="CD199" i="1" s="1"/>
  <c r="DF199" i="1"/>
  <c r="CF199" i="1" s="1"/>
  <c r="DH199" i="1"/>
  <c r="CH199" i="1" s="1"/>
  <c r="DW199" i="1"/>
  <c r="CW199" i="1" s="1"/>
  <c r="DC200" i="1"/>
  <c r="CC200" i="1" s="1"/>
  <c r="DE200" i="1"/>
  <c r="CE200" i="1" s="1"/>
  <c r="DG200" i="1"/>
  <c r="CG200" i="1" s="1"/>
  <c r="DI200" i="1"/>
  <c r="CI200" i="1" s="1"/>
  <c r="DB201" i="1"/>
  <c r="CB201" i="1" s="1"/>
  <c r="DD201" i="1"/>
  <c r="CD201" i="1" s="1"/>
  <c r="DF201" i="1"/>
  <c r="CF201" i="1" s="1"/>
  <c r="DH201" i="1"/>
  <c r="CH201" i="1" s="1"/>
  <c r="DW201" i="1"/>
  <c r="CW201" i="1" s="1"/>
  <c r="DC202" i="1"/>
  <c r="CC202" i="1" s="1"/>
  <c r="DE202" i="1"/>
  <c r="CE202" i="1" s="1"/>
  <c r="DG202" i="1"/>
  <c r="CG202" i="1" s="1"/>
  <c r="DI202" i="1"/>
  <c r="CI202" i="1" s="1"/>
  <c r="DB203" i="1"/>
  <c r="CB203" i="1" s="1"/>
  <c r="DD203" i="1"/>
  <c r="CD203" i="1" s="1"/>
  <c r="DF203" i="1"/>
  <c r="CF203" i="1" s="1"/>
  <c r="DH203" i="1"/>
  <c r="CH203" i="1" s="1"/>
  <c r="DW203" i="1"/>
  <c r="CW203" i="1" s="1"/>
  <c r="DC204" i="1"/>
  <c r="CC204" i="1" s="1"/>
  <c r="DE204" i="1"/>
  <c r="CE204" i="1" s="1"/>
  <c r="DG204" i="1"/>
  <c r="CG204" i="1" s="1"/>
  <c r="DI204" i="1"/>
  <c r="CI204" i="1" s="1"/>
  <c r="DB205" i="1"/>
  <c r="CB205" i="1" s="1"/>
  <c r="DD205" i="1"/>
  <c r="CD205" i="1" s="1"/>
  <c r="DF205" i="1"/>
  <c r="CF205" i="1" s="1"/>
  <c r="DH205" i="1"/>
  <c r="CH205" i="1" s="1"/>
  <c r="DW205" i="1"/>
  <c r="CW205" i="1" s="1"/>
  <c r="DC206" i="1"/>
  <c r="CC206" i="1" s="1"/>
  <c r="AY206" i="1" s="1"/>
  <c r="DE206" i="1"/>
  <c r="CE206" i="1" s="1"/>
  <c r="DG206" i="1"/>
  <c r="CG206" i="1" s="1"/>
  <c r="DI206" i="1"/>
  <c r="CI206" i="1" s="1"/>
  <c r="DB207" i="1"/>
  <c r="CB207" i="1" s="1"/>
  <c r="AY207" i="1" s="1"/>
  <c r="DD207" i="1"/>
  <c r="CD207" i="1" s="1"/>
  <c r="DF207" i="1"/>
  <c r="CF207" i="1" s="1"/>
  <c r="DH207" i="1"/>
  <c r="CH207" i="1" s="1"/>
  <c r="DW207" i="1"/>
  <c r="CW207" i="1" s="1"/>
  <c r="DC208" i="1"/>
  <c r="CC208" i="1" s="1"/>
  <c r="DE208" i="1"/>
  <c r="CE208" i="1" s="1"/>
  <c r="DG208" i="1"/>
  <c r="CG208" i="1" s="1"/>
  <c r="DI208" i="1"/>
  <c r="CI208" i="1" s="1"/>
  <c r="DB209" i="1"/>
  <c r="CB209" i="1" s="1"/>
  <c r="DD209" i="1"/>
  <c r="CD209" i="1" s="1"/>
  <c r="DF209" i="1"/>
  <c r="CF209" i="1" s="1"/>
  <c r="DH209" i="1"/>
  <c r="CH209" i="1" s="1"/>
  <c r="DW209" i="1"/>
  <c r="CW209" i="1" s="1"/>
  <c r="CA220" i="1"/>
  <c r="CC220" i="1"/>
  <c r="CE220" i="1"/>
  <c r="DA220" i="1"/>
  <c r="DC220" i="1"/>
  <c r="CA221" i="1"/>
  <c r="CC221" i="1"/>
  <c r="CE221" i="1"/>
  <c r="DA221" i="1"/>
  <c r="DC221" i="1"/>
  <c r="CA222" i="1"/>
  <c r="CC222" i="1"/>
  <c r="CE222" i="1"/>
  <c r="DA222" i="1"/>
  <c r="DC222" i="1"/>
  <c r="CA223" i="1"/>
  <c r="CC223" i="1"/>
  <c r="CE223" i="1"/>
  <c r="DA223" i="1"/>
  <c r="DC223" i="1"/>
  <c r="CA224" i="1"/>
  <c r="CC224" i="1"/>
  <c r="CE224" i="1"/>
  <c r="DA224" i="1"/>
  <c r="DC224" i="1"/>
  <c r="CA225" i="1"/>
  <c r="CC225" i="1"/>
  <c r="CE225" i="1"/>
  <c r="DA225" i="1"/>
  <c r="DC225" i="1"/>
  <c r="CA226" i="1"/>
  <c r="CC226" i="1"/>
  <c r="CE226" i="1"/>
  <c r="DA226" i="1"/>
  <c r="DC226" i="1"/>
  <c r="CA231" i="1"/>
  <c r="CC231" i="1"/>
  <c r="CB232" i="1"/>
  <c r="CD232" i="1"/>
  <c r="CA233" i="1"/>
  <c r="CC233" i="1"/>
  <c r="CB234" i="1"/>
  <c r="CD234" i="1"/>
  <c r="CA235" i="1"/>
  <c r="CC235" i="1"/>
  <c r="CB236" i="1"/>
  <c r="CD236" i="1"/>
  <c r="CA237" i="1"/>
  <c r="CC237" i="1"/>
  <c r="CC242" i="1"/>
  <c r="CE242" i="1"/>
  <c r="DA242" i="1"/>
  <c r="CA242" i="1" s="1"/>
  <c r="DC242" i="1"/>
  <c r="DW242" i="1"/>
  <c r="CW242" i="1" s="1"/>
  <c r="CB243" i="1"/>
  <c r="CD243" i="1"/>
  <c r="DB243" i="1"/>
  <c r="DX243" i="1"/>
  <c r="CX243" i="1" s="1"/>
  <c r="CC244" i="1"/>
  <c r="CE244" i="1"/>
  <c r="DA244" i="1"/>
  <c r="CA244" i="1" s="1"/>
  <c r="DC244" i="1"/>
  <c r="DW244" i="1"/>
  <c r="CW244" i="1" s="1"/>
  <c r="CB245" i="1"/>
  <c r="CD245" i="1"/>
  <c r="DB245" i="1"/>
  <c r="DX245" i="1"/>
  <c r="CX245" i="1" s="1"/>
  <c r="CC246" i="1"/>
  <c r="CE246" i="1"/>
  <c r="DA246" i="1"/>
  <c r="CA246" i="1" s="1"/>
  <c r="DC246" i="1"/>
  <c r="DW246" i="1"/>
  <c r="CW246" i="1" s="1"/>
  <c r="CB247" i="1"/>
  <c r="CD247" i="1"/>
  <c r="DB247" i="1"/>
  <c r="DX247" i="1"/>
  <c r="CX247" i="1" s="1"/>
  <c r="CC248" i="1"/>
  <c r="CE248" i="1"/>
  <c r="DA248" i="1"/>
  <c r="CA248" i="1" s="1"/>
  <c r="DC248" i="1"/>
  <c r="DW248" i="1"/>
  <c r="CW248" i="1" s="1"/>
  <c r="CB249" i="1"/>
  <c r="CD249" i="1"/>
  <c r="DB249" i="1"/>
  <c r="DX249" i="1"/>
  <c r="CX249" i="1" s="1"/>
  <c r="CC250" i="1"/>
  <c r="CE250" i="1"/>
  <c r="DA250" i="1"/>
  <c r="CA250" i="1" s="1"/>
  <c r="DC250" i="1"/>
  <c r="DW250" i="1"/>
  <c r="CW250" i="1" s="1"/>
  <c r="CB251" i="1"/>
  <c r="CD251" i="1"/>
  <c r="DB251" i="1"/>
  <c r="DX251" i="1"/>
  <c r="CX251" i="1" s="1"/>
  <c r="CC252" i="1"/>
  <c r="CE252" i="1"/>
  <c r="DA252" i="1"/>
  <c r="CA252" i="1" s="1"/>
  <c r="DC252" i="1"/>
  <c r="DW252" i="1"/>
  <c r="CW252" i="1" s="1"/>
  <c r="CB253" i="1"/>
  <c r="CD253" i="1"/>
  <c r="DB253" i="1"/>
  <c r="DX253" i="1"/>
  <c r="CX253" i="1" s="1"/>
  <c r="CC254" i="1"/>
  <c r="CE254" i="1"/>
  <c r="DA254" i="1"/>
  <c r="CA254" i="1" s="1"/>
  <c r="DC254" i="1"/>
  <c r="DW254" i="1"/>
  <c r="CW254" i="1" s="1"/>
  <c r="CB255" i="1"/>
  <c r="CD255" i="1"/>
  <c r="DB255" i="1"/>
  <c r="DX255" i="1"/>
  <c r="CX255" i="1" s="1"/>
  <c r="CC256" i="1"/>
  <c r="CE256" i="1"/>
  <c r="DA256" i="1"/>
  <c r="CA256" i="1" s="1"/>
  <c r="DC256" i="1"/>
  <c r="DW256" i="1"/>
  <c r="CW256" i="1" s="1"/>
  <c r="CB257" i="1"/>
  <c r="CD257" i="1"/>
  <c r="DB257" i="1"/>
  <c r="DX257" i="1"/>
  <c r="CX257" i="1" s="1"/>
  <c r="CC258" i="1"/>
  <c r="CE258" i="1"/>
  <c r="DA258" i="1"/>
  <c r="CA258" i="1" s="1"/>
  <c r="DC258" i="1"/>
  <c r="DW258" i="1"/>
  <c r="CW258" i="1" s="1"/>
  <c r="CB259" i="1"/>
  <c r="CD259" i="1"/>
  <c r="DB259" i="1"/>
  <c r="DX259" i="1"/>
  <c r="CX259" i="1" s="1"/>
  <c r="CC260" i="1"/>
  <c r="CE260" i="1"/>
  <c r="DA260" i="1"/>
  <c r="CA260" i="1" s="1"/>
  <c r="DC260" i="1"/>
  <c r="DW260" i="1"/>
  <c r="CW260" i="1" s="1"/>
  <c r="CB261" i="1"/>
  <c r="CD261" i="1"/>
  <c r="DB261" i="1"/>
  <c r="DX261" i="1"/>
  <c r="CX261" i="1" s="1"/>
  <c r="CC262" i="1"/>
  <c r="CE262" i="1"/>
  <c r="DA262" i="1"/>
  <c r="CA262" i="1" s="1"/>
  <c r="DC262" i="1"/>
  <c r="DW262" i="1"/>
  <c r="CW262" i="1" s="1"/>
  <c r="CB263" i="1"/>
  <c r="CD263" i="1"/>
  <c r="DB263" i="1"/>
  <c r="DX263" i="1"/>
  <c r="CX263" i="1" s="1"/>
  <c r="CC264" i="1"/>
  <c r="CE264" i="1"/>
  <c r="DA264" i="1"/>
  <c r="CA264" i="1" s="1"/>
  <c r="DC264" i="1"/>
  <c r="DW264" i="1"/>
  <c r="CW264" i="1" s="1"/>
  <c r="CA12" i="1"/>
  <c r="CB13" i="1"/>
  <c r="CA14" i="1"/>
  <c r="CZ15" i="1"/>
  <c r="CA16" i="1"/>
  <c r="CD17" i="1"/>
  <c r="DB17" i="1"/>
  <c r="DD17" i="1"/>
  <c r="CD19" i="1"/>
  <c r="CZ19" i="1"/>
  <c r="DD19" i="1"/>
  <c r="CB21" i="1"/>
  <c r="CZ21" i="1"/>
  <c r="DD21" i="1"/>
  <c r="CD23" i="1"/>
  <c r="CA24" i="1"/>
  <c r="CD25" i="1"/>
  <c r="DB25" i="1"/>
  <c r="CA26" i="1"/>
  <c r="CZ27" i="1"/>
  <c r="CA28" i="1"/>
  <c r="CB29" i="1"/>
  <c r="CD29" i="1"/>
  <c r="CZ29" i="1"/>
  <c r="DB29" i="1"/>
  <c r="DD29" i="1"/>
  <c r="CA34" i="1"/>
  <c r="CB35" i="1"/>
  <c r="CD35" i="1"/>
  <c r="CZ35" i="1"/>
  <c r="DB35" i="1"/>
  <c r="DD35" i="1"/>
  <c r="CA36" i="1"/>
  <c r="CB37" i="1"/>
  <c r="CD37" i="1"/>
  <c r="CZ37" i="1"/>
  <c r="DB37" i="1"/>
  <c r="DD37" i="1"/>
  <c r="CA38" i="1"/>
  <c r="CB39" i="1"/>
  <c r="CD39" i="1"/>
  <c r="CZ39" i="1"/>
  <c r="DB39" i="1"/>
  <c r="DD39" i="1"/>
  <c r="CA40" i="1"/>
  <c r="CB41" i="1"/>
  <c r="CD41" i="1"/>
  <c r="CZ41" i="1"/>
  <c r="DB41" i="1"/>
  <c r="DD41" i="1"/>
  <c r="CA42" i="1"/>
  <c r="CB43" i="1"/>
  <c r="CD43" i="1"/>
  <c r="CZ43" i="1"/>
  <c r="DB43" i="1"/>
  <c r="DD43" i="1"/>
  <c r="CA44" i="1"/>
  <c r="CB45" i="1"/>
  <c r="CD45" i="1"/>
  <c r="CZ45" i="1"/>
  <c r="DB45" i="1"/>
  <c r="DD45" i="1"/>
  <c r="CA46" i="1"/>
  <c r="CB47" i="1"/>
  <c r="CD47" i="1"/>
  <c r="CZ47" i="1"/>
  <c r="DB47" i="1"/>
  <c r="DD47" i="1"/>
  <c r="CA48" i="1"/>
  <c r="CB49" i="1"/>
  <c r="CD49" i="1"/>
  <c r="CZ49" i="1"/>
  <c r="DB49" i="1"/>
  <c r="DD49" i="1"/>
  <c r="CA50" i="1"/>
  <c r="CB51" i="1"/>
  <c r="CD51" i="1"/>
  <c r="CZ51" i="1"/>
  <c r="DB51" i="1"/>
  <c r="DD51" i="1"/>
  <c r="CA56" i="1"/>
  <c r="CB57" i="1"/>
  <c r="CD57" i="1"/>
  <c r="CZ57" i="1"/>
  <c r="DB57" i="1"/>
  <c r="DD57" i="1"/>
  <c r="CA58" i="1"/>
  <c r="CB59" i="1"/>
  <c r="CD59" i="1"/>
  <c r="CZ59" i="1"/>
  <c r="DB59" i="1"/>
  <c r="DD59" i="1"/>
  <c r="CA60" i="1"/>
  <c r="CB61" i="1"/>
  <c r="CD61" i="1"/>
  <c r="CZ61" i="1"/>
  <c r="DB61" i="1"/>
  <c r="DD61" i="1"/>
  <c r="CA62" i="1"/>
  <c r="CB63" i="1"/>
  <c r="CD63" i="1"/>
  <c r="CZ63" i="1"/>
  <c r="DB63" i="1"/>
  <c r="DD63" i="1"/>
  <c r="CA64" i="1"/>
  <c r="CB65" i="1"/>
  <c r="CD65" i="1"/>
  <c r="CZ65" i="1"/>
  <c r="DB65" i="1"/>
  <c r="DD65" i="1"/>
  <c r="CA66" i="1"/>
  <c r="CB67" i="1"/>
  <c r="CD67" i="1"/>
  <c r="CZ67" i="1"/>
  <c r="DB67" i="1"/>
  <c r="DD67" i="1"/>
  <c r="CA68" i="1"/>
  <c r="CB69" i="1"/>
  <c r="CD69" i="1"/>
  <c r="CZ69" i="1"/>
  <c r="DB69" i="1"/>
  <c r="DD69" i="1"/>
  <c r="CA70" i="1"/>
  <c r="CB71" i="1"/>
  <c r="CD71" i="1"/>
  <c r="CZ71" i="1"/>
  <c r="DB71" i="1"/>
  <c r="DD71" i="1"/>
  <c r="CA72" i="1"/>
  <c r="CB73" i="1"/>
  <c r="CD73" i="1"/>
  <c r="CZ73" i="1"/>
  <c r="DB73" i="1"/>
  <c r="DD73" i="1"/>
  <c r="CA78" i="1"/>
  <c r="AX78" i="1" s="1"/>
  <c r="CB79" i="1"/>
  <c r="CD79" i="1"/>
  <c r="CZ79" i="1"/>
  <c r="DB79" i="1"/>
  <c r="DD79" i="1"/>
  <c r="CA80" i="1"/>
  <c r="AX80" i="1" s="1"/>
  <c r="CB81" i="1"/>
  <c r="CD81" i="1"/>
  <c r="CZ81" i="1"/>
  <c r="DB81" i="1"/>
  <c r="DD81" i="1"/>
  <c r="CA82" i="1"/>
  <c r="AX82" i="1" s="1"/>
  <c r="CB83" i="1"/>
  <c r="CD83" i="1"/>
  <c r="CZ83" i="1"/>
  <c r="DB83" i="1"/>
  <c r="DD83" i="1"/>
  <c r="CA84" i="1"/>
  <c r="CB85" i="1"/>
  <c r="CD85" i="1"/>
  <c r="CZ85" i="1"/>
  <c r="DB85" i="1"/>
  <c r="DD85" i="1"/>
  <c r="CA86" i="1"/>
  <c r="AX86" i="1" s="1"/>
  <c r="CB87" i="1"/>
  <c r="CD87" i="1"/>
  <c r="CZ87" i="1"/>
  <c r="DB87" i="1"/>
  <c r="DD87" i="1"/>
  <c r="CA88" i="1"/>
  <c r="AX88" i="1" s="1"/>
  <c r="CB89" i="1"/>
  <c r="CD89" i="1"/>
  <c r="CZ89" i="1"/>
  <c r="DB89" i="1"/>
  <c r="DD89" i="1"/>
  <c r="CA90" i="1"/>
  <c r="AX90" i="1" s="1"/>
  <c r="CB91" i="1"/>
  <c r="CD91" i="1"/>
  <c r="CZ91" i="1"/>
  <c r="DB91" i="1"/>
  <c r="DD91" i="1"/>
  <c r="CA92" i="1"/>
  <c r="CB93" i="1"/>
  <c r="CD93" i="1"/>
  <c r="CZ93" i="1"/>
  <c r="DB93" i="1"/>
  <c r="DD93" i="1"/>
  <c r="CA94" i="1"/>
  <c r="AX94" i="1" s="1"/>
  <c r="CB95" i="1"/>
  <c r="CD95" i="1"/>
  <c r="CZ95" i="1"/>
  <c r="DB95" i="1"/>
  <c r="DD95" i="1"/>
  <c r="CA100" i="1"/>
  <c r="AX100" i="1" s="1"/>
  <c r="CB101" i="1"/>
  <c r="CD101" i="1"/>
  <c r="CZ101" i="1"/>
  <c r="DB101" i="1"/>
  <c r="DD101" i="1"/>
  <c r="CA102" i="1"/>
  <c r="AX102" i="1" s="1"/>
  <c r="CB103" i="1"/>
  <c r="CD103" i="1"/>
  <c r="CZ103" i="1"/>
  <c r="DB103" i="1"/>
  <c r="DD103" i="1"/>
  <c r="CA104" i="1"/>
  <c r="CB105" i="1"/>
  <c r="CD105" i="1"/>
  <c r="CZ105" i="1"/>
  <c r="DB105" i="1"/>
  <c r="DD105" i="1"/>
  <c r="CA106" i="1"/>
  <c r="AX106" i="1" s="1"/>
  <c r="CB107" i="1"/>
  <c r="CD107" i="1"/>
  <c r="CZ107" i="1"/>
  <c r="DB107" i="1"/>
  <c r="DD107" i="1"/>
  <c r="CA108" i="1"/>
  <c r="AX108" i="1" s="1"/>
  <c r="CB109" i="1"/>
  <c r="CD109" i="1"/>
  <c r="CZ109" i="1"/>
  <c r="DB109" i="1"/>
  <c r="DD109" i="1"/>
  <c r="CA110" i="1"/>
  <c r="AX110" i="1" s="1"/>
  <c r="CB111" i="1"/>
  <c r="CD111" i="1"/>
  <c r="CZ111" i="1"/>
  <c r="DB111" i="1"/>
  <c r="DD111" i="1"/>
  <c r="CA112" i="1"/>
  <c r="CB113" i="1"/>
  <c r="CD113" i="1"/>
  <c r="CZ113" i="1"/>
  <c r="DB113" i="1"/>
  <c r="DD113" i="1"/>
  <c r="CA114" i="1"/>
  <c r="AX114" i="1" s="1"/>
  <c r="CB115" i="1"/>
  <c r="CD115" i="1"/>
  <c r="CZ115" i="1"/>
  <c r="DB115" i="1"/>
  <c r="DD115" i="1"/>
  <c r="CA116" i="1"/>
  <c r="AX116" i="1" s="1"/>
  <c r="CB117" i="1"/>
  <c r="CD117" i="1"/>
  <c r="CZ117" i="1"/>
  <c r="DB117" i="1"/>
  <c r="DD117" i="1"/>
  <c r="CA122" i="1"/>
  <c r="AX122" i="1" s="1"/>
  <c r="CB123" i="1"/>
  <c r="CD123" i="1"/>
  <c r="CZ123" i="1"/>
  <c r="DB123" i="1"/>
  <c r="DD123" i="1"/>
  <c r="CA124" i="1"/>
  <c r="CB125" i="1"/>
  <c r="CD125" i="1"/>
  <c r="CZ125" i="1"/>
  <c r="DB125" i="1"/>
  <c r="DD125" i="1"/>
  <c r="CA126" i="1"/>
  <c r="AX126" i="1" s="1"/>
  <c r="CB127" i="1"/>
  <c r="CD127" i="1"/>
  <c r="CZ127" i="1"/>
  <c r="DB127" i="1"/>
  <c r="DD127" i="1"/>
  <c r="CA128" i="1"/>
  <c r="AX128" i="1" s="1"/>
  <c r="CB129" i="1"/>
  <c r="CD129" i="1"/>
  <c r="CZ129" i="1"/>
  <c r="DB129" i="1"/>
  <c r="DD129" i="1"/>
  <c r="CA130" i="1"/>
  <c r="AX130" i="1" s="1"/>
  <c r="CB131" i="1"/>
  <c r="CD131" i="1"/>
  <c r="CZ131" i="1"/>
  <c r="DB131" i="1"/>
  <c r="DD131" i="1"/>
  <c r="CA132" i="1"/>
  <c r="CB133" i="1"/>
  <c r="CD133" i="1"/>
  <c r="CZ133" i="1"/>
  <c r="DB133" i="1"/>
  <c r="DD133" i="1"/>
  <c r="CA134" i="1"/>
  <c r="AX134" i="1" s="1"/>
  <c r="CB135" i="1"/>
  <c r="CD135" i="1"/>
  <c r="CZ135" i="1"/>
  <c r="DB135" i="1"/>
  <c r="DD135" i="1"/>
  <c r="CA136" i="1"/>
  <c r="AX136" i="1" s="1"/>
  <c r="CB137" i="1"/>
  <c r="CD137" i="1"/>
  <c r="CZ137" i="1"/>
  <c r="DB137" i="1"/>
  <c r="DD137" i="1"/>
  <c r="CA138" i="1"/>
  <c r="AX138" i="1" s="1"/>
  <c r="CB139" i="1"/>
  <c r="CD139" i="1"/>
  <c r="CZ139" i="1"/>
  <c r="DB139" i="1"/>
  <c r="DD139" i="1"/>
  <c r="CA232" i="1"/>
  <c r="CC232" i="1"/>
  <c r="CA234" i="1"/>
  <c r="CC234" i="1"/>
  <c r="CA236" i="1"/>
  <c r="CC236" i="1"/>
  <c r="CB242" i="1"/>
  <c r="CD242" i="1"/>
  <c r="DB242" i="1"/>
  <c r="CC243" i="1"/>
  <c r="CE243" i="1"/>
  <c r="DA243" i="1"/>
  <c r="CA243" i="1" s="1"/>
  <c r="DC243" i="1"/>
  <c r="CB244" i="1"/>
  <c r="CD244" i="1"/>
  <c r="DB244" i="1"/>
  <c r="CC245" i="1"/>
  <c r="CE245" i="1"/>
  <c r="DA245" i="1"/>
  <c r="CA245" i="1" s="1"/>
  <c r="AY245" i="1" s="1"/>
  <c r="DC245" i="1"/>
  <c r="CB246" i="1"/>
  <c r="CD246" i="1"/>
  <c r="DB246" i="1"/>
  <c r="CC247" i="1"/>
  <c r="CE247" i="1"/>
  <c r="DA247" i="1"/>
  <c r="CA247" i="1" s="1"/>
  <c r="DC247" i="1"/>
  <c r="CB248" i="1"/>
  <c r="CD248" i="1"/>
  <c r="DB248" i="1"/>
  <c r="CC249" i="1"/>
  <c r="CE249" i="1"/>
  <c r="DA249" i="1"/>
  <c r="CA249" i="1" s="1"/>
  <c r="DC249" i="1"/>
  <c r="CB250" i="1"/>
  <c r="CD250" i="1"/>
  <c r="DB250" i="1"/>
  <c r="CC251" i="1"/>
  <c r="CE251" i="1"/>
  <c r="DA251" i="1"/>
  <c r="CA251" i="1" s="1"/>
  <c r="DC251" i="1"/>
  <c r="CB252" i="1"/>
  <c r="CD252" i="1"/>
  <c r="DB252" i="1"/>
  <c r="CC253" i="1"/>
  <c r="CE253" i="1"/>
  <c r="DA253" i="1"/>
  <c r="CA253" i="1" s="1"/>
  <c r="AY253" i="1" s="1"/>
  <c r="DC253" i="1"/>
  <c r="CB254" i="1"/>
  <c r="CD254" i="1"/>
  <c r="DB254" i="1"/>
  <c r="CC255" i="1"/>
  <c r="CE255" i="1"/>
  <c r="DA255" i="1"/>
  <c r="CA255" i="1" s="1"/>
  <c r="DC255" i="1"/>
  <c r="CB256" i="1"/>
  <c r="CD256" i="1"/>
  <c r="DB256" i="1"/>
  <c r="CC257" i="1"/>
  <c r="CE257" i="1"/>
  <c r="DA257" i="1"/>
  <c r="CA257" i="1" s="1"/>
  <c r="DC257" i="1"/>
  <c r="CB258" i="1"/>
  <c r="CD258" i="1"/>
  <c r="DB258" i="1"/>
  <c r="CC259" i="1"/>
  <c r="CE259" i="1"/>
  <c r="DA259" i="1"/>
  <c r="CA259" i="1" s="1"/>
  <c r="DC259" i="1"/>
  <c r="CB260" i="1"/>
  <c r="CD260" i="1"/>
  <c r="DB260" i="1"/>
  <c r="CC261" i="1"/>
  <c r="CE261" i="1"/>
  <c r="DA261" i="1"/>
  <c r="CA261" i="1" s="1"/>
  <c r="AY261" i="1" s="1"/>
  <c r="DC261" i="1"/>
  <c r="CB262" i="1"/>
  <c r="CD262" i="1"/>
  <c r="DB262" i="1"/>
  <c r="CC263" i="1"/>
  <c r="CE263" i="1"/>
  <c r="DA263" i="1"/>
  <c r="CA263" i="1" s="1"/>
  <c r="DC263" i="1"/>
  <c r="CB264" i="1"/>
  <c r="CD264" i="1"/>
  <c r="DB264" i="1"/>
  <c r="AY178" i="1" l="1"/>
  <c r="AY170" i="1"/>
  <c r="AY163" i="1"/>
  <c r="AY162" i="1"/>
  <c r="AX68" i="1"/>
  <c r="AX70" i="1"/>
  <c r="AX66" i="1"/>
  <c r="AX60" i="1"/>
  <c r="AX62" i="1"/>
  <c r="AX58" i="1"/>
  <c r="AX46" i="1"/>
  <c r="AX48" i="1"/>
  <c r="AX40" i="1"/>
  <c r="AX38" i="1"/>
  <c r="AX34" i="1"/>
  <c r="AX50" i="1"/>
  <c r="AX42" i="1"/>
  <c r="AX26" i="1"/>
  <c r="AX28" i="1"/>
  <c r="AX14" i="1"/>
  <c r="AY171" i="1"/>
  <c r="AY205" i="1"/>
  <c r="AY204" i="1"/>
  <c r="AY197" i="1"/>
  <c r="AY196" i="1"/>
  <c r="AY189" i="1"/>
  <c r="AY188" i="1"/>
  <c r="AY177" i="1"/>
  <c r="AY176" i="1"/>
  <c r="AY169" i="1"/>
  <c r="AY168" i="1"/>
  <c r="AY161" i="1"/>
  <c r="AY160" i="1"/>
  <c r="B283" i="1"/>
  <c r="AY257" i="1"/>
  <c r="AY249" i="1"/>
  <c r="AX132" i="1"/>
  <c r="AX124" i="1"/>
  <c r="AX112" i="1"/>
  <c r="AX104" i="1"/>
  <c r="AX92" i="1"/>
  <c r="AX84" i="1"/>
  <c r="AX72" i="1"/>
  <c r="AX64" i="1"/>
  <c r="AX56" i="1"/>
  <c r="AX44" i="1"/>
  <c r="AX36" i="1"/>
  <c r="AX16" i="1"/>
  <c r="AX12" i="1"/>
  <c r="AY203" i="1"/>
  <c r="AY202" i="1"/>
  <c r="AY195" i="1"/>
  <c r="AY194" i="1"/>
  <c r="AY187" i="1"/>
  <c r="AY182" i="1"/>
  <c r="AY175" i="1"/>
  <c r="AY174" i="1"/>
  <c r="AY167" i="1"/>
  <c r="AY166" i="1"/>
  <c r="AY179" i="1"/>
  <c r="AX24" i="1"/>
  <c r="AY209" i="1"/>
  <c r="AY208" i="1"/>
  <c r="AY201" i="1"/>
  <c r="AY200" i="1"/>
  <c r="AY193" i="1"/>
  <c r="AY192" i="1"/>
  <c r="AY181" i="1"/>
  <c r="AY180" i="1"/>
  <c r="AY173" i="1"/>
  <c r="AY172" i="1"/>
  <c r="AY165" i="1"/>
  <c r="AY164" i="1"/>
  <c r="AY263" i="1"/>
  <c r="AY259" i="1"/>
  <c r="AY255" i="1"/>
  <c r="AY251" i="1"/>
  <c r="AY247" i="1"/>
  <c r="AY243" i="1"/>
  <c r="AY264" i="1"/>
  <c r="AY260" i="1"/>
  <c r="AY256" i="1"/>
  <c r="AY252" i="1"/>
  <c r="AY248" i="1"/>
  <c r="AY244" i="1"/>
  <c r="AX137" i="1"/>
  <c r="AX133" i="1"/>
  <c r="AX129" i="1"/>
  <c r="AX125" i="1"/>
  <c r="AX117" i="1"/>
  <c r="AX113" i="1"/>
  <c r="AX109" i="1"/>
  <c r="AX105" i="1"/>
  <c r="AX101" i="1"/>
  <c r="AX93" i="1"/>
  <c r="AX89" i="1"/>
  <c r="AX85" i="1"/>
  <c r="AX81" i="1"/>
  <c r="AX73" i="1"/>
  <c r="AX69" i="1"/>
  <c r="AX65" i="1"/>
  <c r="AX61" i="1"/>
  <c r="AX57" i="1"/>
  <c r="AX49" i="1"/>
  <c r="AX45" i="1"/>
  <c r="AX41" i="1"/>
  <c r="AX37" i="1"/>
  <c r="AX29" i="1"/>
  <c r="AX25" i="1"/>
  <c r="AX21" i="1"/>
  <c r="AX17" i="1"/>
  <c r="AX13" i="1"/>
  <c r="AX22" i="1"/>
  <c r="AX18" i="1"/>
  <c r="AY262" i="1"/>
  <c r="AY258" i="1"/>
  <c r="AY254" i="1"/>
  <c r="AY250" i="1"/>
  <c r="AY246" i="1"/>
  <c r="AY242" i="1"/>
  <c r="AX139" i="1"/>
  <c r="AX135" i="1"/>
  <c r="AX131" i="1"/>
  <c r="AX127" i="1"/>
  <c r="AX123" i="1"/>
  <c r="AX115" i="1"/>
  <c r="AX111" i="1"/>
  <c r="AX107" i="1"/>
  <c r="AX103" i="1"/>
  <c r="AX95" i="1"/>
  <c r="AX91" i="1"/>
  <c r="AX87" i="1"/>
  <c r="AX83" i="1"/>
  <c r="AX79" i="1"/>
  <c r="AX71" i="1"/>
  <c r="AX67" i="1"/>
  <c r="AX63" i="1"/>
  <c r="AX59" i="1"/>
  <c r="AX51" i="1"/>
  <c r="AX47" i="1"/>
  <c r="AX43" i="1"/>
  <c r="AX39" i="1"/>
  <c r="AX35" i="1"/>
  <c r="AX27" i="1"/>
  <c r="AX23" i="1"/>
  <c r="AX19" i="1"/>
  <c r="AX15" i="1"/>
  <c r="AX20" i="1"/>
</calcChain>
</file>

<file path=xl/sharedStrings.xml><?xml version="1.0" encoding="utf-8"?>
<sst xmlns="http://schemas.openxmlformats.org/spreadsheetml/2006/main" count="13858" uniqueCount="145">
  <si>
    <t>SERVICIO DE SALUD</t>
  </si>
  <si>
    <t xml:space="preserve">REM-A11.  EXÁMENES DE PESQUISA DE ENFERMEDADES TRASMISIBLES </t>
  </si>
  <si>
    <t>SECCION A: EXÁMENES DE SÍFILIS</t>
  </si>
  <si>
    <r>
      <t xml:space="preserve">SECCIÓN A.1: EXAMEN VDRL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</si>
  <si>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GRUPO DE PESQUISA</t>
  </si>
  <si>
    <t>TOTAL</t>
  </si>
  <si>
    <t>POR EDAD (en meses - años)</t>
  </si>
  <si>
    <t>POR SEXO
(Procesados)</t>
  </si>
  <si>
    <t>TRANS</t>
  </si>
  <si>
    <t>Pueblos Originarios</t>
  </si>
  <si>
    <t>Migrantes</t>
  </si>
  <si>
    <t>Menor de 6 meses</t>
  </si>
  <si>
    <t>6 a 11 meses</t>
  </si>
  <si>
    <t>12-24 meses</t>
  </si>
  <si>
    <t>3 a 4</t>
  </si>
  <si>
    <t>5 a 9</t>
  </si>
  <si>
    <t>10 - 14</t>
  </si>
  <si>
    <t>15 - 19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</si>
  <si>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</si>
  <si>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</si>
  <si>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</si>
  <si>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</si>
  <si>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</si>
  <si>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</si>
  <si>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</si>
  <si>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</si>
  <si>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</si>
  <si>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</si>
  <si>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</si>
  <si>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</si>
  <si>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</si>
  <si>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Hombres</t>
  </si>
  <si>
    <t>Mujeres</t>
  </si>
  <si>
    <t>Procesados</t>
  </si>
  <si>
    <t>Reactivos</t>
  </si>
  <si>
    <t>Masculino</t>
  </si>
  <si>
    <t>Femenino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</si>
  <si>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</si>
  <si>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</si>
  <si>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</si>
  <si>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</si>
  <si>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DIAGNÓSTICO SÍFILIS</t>
  </si>
  <si>
    <t>PAREJA DE GESTANTE CON SEROLOGÍA REACTIVA</t>
  </si>
  <si>
    <t>MUJERES QUE INGRESAN A MATERNIDAD POR PARTO</t>
  </si>
  <si>
    <t>MUJERES QUE INGRESAN POR ABORTO</t>
  </si>
  <si>
    <t>MUJERES EN CONTROL GINECOLÓGICO</t>
  </si>
  <si>
    <t>RECIÉN NACIDO Y LACTANTE PARA DETECCIÓN DE SÍFILIS CONGÉNITA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</si>
  <si>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</si>
  <si>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</si>
  <si>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</si>
  <si>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</si>
  <si>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</si>
  <si>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ÓRGANOS Y/O TEJIDOS</t>
  </si>
  <si>
    <t>PACIENTES EN DIÁLISIS</t>
  </si>
  <si>
    <t>VÍCTIMA DE VIOLENCIA SEXUAL</t>
  </si>
  <si>
    <t>SECCIÓN A.2: EXAMEN VDRL POR GRUPO DE USUARIOS (Uso exclusivo de establecimientos que Compran Servicio)</t>
  </si>
  <si>
    <r>
      <t xml:space="preserve">SECCIÓN A.3: EXAMEN RPR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</si>
  <si>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SECCIÓN A.4: EXAMEN RPR POR GRUPO DE USUARIOS (Uso exclusivo de establecimientos que Compran Servicio)</t>
  </si>
  <si>
    <t xml:space="preserve">                   </t>
  </si>
  <si>
    <r>
      <t xml:space="preserve">SECCIÓN A.5: EXAMEN MHA-TP POR GRUPO DE USUARIOS </t>
    </r>
    <r>
      <rPr>
        <b/>
        <sz val="10"/>
        <color theme="1"/>
        <rFont val="Verdana"/>
        <family val="2"/>
      </rPr>
      <t>(Uso exclusivo de establecimientos con Laboratorio que procesan)</t>
    </r>
  </si>
  <si>
    <t>SECCIÓN A.6: EXAMEN MHA-TP POR GRUPO DE USUARIOS (Uso exclusivo de establecimientos que Compran Servicio)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</si>
  <si>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</si>
  <si>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</si>
  <si>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</si>
  <si>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</si>
  <si>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</si>
  <si>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</si>
  <si>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</si>
  <si>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</si>
  <si>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</si>
  <si>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</si>
  <si>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</si>
  <si>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</si>
  <si>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</si>
  <si>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</si>
  <si>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ÓRGANOS Y/O TEJIDOS </t>
  </si>
  <si>
    <t>SECCIÓN C.1: EXÁMENES  DE  VIH POR GRUPOS DE USUARIOS (Uso exclusivo de establecimientos con Laboratorio que procesan)</t>
  </si>
  <si>
    <t>GRUPO DE EDAD (En años)</t>
  </si>
  <si>
    <t>POR SEXO</t>
  </si>
  <si>
    <t>Pueblos originarios</t>
  </si>
  <si>
    <t>14-18 años</t>
  </si>
  <si>
    <t>Menor de 12 meses</t>
  </si>
  <si>
    <t>3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</si>
  <si>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</si>
  <si>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</si>
  <si>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</si>
  <si>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</si>
  <si>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</si>
  <si>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</si>
  <si>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</si>
  <si>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</si>
  <si>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</si>
  <si>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</si>
  <si>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</si>
  <si>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</si>
  <si>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 xml:space="preserve"> 65 y más años</t>
  </si>
  <si>
    <t>Confirmados positivos por ISP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</si>
  <si>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</si>
  <si>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</si>
  <si>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</si>
  <si>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</si>
  <si>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</si>
  <si>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</si>
  <si>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</si>
  <si>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</si>
  <si>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</si>
  <si>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</si>
  <si>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</si>
  <si>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</si>
  <si>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</si>
  <si>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</si>
  <si>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</si>
  <si>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</si>
  <si>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</si>
  <si>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</si>
  <si>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t>EXÁMENES DE TAMIZAJE INFECCIÓN POR T. cruzi REALIZADOS</t>
  </si>
  <si>
    <t xml:space="preserve">EXÁMENES TAMIZAJE DE INFECCIÓN POR T. cruzi CON RESULTADO REACTIVO </t>
  </si>
  <si>
    <t xml:space="preserve">EXÁMENES DE CONFIRMACIÓN DE INFECCIÓN POR T. cruzi CON RESULTADO POSITIVO </t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</si>
  <si>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</si>
  <si>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</si>
  <si>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</si>
  <si>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</si>
  <si>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 xml:space="preserve">SECCIÓN E: EXÁMENES DE GONORREA POR GRUPOS DE USUARIOS </t>
  </si>
  <si>
    <t>0 a 4 años</t>
  </si>
  <si>
    <t>65 a 69 años</t>
  </si>
  <si>
    <t>70 a 74 años</t>
  </si>
  <si>
    <t>75 a 79 años</t>
  </si>
  <si>
    <t>80 y más años</t>
  </si>
  <si>
    <t>GESTANTES</t>
  </si>
  <si>
    <t>COMERCIO SEXUAL</t>
  </si>
  <si>
    <t>PERSONAS VIH (+)</t>
  </si>
  <si>
    <t>CONSULTANTE ITS AMBULATORIO (nivel1º y 2º)</t>
  </si>
  <si>
    <t>CONSULTANTE ITS HOSPITALARIO (nivel 3º y urgencia)</t>
  </si>
  <si>
    <t>VICTIMA DE VIOLENCIA SEXUAL</t>
  </si>
  <si>
    <t>OTROS</t>
  </si>
  <si>
    <t xml:space="preserve">SECCIÓN F: EXÁMENES DE CHLAMYIDIA TRACHOMATIS POR GRUPOS DE USUARIOS </t>
  </si>
  <si>
    <t>SECCIÓN G: EXÁMENES  DE  VIH POR TECNICA VISUAL/RAPIDA Y GRUPOS DE USUARIOS (Uso exclusivo de establecimientos NO LABORATORIOS)</t>
  </si>
  <si>
    <t>GRUPOS DE USUARIOS POR INSTANCIA</t>
  </si>
  <si>
    <t>65 y Mas años</t>
  </si>
  <si>
    <t>INTERIOR ESTABLECIMIENTO SALUD (INTRAMURO)</t>
  </si>
  <si>
    <t>EXTERIOR ESTABLECIMIENTO DE SALUD (EXTRAMURO)</t>
  </si>
  <si>
    <t>CENTROS PENITENCIARIOS</t>
  </si>
  <si>
    <t>CENTROS SENAME</t>
  </si>
  <si>
    <t>CENTROS EDUCACIONALES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</si>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</sst>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b/>
      <sz val="11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hair">
        <color indexed="64"/>
      </right>
      <top style="thin">
        <color indexed="64"/>
      </top>
      <bottom style="hair">
        <color rgb="FF3F3F3F"/>
      </bottom>
      <diagonal/>
    </border>
    <border>
      <left style="thin">
        <color indexed="64"/>
      </left>
      <right style="hair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/>
      <bottom style="hair">
        <color rgb="FF3F3F3F"/>
      </bottom>
      <diagonal/>
    </border>
    <border>
      <left/>
      <right style="hair">
        <color indexed="64"/>
      </right>
      <top/>
      <bottom style="hair">
        <color rgb="FF3F3F3F"/>
      </bottom>
      <diagonal/>
    </border>
    <border>
      <left/>
      <right style="hair">
        <color indexed="64"/>
      </right>
      <top style="hair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indexed="64"/>
      </top>
      <bottom style="hair">
        <color rgb="FF3F3F3F"/>
      </bottom>
      <diagonal/>
    </border>
    <border>
      <left/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thin">
        <color rgb="FF3F3F3F"/>
      </right>
      <top/>
      <bottom style="hair">
        <color rgb="FF3F3F3F"/>
      </bottom>
      <diagonal/>
    </border>
    <border>
      <left style="thin">
        <color indexed="64"/>
      </left>
      <right style="hair">
        <color rgb="FF3F3F3F"/>
      </right>
      <top style="hair">
        <color indexed="64"/>
      </top>
      <bottom style="hair">
        <color indexed="64"/>
      </bottom>
      <diagonal/>
    </border>
    <border>
      <left style="hair">
        <color rgb="FF3F3F3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rgb="FF3F3F3F"/>
      </top>
      <bottom style="hair">
        <color rgb="FF3F3F3F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27">
    <xf numFmtId="0" fontId="0" fillId="0" borderId="0" xfId="0"/>
    <xf numFmtId="1" fontId="4" fillId="3" borderId="0" xfId="0" applyNumberFormat="1" applyFont="1" applyFill="1"/>
    <xf numFmtId="1" fontId="3" fillId="3" borderId="0" xfId="0" applyNumberFormat="1" applyFont="1" applyFill="1"/>
    <xf numFmtId="1" fontId="5" fillId="3" borderId="0" xfId="0" applyNumberFormat="1" applyFont="1" applyFill="1"/>
    <xf numFmtId="1" fontId="3" fillId="4" borderId="0" xfId="0" applyNumberFormat="1" applyFont="1" applyFill="1"/>
    <xf numFmtId="1" fontId="3" fillId="4" borderId="0" xfId="0" applyNumberFormat="1" applyFont="1" applyFill="1" applyProtection="1">
      <protection locked="0"/>
    </xf>
    <xf numFmtId="1" fontId="0" fillId="5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7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9" fillId="3" borderId="0" xfId="0" applyNumberFormat="1" applyFont="1" applyFill="1"/>
    <xf numFmtId="1" fontId="0" fillId="4" borderId="0" xfId="0" applyNumberFormat="1" applyFill="1"/>
    <xf numFmtId="1" fontId="0" fillId="4" borderId="0" xfId="0" applyNumberFormat="1" applyFill="1" applyProtection="1">
      <protection locked="0"/>
    </xf>
    <xf numFmtId="1" fontId="6" fillId="3" borderId="0" xfId="0" applyNumberFormat="1" applyFont="1" applyFill="1" applyAlignment="1">
      <alignment horizontal="left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0" fillId="3" borderId="0" xfId="0" applyNumberFormat="1" applyFill="1" applyProtection="1">
      <protection locked="0"/>
    </xf>
    <xf numFmtId="1" fontId="9" fillId="3" borderId="0" xfId="0" applyNumberFormat="1" applyFont="1" applyFill="1" applyProtection="1">
      <protection locked="0"/>
    </xf>
    <xf numFmtId="1" fontId="10" fillId="0" borderId="2" xfId="0" applyNumberFormat="1" applyFont="1" applyBorder="1"/>
    <xf numFmtId="1" fontId="12" fillId="0" borderId="2" xfId="0" applyNumberFormat="1" applyFont="1" applyBorder="1"/>
    <xf numFmtId="1" fontId="12" fillId="0" borderId="0" xfId="0" applyNumberFormat="1" applyFont="1"/>
    <xf numFmtId="1" fontId="8" fillId="3" borderId="0" xfId="0" applyNumberFormat="1" applyFont="1" applyFill="1" applyAlignment="1">
      <alignment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/>
    <xf numFmtId="1" fontId="8" fillId="0" borderId="19" xfId="0" applyNumberFormat="1" applyFont="1" applyBorder="1"/>
    <xf numFmtId="1" fontId="8" fillId="0" borderId="5" xfId="0" applyNumberFormat="1" applyFont="1" applyBorder="1"/>
    <xf numFmtId="1" fontId="8" fillId="7" borderId="29" xfId="0" applyNumberFormat="1" applyFont="1" applyFill="1" applyBorder="1"/>
    <xf numFmtId="1" fontId="8" fillId="7" borderId="30" xfId="0" applyNumberFormat="1" applyFont="1" applyFill="1" applyBorder="1"/>
    <xf numFmtId="1" fontId="8" fillId="7" borderId="31" xfId="0" applyNumberFormat="1" applyFont="1" applyFill="1" applyBorder="1"/>
    <xf numFmtId="1" fontId="8" fillId="7" borderId="32" xfId="0" applyNumberFormat="1" applyFont="1" applyFill="1" applyBorder="1"/>
    <xf numFmtId="1" fontId="8" fillId="8" borderId="29" xfId="0" applyNumberFormat="1" applyFont="1" applyFill="1" applyBorder="1" applyProtection="1">
      <protection locked="0"/>
    </xf>
    <xf numFmtId="1" fontId="8" fillId="8" borderId="30" xfId="0" applyNumberFormat="1" applyFont="1" applyFill="1" applyBorder="1" applyProtection="1">
      <protection locked="0"/>
    </xf>
    <xf numFmtId="1" fontId="8" fillId="8" borderId="31" xfId="0" applyNumberFormat="1" applyFont="1" applyFill="1" applyBorder="1" applyProtection="1">
      <protection locked="0"/>
    </xf>
    <xf numFmtId="1" fontId="8" fillId="8" borderId="33" xfId="0" applyNumberFormat="1" applyFont="1" applyFill="1" applyBorder="1" applyProtection="1">
      <protection locked="0"/>
    </xf>
    <xf numFmtId="1" fontId="8" fillId="9" borderId="29" xfId="0" applyNumberFormat="1" applyFont="1" applyFill="1" applyBorder="1"/>
    <xf numFmtId="1" fontId="8" fillId="8" borderId="32" xfId="0" applyNumberFormat="1" applyFont="1" applyFill="1" applyBorder="1" applyProtection="1">
      <protection locked="0"/>
    </xf>
    <xf numFmtId="1" fontId="13" fillId="4" borderId="0" xfId="0" applyNumberFormat="1" applyFont="1" applyFill="1" applyAlignment="1">
      <alignment vertical="center"/>
    </xf>
    <xf numFmtId="1" fontId="0" fillId="5" borderId="0" xfId="0" applyNumberFormat="1" applyFill="1"/>
    <xf numFmtId="1" fontId="0" fillId="6" borderId="0" xfId="0" applyNumberFormat="1" applyFill="1"/>
    <xf numFmtId="1" fontId="8" fillId="0" borderId="34" xfId="0" applyNumberFormat="1" applyFont="1" applyBorder="1"/>
    <xf numFmtId="1" fontId="8" fillId="0" borderId="16" xfId="0" applyNumberFormat="1" applyFont="1" applyBorder="1"/>
    <xf numFmtId="1" fontId="8" fillId="0" borderId="35" xfId="0" applyNumberFormat="1" applyFont="1" applyBorder="1" applyAlignment="1">
      <alignment wrapText="1"/>
    </xf>
    <xf numFmtId="1" fontId="8" fillId="0" borderId="35" xfId="0" applyNumberFormat="1" applyFont="1" applyBorder="1"/>
    <xf numFmtId="1" fontId="8" fillId="9" borderId="31" xfId="0" applyNumberFormat="1" applyFont="1" applyFill="1" applyBorder="1"/>
    <xf numFmtId="1" fontId="8" fillId="9" borderId="30" xfId="0" applyNumberFormat="1" applyFont="1" applyFill="1" applyBorder="1"/>
    <xf numFmtId="1" fontId="8" fillId="9" borderId="33" xfId="0" applyNumberFormat="1" applyFont="1" applyFill="1" applyBorder="1"/>
    <xf numFmtId="1" fontId="8" fillId="9" borderId="32" xfId="0" applyNumberFormat="1" applyFont="1" applyFill="1" applyBorder="1"/>
    <xf numFmtId="1" fontId="8" fillId="7" borderId="33" xfId="0" applyNumberFormat="1" applyFont="1" applyFill="1" applyBorder="1"/>
    <xf numFmtId="1" fontId="8" fillId="0" borderId="36" xfId="0" applyNumberFormat="1" applyFont="1" applyBorder="1"/>
    <xf numFmtId="1" fontId="8" fillId="0" borderId="37" xfId="0" applyNumberFormat="1" applyFont="1" applyBorder="1"/>
    <xf numFmtId="1" fontId="8" fillId="0" borderId="11" xfId="0" applyNumberFormat="1" applyFont="1" applyBorder="1"/>
    <xf numFmtId="1" fontId="8" fillId="8" borderId="38" xfId="0" applyNumberFormat="1" applyFont="1" applyFill="1" applyBorder="1" applyProtection="1">
      <protection locked="0"/>
    </xf>
    <xf numFmtId="1" fontId="8" fillId="8" borderId="39" xfId="0" applyNumberFormat="1" applyFont="1" applyFill="1" applyBorder="1" applyProtection="1">
      <protection locked="0"/>
    </xf>
    <xf numFmtId="1" fontId="8" fillId="8" borderId="40" xfId="0" applyNumberFormat="1" applyFont="1" applyFill="1" applyBorder="1" applyProtection="1">
      <protection locked="0"/>
    </xf>
    <xf numFmtId="1" fontId="8" fillId="8" borderId="41" xfId="0" applyNumberFormat="1" applyFont="1" applyFill="1" applyBorder="1" applyProtection="1">
      <protection locked="0"/>
    </xf>
    <xf numFmtId="1" fontId="8" fillId="8" borderId="42" xfId="0" applyNumberFormat="1" applyFont="1" applyFill="1" applyBorder="1" applyProtection="1">
      <protection locked="0"/>
    </xf>
    <xf numFmtId="1" fontId="10" fillId="0" borderId="7" xfId="0" applyNumberFormat="1" applyFont="1" applyBorder="1"/>
    <xf numFmtId="1" fontId="2" fillId="4" borderId="0" xfId="0" applyNumberFormat="1" applyFont="1" applyFill="1"/>
    <xf numFmtId="1" fontId="8" fillId="0" borderId="43" xfId="0" applyNumberFormat="1" applyFont="1" applyBorder="1" applyAlignment="1">
      <alignment horizontal="center" vertical="center" wrapText="1"/>
    </xf>
    <xf numFmtId="1" fontId="8" fillId="0" borderId="44" xfId="0" applyNumberFormat="1" applyFont="1" applyBorder="1"/>
    <xf numFmtId="1" fontId="8" fillId="0" borderId="45" xfId="0" applyNumberFormat="1" applyFont="1" applyBorder="1" applyAlignment="1">
      <alignment wrapText="1"/>
    </xf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0" xfId="0" applyNumberFormat="1" applyFont="1"/>
    <xf numFmtId="1" fontId="8" fillId="0" borderId="0" xfId="0" applyNumberFormat="1" applyFont="1" applyAlignment="1">
      <alignment wrapText="1"/>
    </xf>
    <xf numFmtId="1" fontId="8" fillId="3" borderId="15" xfId="0" applyNumberFormat="1" applyFont="1" applyFill="1" applyBorder="1"/>
    <xf numFmtId="1" fontId="8" fillId="0" borderId="12" xfId="0" applyNumberFormat="1" applyFont="1" applyBorder="1" applyAlignment="1">
      <alignment horizontal="center" vertical="center" wrapText="1"/>
    </xf>
    <xf numFmtId="1" fontId="8" fillId="4" borderId="0" xfId="0" applyNumberFormat="1" applyFont="1" applyFill="1"/>
    <xf numFmtId="1" fontId="8" fillId="0" borderId="19" xfId="0" applyNumberFormat="1" applyFont="1" applyBorder="1"/>
    <xf numFmtId="1" fontId="8" fillId="8" borderId="19" xfId="0" applyNumberFormat="1" applyFont="1" applyFill="1" applyBorder="1" applyProtection="1">
      <protection locked="0"/>
    </xf>
    <xf numFmtId="1" fontId="8" fillId="8" borderId="20" xfId="0" applyNumberFormat="1" applyFont="1" applyFill="1" applyBorder="1" applyProtection="1">
      <protection locked="0"/>
    </xf>
    <xf numFmtId="1" fontId="8" fillId="8" borderId="16" xfId="0" applyNumberFormat="1" applyFont="1" applyFill="1" applyBorder="1" applyProtection="1">
      <protection locked="0"/>
    </xf>
    <xf numFmtId="1" fontId="8" fillId="8" borderId="21" xfId="0" applyNumberFormat="1" applyFont="1" applyFill="1" applyBorder="1" applyProtection="1">
      <protection locked="0"/>
    </xf>
    <xf numFmtId="1" fontId="13" fillId="4" borderId="15" xfId="0" applyNumberFormat="1" applyFont="1" applyFill="1" applyBorder="1" applyAlignment="1">
      <alignment vertical="center"/>
    </xf>
    <xf numFmtId="1" fontId="8" fillId="0" borderId="48" xfId="0" applyNumberFormat="1" applyFont="1" applyBorder="1" applyAlignment="1">
      <alignment vertical="center" wrapText="1"/>
    </xf>
    <xf numFmtId="1" fontId="8" fillId="8" borderId="49" xfId="0" applyNumberFormat="1" applyFont="1" applyFill="1" applyBorder="1" applyProtection="1">
      <protection locked="0"/>
    </xf>
    <xf numFmtId="1" fontId="8" fillId="8" borderId="50" xfId="0" applyNumberFormat="1" applyFont="1" applyFill="1" applyBorder="1" applyProtection="1">
      <protection locked="0"/>
    </xf>
    <xf numFmtId="1" fontId="8" fillId="8" borderId="51" xfId="0" applyNumberFormat="1" applyFont="1" applyFill="1" applyBorder="1" applyProtection="1">
      <protection locked="0"/>
    </xf>
    <xf numFmtId="1" fontId="8" fillId="8" borderId="52" xfId="0" applyNumberFormat="1" applyFont="1" applyFill="1" applyBorder="1" applyProtection="1">
      <protection locked="0"/>
    </xf>
    <xf numFmtId="1" fontId="8" fillId="0" borderId="45" xfId="0" applyNumberFormat="1" applyFont="1" applyBorder="1" applyAlignment="1">
      <alignment vertical="center" wrapText="1"/>
    </xf>
    <xf numFmtId="1" fontId="8" fillId="8" borderId="53" xfId="0" applyNumberFormat="1" applyFont="1" applyFill="1" applyBorder="1" applyProtection="1">
      <protection locked="0"/>
    </xf>
    <xf numFmtId="1" fontId="8" fillId="8" borderId="54" xfId="0" applyNumberFormat="1" applyFont="1" applyFill="1" applyBorder="1" applyProtection="1">
      <protection locked="0"/>
    </xf>
    <xf numFmtId="1" fontId="8" fillId="8" borderId="55" xfId="0" applyNumberFormat="1" applyFont="1" applyFill="1" applyBorder="1" applyProtection="1">
      <protection locked="0"/>
    </xf>
    <xf numFmtId="1" fontId="8" fillId="8" borderId="56" xfId="0" applyNumberFormat="1" applyFont="1" applyFill="1" applyBorder="1" applyProtection="1">
      <protection locked="0"/>
    </xf>
    <xf numFmtId="1" fontId="8" fillId="0" borderId="11" xfId="0" applyNumberFormat="1" applyFont="1" applyBorder="1" applyAlignment="1">
      <alignment vertical="center" wrapText="1"/>
    </xf>
    <xf numFmtId="1" fontId="8" fillId="8" borderId="37" xfId="0" applyNumberFormat="1" applyFont="1" applyFill="1" applyBorder="1" applyProtection="1">
      <protection locked="0"/>
    </xf>
    <xf numFmtId="1" fontId="8" fillId="8" borderId="58" xfId="0" applyNumberFormat="1" applyFont="1" applyFill="1" applyBorder="1" applyProtection="1">
      <protection locked="0"/>
    </xf>
    <xf numFmtId="1" fontId="8" fillId="8" borderId="11" xfId="0" applyNumberFormat="1" applyFont="1" applyFill="1" applyBorder="1" applyProtection="1">
      <protection locked="0"/>
    </xf>
    <xf numFmtId="1" fontId="8" fillId="8" borderId="59" xfId="0" applyNumberFormat="1" applyFont="1" applyFill="1" applyBorder="1" applyProtection="1">
      <protection locked="0"/>
    </xf>
    <xf numFmtId="1" fontId="8" fillId="0" borderId="37" xfId="0" applyNumberFormat="1" applyFont="1" applyBorder="1"/>
    <xf numFmtId="1" fontId="14" fillId="3" borderId="0" xfId="0" applyNumberFormat="1" applyFont="1" applyFill="1"/>
    <xf numFmtId="1" fontId="8" fillId="0" borderId="5" xfId="0" applyNumberFormat="1" applyFont="1" applyBorder="1" applyAlignment="1">
      <alignment vertical="center" wrapText="1"/>
    </xf>
    <xf numFmtId="1" fontId="8" fillId="0" borderId="60" xfId="0" applyNumberFormat="1" applyFont="1" applyBorder="1" applyAlignment="1">
      <alignment vertical="center" wrapText="1"/>
    </xf>
    <xf numFmtId="1" fontId="8" fillId="0" borderId="57" xfId="0" applyNumberFormat="1" applyFont="1" applyBorder="1" applyAlignment="1">
      <alignment vertical="center" wrapText="1"/>
    </xf>
    <xf numFmtId="0" fontId="9" fillId="4" borderId="0" xfId="0" applyFont="1" applyFill="1"/>
    <xf numFmtId="0" fontId="0" fillId="4" borderId="0" xfId="0" applyFill="1"/>
    <xf numFmtId="1" fontId="15" fillId="0" borderId="23" xfId="0" applyNumberFormat="1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5" fillId="0" borderId="67" xfId="0" applyNumberFormat="1" applyFont="1" applyBorder="1" applyAlignment="1">
      <alignment horizontal="center" vertical="center" wrapText="1"/>
    </xf>
    <xf numFmtId="1" fontId="15" fillId="0" borderId="43" xfId="0" applyNumberFormat="1" applyFont="1" applyBorder="1" applyAlignment="1">
      <alignment horizontal="center" vertical="center" wrapText="1"/>
    </xf>
    <xf numFmtId="1" fontId="8" fillId="0" borderId="49" xfId="0" applyNumberFormat="1" applyFont="1" applyBorder="1"/>
    <xf numFmtId="1" fontId="8" fillId="0" borderId="52" xfId="0" applyNumberFormat="1" applyFont="1" applyBorder="1"/>
    <xf numFmtId="1" fontId="8" fillId="7" borderId="49" xfId="0" applyNumberFormat="1" applyFont="1" applyFill="1" applyBorder="1"/>
    <xf numFmtId="1" fontId="8" fillId="7" borderId="50" xfId="0" applyNumberFormat="1" applyFont="1" applyFill="1" applyBorder="1"/>
    <xf numFmtId="1" fontId="8" fillId="7" borderId="52" xfId="0" applyNumberFormat="1" applyFont="1" applyFill="1" applyBorder="1"/>
    <xf numFmtId="1" fontId="8" fillId="7" borderId="68" xfId="0" applyNumberFormat="1" applyFont="1" applyFill="1" applyBorder="1"/>
    <xf numFmtId="1" fontId="8" fillId="9" borderId="69" xfId="0" applyNumberFormat="1" applyFont="1" applyFill="1" applyBorder="1" applyProtection="1"/>
    <xf numFmtId="1" fontId="8" fillId="9" borderId="55" xfId="0" applyNumberFormat="1" applyFont="1" applyFill="1" applyBorder="1" applyProtection="1"/>
    <xf numFmtId="1" fontId="8" fillId="8" borderId="70" xfId="0" applyNumberFormat="1" applyFont="1" applyFill="1" applyBorder="1" applyProtection="1">
      <protection locked="0"/>
    </xf>
    <xf numFmtId="1" fontId="8" fillId="8" borderId="71" xfId="0" applyNumberFormat="1" applyFont="1" applyFill="1" applyBorder="1" applyProtection="1">
      <protection locked="0"/>
    </xf>
    <xf numFmtId="1" fontId="8" fillId="8" borderId="72" xfId="0" applyNumberFormat="1" applyFont="1" applyFill="1" applyBorder="1" applyProtection="1">
      <protection locked="0"/>
    </xf>
    <xf numFmtId="1" fontId="8" fillId="8" borderId="73" xfId="0" applyNumberFormat="1" applyFont="1" applyFill="1" applyBorder="1" applyProtection="1">
      <protection locked="0"/>
    </xf>
    <xf numFmtId="1" fontId="8" fillId="0" borderId="31" xfId="0" applyNumberFormat="1" applyFont="1" applyBorder="1"/>
    <xf numFmtId="1" fontId="8" fillId="0" borderId="56" xfId="0" applyNumberFormat="1" applyFont="1" applyBorder="1"/>
    <xf numFmtId="1" fontId="8" fillId="9" borderId="29" xfId="0" applyNumberFormat="1" applyFont="1" applyFill="1" applyBorder="1" applyProtection="1"/>
    <xf numFmtId="1" fontId="8" fillId="9" borderId="72" xfId="0" applyNumberFormat="1" applyFont="1" applyFill="1" applyBorder="1" applyProtection="1"/>
    <xf numFmtId="1" fontId="8" fillId="0" borderId="32" xfId="0" applyNumberFormat="1" applyFont="1" applyBorder="1"/>
    <xf numFmtId="1" fontId="8" fillId="8" borderId="71" xfId="0" applyNumberFormat="1" applyFont="1" applyFill="1" applyBorder="1" applyAlignment="1" applyProtection="1">
      <alignment wrapText="1"/>
      <protection locked="0"/>
    </xf>
    <xf numFmtId="1" fontId="8" fillId="8" borderId="72" xfId="0" applyNumberFormat="1" applyFont="1" applyFill="1" applyBorder="1" applyAlignment="1" applyProtection="1">
      <alignment wrapText="1"/>
      <protection locked="0"/>
    </xf>
    <xf numFmtId="1" fontId="8" fillId="8" borderId="31" xfId="0" applyNumberFormat="1" applyFont="1" applyFill="1" applyBorder="1" applyAlignment="1" applyProtection="1">
      <alignment wrapText="1"/>
      <protection locked="0"/>
    </xf>
    <xf numFmtId="1" fontId="8" fillId="0" borderId="40" xfId="0" applyNumberFormat="1" applyFont="1" applyBorder="1"/>
    <xf numFmtId="1" fontId="8" fillId="0" borderId="76" xfId="0" applyNumberFormat="1" applyFont="1" applyBorder="1"/>
    <xf numFmtId="1" fontId="8" fillId="8" borderId="77" xfId="0" applyNumberFormat="1" applyFont="1" applyFill="1" applyBorder="1" applyProtection="1">
      <protection locked="0"/>
    </xf>
    <xf numFmtId="1" fontId="8" fillId="8" borderId="78" xfId="0" applyNumberFormat="1" applyFont="1" applyFill="1" applyBorder="1" applyProtection="1">
      <protection locked="0"/>
    </xf>
    <xf numFmtId="1" fontId="8" fillId="8" borderId="79" xfId="0" applyNumberFormat="1" applyFont="1" applyFill="1" applyBorder="1" applyProtection="1">
      <protection locked="0"/>
    </xf>
    <xf numFmtId="1" fontId="8" fillId="8" borderId="75" xfId="0" applyNumberFormat="1" applyFont="1" applyFill="1" applyBorder="1" applyProtection="1">
      <protection locked="0"/>
    </xf>
    <xf numFmtId="1" fontId="8" fillId="8" borderId="80" xfId="0" applyNumberFormat="1" applyFont="1" applyFill="1" applyBorder="1" applyProtection="1">
      <protection locked="0"/>
    </xf>
    <xf numFmtId="1" fontId="8" fillId="8" borderId="81" xfId="0" applyNumberFormat="1" applyFont="1" applyFill="1" applyBorder="1" applyProtection="1">
      <protection locked="0"/>
    </xf>
    <xf numFmtId="1" fontId="8" fillId="8" borderId="82" xfId="0" applyNumberFormat="1" applyFont="1" applyFill="1" applyBorder="1" applyProtection="1">
      <protection locked="0"/>
    </xf>
    <xf numFmtId="1" fontId="8" fillId="8" borderId="83" xfId="0" applyNumberFormat="1" applyFont="1" applyFill="1" applyBorder="1" applyProtection="1">
      <protection locked="0"/>
    </xf>
    <xf numFmtId="1" fontId="8" fillId="0" borderId="3" xfId="0" applyNumberFormat="1" applyFont="1" applyBorder="1" applyAlignment="1">
      <alignment vertical="center" wrapText="1"/>
    </xf>
    <xf numFmtId="1" fontId="8" fillId="0" borderId="53" xfId="0" applyNumberFormat="1" applyFont="1" applyBorder="1"/>
    <xf numFmtId="1" fontId="8" fillId="7" borderId="19" xfId="0" applyNumberFormat="1" applyFont="1" applyFill="1" applyBorder="1"/>
    <xf numFmtId="1" fontId="8" fillId="7" borderId="21" xfId="0" applyNumberFormat="1" applyFont="1" applyFill="1" applyBorder="1"/>
    <xf numFmtId="1" fontId="8" fillId="8" borderId="84" xfId="0" applyNumberFormat="1" applyFont="1" applyFill="1" applyBorder="1" applyProtection="1">
      <protection locked="0"/>
    </xf>
    <xf numFmtId="1" fontId="8" fillId="8" borderId="85" xfId="0" applyNumberFormat="1" applyFont="1" applyFill="1" applyBorder="1" applyProtection="1">
      <protection locked="0"/>
    </xf>
    <xf numFmtId="1" fontId="8" fillId="8" borderId="86" xfId="0" applyNumberFormat="1" applyFont="1" applyFill="1" applyBorder="1" applyProtection="1">
      <protection locked="0"/>
    </xf>
    <xf numFmtId="1" fontId="8" fillId="8" borderId="87" xfId="0" applyNumberFormat="1" applyFont="1" applyFill="1" applyBorder="1" applyProtection="1">
      <protection locked="0"/>
    </xf>
    <xf numFmtId="1" fontId="8" fillId="9" borderId="84" xfId="0" applyNumberFormat="1" applyFont="1" applyFill="1" applyBorder="1"/>
    <xf numFmtId="1" fontId="8" fillId="9" borderId="51" xfId="0" applyNumberFormat="1" applyFont="1" applyFill="1" applyBorder="1"/>
    <xf numFmtId="1" fontId="8" fillId="9" borderId="71" xfId="0" applyNumberFormat="1" applyFont="1" applyFill="1" applyBorder="1"/>
    <xf numFmtId="1" fontId="8" fillId="9" borderId="72" xfId="0" applyNumberFormat="1" applyFont="1" applyFill="1" applyBorder="1"/>
    <xf numFmtId="1" fontId="8" fillId="0" borderId="41" xfId="0" applyNumberFormat="1" applyFont="1" applyBorder="1"/>
    <xf numFmtId="1" fontId="8" fillId="7" borderId="40" xfId="0" applyNumberFormat="1" applyFont="1" applyFill="1" applyBorder="1"/>
    <xf numFmtId="1" fontId="8" fillId="7" borderId="39" xfId="0" applyNumberFormat="1" applyFont="1" applyFill="1" applyBorder="1"/>
    <xf numFmtId="1" fontId="8" fillId="7" borderId="42" xfId="0" applyNumberFormat="1" applyFont="1" applyFill="1" applyBorder="1"/>
    <xf numFmtId="1" fontId="8" fillId="8" borderId="46" xfId="0" applyNumberFormat="1" applyFont="1" applyFill="1" applyBorder="1" applyProtection="1">
      <protection locked="0"/>
    </xf>
    <xf numFmtId="1" fontId="8" fillId="9" borderId="82" xfId="0" applyNumberFormat="1" applyFont="1" applyFill="1" applyBorder="1"/>
    <xf numFmtId="1" fontId="8" fillId="9" borderId="46" xfId="0" applyNumberFormat="1" applyFont="1" applyFill="1" applyBorder="1"/>
    <xf numFmtId="1" fontId="8" fillId="8" borderId="34" xfId="0" applyNumberFormat="1" applyFont="1" applyFill="1" applyBorder="1" applyProtection="1">
      <protection locked="0"/>
    </xf>
    <xf numFmtId="1" fontId="8" fillId="8" borderId="88" xfId="0" applyNumberFormat="1" applyFont="1" applyFill="1" applyBorder="1" applyProtection="1">
      <protection locked="0"/>
    </xf>
    <xf numFmtId="1" fontId="8" fillId="8" borderId="89" xfId="0" applyNumberFormat="1" applyFont="1" applyFill="1" applyBorder="1" applyProtection="1">
      <protection locked="0"/>
    </xf>
    <xf numFmtId="1" fontId="8" fillId="8" borderId="69" xfId="0" applyNumberFormat="1" applyFont="1" applyFill="1" applyBorder="1" applyProtection="1">
      <protection locked="0"/>
    </xf>
    <xf numFmtId="1" fontId="8" fillId="8" borderId="90" xfId="0" applyNumberFormat="1" applyFont="1" applyFill="1" applyBorder="1" applyProtection="1">
      <protection locked="0"/>
    </xf>
    <xf numFmtId="1" fontId="8" fillId="8" borderId="91" xfId="0" applyNumberFormat="1" applyFont="1" applyFill="1" applyBorder="1" applyProtection="1">
      <protection locked="0"/>
    </xf>
    <xf numFmtId="1" fontId="8" fillId="0" borderId="91" xfId="0" applyNumberFormat="1" applyFont="1" applyBorder="1"/>
    <xf numFmtId="1" fontId="8" fillId="4" borderId="35" xfId="0" applyNumberFormat="1" applyFont="1" applyFill="1" applyBorder="1" applyAlignment="1">
      <alignment horizontal="left"/>
    </xf>
    <xf numFmtId="1" fontId="8" fillId="4" borderId="72" xfId="0" applyNumberFormat="1" applyFont="1" applyFill="1" applyBorder="1" applyAlignment="1">
      <alignment horizontal="left"/>
    </xf>
    <xf numFmtId="1" fontId="8" fillId="8" borderId="93" xfId="0" applyNumberFormat="1" applyFont="1" applyFill="1" applyBorder="1" applyProtection="1">
      <protection locked="0"/>
    </xf>
    <xf numFmtId="1" fontId="8" fillId="8" borderId="29" xfId="0" applyNumberFormat="1" applyFont="1" applyFill="1" applyBorder="1" applyAlignment="1" applyProtection="1">
      <alignment wrapText="1"/>
      <protection locked="0"/>
    </xf>
    <xf numFmtId="1" fontId="8" fillId="9" borderId="49" xfId="0" applyNumberFormat="1" applyFont="1" applyFill="1" applyBorder="1" applyProtection="1"/>
    <xf numFmtId="1" fontId="8" fillId="9" borderId="50" xfId="0" applyNumberFormat="1" applyFont="1" applyFill="1" applyBorder="1" applyProtection="1"/>
    <xf numFmtId="1" fontId="8" fillId="9" borderId="31" xfId="0" applyNumberFormat="1" applyFont="1" applyFill="1" applyBorder="1" applyProtection="1"/>
    <xf numFmtId="1" fontId="8" fillId="9" borderId="30" xfId="0" applyNumberFormat="1" applyFont="1" applyFill="1" applyBorder="1" applyProtection="1"/>
    <xf numFmtId="1" fontId="8" fillId="9" borderId="40" xfId="0" applyNumberFormat="1" applyFont="1" applyFill="1" applyBorder="1" applyProtection="1"/>
    <xf numFmtId="1" fontId="8" fillId="9" borderId="39" xfId="0" applyNumberFormat="1" applyFont="1" applyFill="1" applyBorder="1" applyProtection="1"/>
    <xf numFmtId="1" fontId="12" fillId="3" borderId="6" xfId="0" applyNumberFormat="1" applyFont="1" applyFill="1" applyBorder="1"/>
    <xf numFmtId="1" fontId="12" fillId="3" borderId="7" xfId="0" applyNumberFormat="1" applyFont="1" applyFill="1" applyBorder="1" applyAlignment="1">
      <alignment wrapText="1"/>
    </xf>
    <xf numFmtId="1" fontId="12" fillId="3" borderId="4" xfId="0" applyNumberFormat="1" applyFont="1" applyFill="1" applyBorder="1" applyAlignment="1">
      <alignment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94" xfId="0" applyNumberFormat="1" applyFont="1" applyBorder="1" applyAlignment="1">
      <alignment horizontal="center" vertical="center" wrapText="1"/>
    </xf>
    <xf numFmtId="1" fontId="8" fillId="0" borderId="48" xfId="0" applyNumberFormat="1" applyFont="1" applyBorder="1" applyAlignment="1">
      <alignment horizontal="left" vertical="center" wrapText="1"/>
    </xf>
    <xf numFmtId="1" fontId="8" fillId="8" borderId="95" xfId="0" applyNumberFormat="1" applyFont="1" applyFill="1" applyBorder="1" applyProtection="1">
      <protection locked="0"/>
    </xf>
    <xf numFmtId="1" fontId="8" fillId="8" borderId="96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8" fillId="0" borderId="45" xfId="0" applyNumberFormat="1" applyFont="1" applyBorder="1" applyAlignment="1">
      <alignment horizontal="left" vertical="center" wrapText="1"/>
    </xf>
    <xf numFmtId="1" fontId="8" fillId="8" borderId="35" xfId="0" applyNumberFormat="1" applyFont="1" applyFill="1" applyBorder="1" applyProtection="1">
      <protection locked="0"/>
    </xf>
    <xf numFmtId="1" fontId="8" fillId="8" borderId="97" xfId="0" applyNumberFormat="1" applyFont="1" applyFill="1" applyBorder="1" applyProtection="1">
      <protection locked="0"/>
    </xf>
    <xf numFmtId="1" fontId="9" fillId="4" borderId="0" xfId="0" applyNumberFormat="1" applyFont="1" applyFill="1"/>
    <xf numFmtId="1" fontId="8" fillId="0" borderId="17" xfId="0" applyNumberFormat="1" applyFont="1" applyBorder="1" applyAlignment="1">
      <alignment horizontal="left" vertical="center" wrapText="1"/>
    </xf>
    <xf numFmtId="1" fontId="8" fillId="8" borderId="92" xfId="0" applyNumberFormat="1" applyFont="1" applyFill="1" applyBorder="1" applyProtection="1">
      <protection locked="0"/>
    </xf>
    <xf numFmtId="1" fontId="10" fillId="3" borderId="4" xfId="0" applyNumberFormat="1" applyFont="1" applyFill="1" applyBorder="1"/>
    <xf numFmtId="0" fontId="9" fillId="0" borderId="0" xfId="0" applyFont="1"/>
    <xf numFmtId="1" fontId="9" fillId="3" borderId="2" xfId="0" applyNumberFormat="1" applyFont="1" applyFill="1" applyBorder="1"/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9" borderId="33" xfId="0" applyNumberFormat="1" applyFont="1" applyFill="1" applyBorder="1" applyProtection="1"/>
    <xf numFmtId="1" fontId="8" fillId="8" borderId="68" xfId="0" applyNumberFormat="1" applyFont="1" applyFill="1" applyBorder="1" applyProtection="1">
      <protection locked="0"/>
    </xf>
    <xf numFmtId="1" fontId="8" fillId="8" borderId="45" xfId="0" applyNumberFormat="1" applyFont="1" applyFill="1" applyBorder="1" applyProtection="1">
      <protection locked="0"/>
    </xf>
    <xf numFmtId="1" fontId="13" fillId="4" borderId="0" xfId="0" applyNumberFormat="1" applyFont="1" applyFill="1" applyAlignment="1" applyProtection="1">
      <alignment vertical="center"/>
      <protection locked="0"/>
    </xf>
    <xf numFmtId="1" fontId="8" fillId="4" borderId="0" xfId="0" applyNumberFormat="1" applyFont="1" applyFill="1" applyAlignment="1">
      <alignment vertical="center"/>
    </xf>
    <xf numFmtId="1" fontId="13" fillId="4" borderId="15" xfId="0" applyNumberFormat="1" applyFont="1" applyFill="1" applyBorder="1" applyAlignment="1" applyProtection="1">
      <alignment vertical="center"/>
      <protection locked="0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1" fontId="8" fillId="8" borderId="57" xfId="0" applyNumberFormat="1" applyFont="1" applyFill="1" applyBorder="1" applyProtection="1">
      <protection locked="0"/>
    </xf>
    <xf numFmtId="0" fontId="8" fillId="0" borderId="5" xfId="0" applyFont="1" applyBorder="1" applyAlignment="1">
      <alignment horizontal="center" vertical="center" wrapText="1"/>
    </xf>
    <xf numFmtId="1" fontId="15" fillId="4" borderId="0" xfId="0" applyNumberFormat="1" applyFont="1" applyFill="1" applyAlignment="1">
      <alignment vertical="center"/>
    </xf>
    <xf numFmtId="1" fontId="15" fillId="0" borderId="48" xfId="0" applyNumberFormat="1" applyFont="1" applyBorder="1"/>
    <xf numFmtId="1" fontId="15" fillId="0" borderId="86" xfId="0" applyNumberFormat="1" applyFont="1" applyBorder="1"/>
    <xf numFmtId="1" fontId="0" fillId="0" borderId="51" xfId="0" applyNumberFormat="1" applyBorder="1"/>
    <xf numFmtId="0" fontId="3" fillId="9" borderId="100" xfId="1" applyFont="1" applyFill="1" applyBorder="1"/>
    <xf numFmtId="0" fontId="3" fillId="9" borderId="101" xfId="1" applyFont="1" applyFill="1" applyBorder="1"/>
    <xf numFmtId="0" fontId="3" fillId="9" borderId="102" xfId="1" applyFont="1" applyFill="1" applyBorder="1"/>
    <xf numFmtId="1" fontId="15" fillId="8" borderId="29" xfId="0" applyNumberFormat="1" applyFont="1" applyFill="1" applyBorder="1" applyProtection="1">
      <protection locked="0"/>
    </xf>
    <xf numFmtId="1" fontId="15" fillId="8" borderId="72" xfId="0" applyNumberFormat="1" applyFont="1" applyFill="1" applyBorder="1" applyProtection="1">
      <protection locked="0"/>
    </xf>
    <xf numFmtId="1" fontId="15" fillId="8" borderId="30" xfId="0" applyNumberFormat="1" applyFont="1" applyFill="1" applyBorder="1" applyProtection="1">
      <protection locked="0"/>
    </xf>
    <xf numFmtId="1" fontId="15" fillId="8" borderId="31" xfId="0" applyNumberFormat="1" applyFont="1" applyFill="1" applyBorder="1" applyProtection="1">
      <protection locked="0"/>
    </xf>
    <xf numFmtId="1" fontId="15" fillId="9" borderId="29" xfId="0" applyNumberFormat="1" applyFont="1" applyFill="1" applyBorder="1" applyProtection="1"/>
    <xf numFmtId="1" fontId="15" fillId="9" borderId="72" xfId="0" applyNumberFormat="1" applyFont="1" applyFill="1" applyBorder="1" applyProtection="1"/>
    <xf numFmtId="1" fontId="15" fillId="9" borderId="73" xfId="0" applyNumberFormat="1" applyFont="1" applyFill="1" applyBorder="1" applyProtection="1"/>
    <xf numFmtId="1" fontId="15" fillId="9" borderId="71" xfId="0" applyNumberFormat="1" applyFont="1" applyFill="1" applyBorder="1" applyProtection="1"/>
    <xf numFmtId="1" fontId="15" fillId="8" borderId="73" xfId="0" applyNumberFormat="1" applyFont="1" applyFill="1" applyBorder="1" applyProtection="1">
      <protection locked="0"/>
    </xf>
    <xf numFmtId="1" fontId="15" fillId="8" borderId="71" xfId="0" applyNumberFormat="1" applyFont="1" applyFill="1" applyBorder="1" applyProtection="1">
      <protection locked="0"/>
    </xf>
    <xf numFmtId="1" fontId="15" fillId="0" borderId="45" xfId="0" applyNumberFormat="1" applyFont="1" applyBorder="1"/>
    <xf numFmtId="1" fontId="15" fillId="0" borderId="29" xfId="0" applyNumberFormat="1" applyFont="1" applyBorder="1"/>
    <xf numFmtId="1" fontId="0" fillId="0" borderId="72" xfId="0" applyNumberFormat="1" applyBorder="1"/>
    <xf numFmtId="0" fontId="3" fillId="9" borderId="103" xfId="1" applyFont="1" applyFill="1" applyBorder="1"/>
    <xf numFmtId="0" fontId="3" fillId="9" borderId="104" xfId="1" applyFont="1" applyFill="1" applyBorder="1"/>
    <xf numFmtId="0" fontId="3" fillId="9" borderId="105" xfId="1" applyFont="1" applyFill="1" applyBorder="1"/>
    <xf numFmtId="1" fontId="15" fillId="0" borderId="45" xfId="0" applyNumberFormat="1" applyFont="1" applyBorder="1" applyAlignment="1">
      <alignment wrapText="1"/>
    </xf>
    <xf numFmtId="1" fontId="15" fillId="8" borderId="106" xfId="0" applyNumberFormat="1" applyFont="1" applyFill="1" applyBorder="1" applyProtection="1">
      <protection locked="0"/>
    </xf>
    <xf numFmtId="1" fontId="15" fillId="8" borderId="107" xfId="0" applyNumberFormat="1" applyFont="1" applyFill="1" applyBorder="1" applyProtection="1">
      <protection locked="0"/>
    </xf>
    <xf numFmtId="0" fontId="3" fillId="9" borderId="108" xfId="1" applyFont="1" applyFill="1" applyBorder="1"/>
    <xf numFmtId="0" fontId="3" fillId="9" borderId="109" xfId="1" applyFont="1" applyFill="1" applyBorder="1"/>
    <xf numFmtId="0" fontId="0" fillId="0" borderId="72" xfId="0" applyBorder="1"/>
    <xf numFmtId="1" fontId="15" fillId="8" borderId="69" xfId="0" applyNumberFormat="1" applyFont="1" applyFill="1" applyBorder="1" applyProtection="1">
      <protection locked="0"/>
    </xf>
    <xf numFmtId="1" fontId="15" fillId="8" borderId="55" xfId="0" applyNumberFormat="1" applyFont="1" applyFill="1" applyBorder="1" applyProtection="1">
      <protection locked="0"/>
    </xf>
    <xf numFmtId="1" fontId="15" fillId="0" borderId="29" xfId="0" applyNumberFormat="1" applyFont="1" applyBorder="1" applyAlignment="1">
      <alignment wrapText="1"/>
    </xf>
    <xf numFmtId="0" fontId="3" fillId="9" borderId="110" xfId="1" applyFont="1" applyFill="1" applyBorder="1"/>
    <xf numFmtId="0" fontId="3" fillId="9" borderId="111" xfId="1" applyFont="1" applyFill="1" applyBorder="1"/>
    <xf numFmtId="0" fontId="15" fillId="0" borderId="29" xfId="0" applyFont="1" applyBorder="1"/>
    <xf numFmtId="0" fontId="3" fillId="9" borderId="112" xfId="1" applyFont="1" applyFill="1" applyBorder="1"/>
    <xf numFmtId="1" fontId="15" fillId="0" borderId="29" xfId="0" applyNumberFormat="1" applyFont="1" applyBorder="1" applyAlignment="1">
      <alignment horizontal="right"/>
    </xf>
    <xf numFmtId="1" fontId="15" fillId="8" borderId="56" xfId="0" applyNumberFormat="1" applyFont="1" applyFill="1" applyBorder="1" applyProtection="1">
      <protection locked="0"/>
    </xf>
    <xf numFmtId="1" fontId="15" fillId="8" borderId="32" xfId="0" applyNumberFormat="1" applyFont="1" applyFill="1" applyBorder="1" applyProtection="1">
      <protection locked="0"/>
    </xf>
    <xf numFmtId="1" fontId="15" fillId="8" borderId="33" xfId="0" applyNumberFormat="1" applyFont="1" applyFill="1" applyBorder="1" applyProtection="1">
      <protection locked="0"/>
    </xf>
    <xf numFmtId="1" fontId="15" fillId="0" borderId="57" xfId="0" applyNumberFormat="1" applyFont="1" applyBorder="1"/>
    <xf numFmtId="1" fontId="15" fillId="0" borderId="38" xfId="0" applyNumberFormat="1" applyFont="1" applyBorder="1"/>
    <xf numFmtId="1" fontId="0" fillId="0" borderId="46" xfId="0" applyNumberFormat="1" applyBorder="1"/>
    <xf numFmtId="0" fontId="3" fillId="9" borderId="37" xfId="1" applyFont="1" applyFill="1" applyBorder="1"/>
    <xf numFmtId="0" fontId="3" fillId="9" borderId="59" xfId="1" applyFont="1" applyFill="1" applyBorder="1"/>
    <xf numFmtId="0" fontId="3" fillId="9" borderId="25" xfId="1" applyFont="1" applyFill="1" applyBorder="1"/>
    <xf numFmtId="1" fontId="15" fillId="8" borderId="38" xfId="0" applyNumberFormat="1" applyFont="1" applyFill="1" applyBorder="1" applyProtection="1">
      <protection locked="0"/>
    </xf>
    <xf numFmtId="1" fontId="15" fillId="8" borderId="41" xfId="0" applyNumberFormat="1" applyFont="1" applyFill="1" applyBorder="1" applyProtection="1">
      <protection locked="0"/>
    </xf>
    <xf numFmtId="1" fontId="15" fillId="8" borderId="40" xfId="0" applyNumberFormat="1" applyFont="1" applyFill="1" applyBorder="1" applyProtection="1">
      <protection locked="0"/>
    </xf>
    <xf numFmtId="1" fontId="15" fillId="8" borderId="42" xfId="0" applyNumberFormat="1" applyFont="1" applyFill="1" applyBorder="1" applyProtection="1">
      <protection locked="0"/>
    </xf>
    <xf numFmtId="1" fontId="15" fillId="8" borderId="82" xfId="0" applyNumberFormat="1" applyFont="1" applyFill="1" applyBorder="1" applyProtection="1">
      <protection locked="0"/>
    </xf>
    <xf numFmtId="1" fontId="15" fillId="0" borderId="44" xfId="0" applyNumberFormat="1" applyFont="1" applyBorder="1"/>
    <xf numFmtId="0" fontId="0" fillId="0" borderId="69" xfId="0" applyBorder="1"/>
    <xf numFmtId="0" fontId="0" fillId="0" borderId="55" xfId="0" applyBorder="1"/>
    <xf numFmtId="1" fontId="15" fillId="8" borderId="53" xfId="0" applyNumberFormat="1" applyFont="1" applyFill="1" applyBorder="1" applyProtection="1">
      <protection locked="0"/>
    </xf>
    <xf numFmtId="1" fontId="15" fillId="8" borderId="113" xfId="0" applyNumberFormat="1" applyFont="1" applyFill="1" applyBorder="1" applyProtection="1">
      <protection locked="0"/>
    </xf>
    <xf numFmtId="1" fontId="15" fillId="8" borderId="87" xfId="0" applyNumberFormat="1" applyFont="1" applyFill="1" applyBorder="1" applyProtection="1">
      <protection locked="0"/>
    </xf>
    <xf numFmtId="0" fontId="0" fillId="0" borderId="29" xfId="0" applyBorder="1"/>
    <xf numFmtId="0" fontId="15" fillId="0" borderId="57" xfId="0" applyFont="1" applyBorder="1"/>
    <xf numFmtId="0" fontId="0" fillId="0" borderId="38" xfId="0" applyBorder="1"/>
    <xf numFmtId="0" fontId="0" fillId="0" borderId="46" xfId="0" applyBorder="1"/>
    <xf numFmtId="1" fontId="0" fillId="10" borderId="0" xfId="0" applyNumberFormat="1" applyFill="1"/>
    <xf numFmtId="1" fontId="9" fillId="10" borderId="0" xfId="0" applyNumberFormat="1" applyFont="1" applyFill="1"/>
    <xf numFmtId="1" fontId="6" fillId="3" borderId="0" xfId="0" applyNumberFormat="1" applyFont="1" applyFill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/>
    <xf numFmtId="1" fontId="8" fillId="0" borderId="37" xfId="0" applyNumberFormat="1" applyFont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92" xfId="0" applyNumberFormat="1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/>
    <xf numFmtId="1" fontId="8" fillId="0" borderId="37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wrapText="1"/>
    </xf>
    <xf numFmtId="1" fontId="12" fillId="3" borderId="0" xfId="0" applyNumberFormat="1" applyFont="1" applyFill="1" applyAlignment="1">
      <alignment horizontal="left" wrapText="1"/>
    </xf>
    <xf numFmtId="1" fontId="8" fillId="0" borderId="12" xfId="0" applyNumberFormat="1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8" fillId="0" borderId="19" xfId="0" applyNumberFormat="1" applyFont="1" applyBorder="1"/>
    <xf numFmtId="1" fontId="8" fillId="0" borderId="21" xfId="0" applyNumberFormat="1" applyFont="1" applyBorder="1"/>
    <xf numFmtId="1" fontId="8" fillId="0" borderId="48" xfId="0" applyNumberFormat="1" applyFont="1" applyBorder="1" applyAlignment="1">
      <alignment horizontal="center" vertical="center" wrapText="1"/>
    </xf>
    <xf numFmtId="1" fontId="8" fillId="0" borderId="45" xfId="0" applyNumberFormat="1" applyFont="1" applyBorder="1" applyAlignment="1">
      <alignment horizontal="center" vertical="center" wrapText="1"/>
    </xf>
    <xf numFmtId="1" fontId="8" fillId="0" borderId="57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/>
    <xf numFmtId="1" fontId="8" fillId="0" borderId="59" xfId="0" applyNumberFormat="1" applyFont="1" applyBorder="1"/>
    <xf numFmtId="1" fontId="8" fillId="0" borderId="4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4" borderId="7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1" fontId="15" fillId="4" borderId="61" xfId="0" applyNumberFormat="1" applyFont="1" applyFill="1" applyBorder="1" applyAlignment="1">
      <alignment horizontal="center" vertical="center" wrapText="1"/>
    </xf>
    <xf numFmtId="1" fontId="15" fillId="4" borderId="62" xfId="0" applyNumberFormat="1" applyFont="1" applyFill="1" applyBorder="1" applyAlignment="1">
      <alignment horizontal="center" vertical="center" wrapText="1"/>
    </xf>
    <xf numFmtId="1" fontId="15" fillId="4" borderId="63" xfId="0" applyNumberFormat="1" applyFont="1" applyFill="1" applyBorder="1" applyAlignment="1">
      <alignment horizontal="center" vertical="center" wrapText="1"/>
    </xf>
    <xf numFmtId="1" fontId="15" fillId="4" borderId="64" xfId="0" applyNumberFormat="1" applyFont="1" applyFill="1" applyBorder="1" applyAlignment="1">
      <alignment horizontal="center" vertical="center" wrapText="1"/>
    </xf>
    <xf numFmtId="1" fontId="15" fillId="4" borderId="65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4" borderId="66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left"/>
    </xf>
    <xf numFmtId="1" fontId="8" fillId="0" borderId="55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/>
    </xf>
    <xf numFmtId="1" fontId="8" fillId="0" borderId="72" xfId="0" applyNumberFormat="1" applyFont="1" applyBorder="1" applyAlignment="1">
      <alignment horizontal="left"/>
    </xf>
    <xf numFmtId="1" fontId="8" fillId="0" borderId="35" xfId="0" applyNumberFormat="1" applyFont="1" applyBorder="1" applyAlignment="1">
      <alignment horizontal="left" wrapText="1"/>
    </xf>
    <xf numFmtId="1" fontId="8" fillId="0" borderId="72" xfId="0" applyNumberFormat="1" applyFont="1" applyBorder="1" applyAlignment="1">
      <alignment horizontal="left" wrapText="1"/>
    </xf>
    <xf numFmtId="1" fontId="8" fillId="0" borderId="74" xfId="0" applyNumberFormat="1" applyFont="1" applyBorder="1" applyAlignment="1">
      <alignment horizontal="left"/>
    </xf>
    <xf numFmtId="1" fontId="8" fillId="0" borderId="75" xfId="0" applyNumberFormat="1" applyFont="1" applyBorder="1" applyAlignment="1">
      <alignment horizontal="left"/>
    </xf>
    <xf numFmtId="1" fontId="8" fillId="0" borderId="48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8" fillId="0" borderId="92" xfId="0" applyNumberFormat="1" applyFont="1" applyBorder="1" applyAlignment="1">
      <alignment horizontal="left"/>
    </xf>
    <xf numFmtId="1" fontId="8" fillId="0" borderId="46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Q237" sqref="AQ237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x14ac:dyDescent="0.25">
      <c r="A2" s="1" t="str">
        <f>CONCATENATE("COMUNA: ",[1]NOMBRE!B2," - ","( ",[1]NOMBRE!C2,[1]NOMBRE!D2,[1]NOMBRE!E2,[1]NOMBRE!F2,[1]NOMBRE!G2," )")</f>
        <v>COMUNA:  - ( 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x14ac:dyDescent="0.25">
      <c r="A4" s="1" t="str">
        <f>CONCATENATE("MES: ",[1]NOMBRE!B6," - ","( ",[1]NOMBRE!C6,[1]NOMBRE!D6," )")</f>
        <v>MES:  - ( 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x14ac:dyDescent="0.25">
      <c r="A5" s="1" t="str">
        <f>CONCATENATE("AÑO: ",[1]NOMBRE!B7)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5.75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0" x14ac:dyDescent="0.25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x14ac:dyDescent="0.25">
      <c r="A11" s="312"/>
      <c r="B11" s="22" t="s">
        <v>33</v>
      </c>
      <c r="C11" s="23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7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31" t="s">
        <v>35</v>
      </c>
      <c r="AU11" s="3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x14ac:dyDescent="0.25">
      <c r="A12" s="34" t="s">
        <v>37</v>
      </c>
      <c r="B12" s="35">
        <f t="shared" ref="B12:C19" si="0">+N12+P12+R12+T12+V12+X12+Z12+AB12+AD12+AF12+AH12+AJ12+AL12+AN12+AP12</f>
        <v>1372</v>
      </c>
      <c r="C12" s="36">
        <f>+O12+Q12+S12+U12+W12+Y12+AA12+AC12+AE12+AG12+AI12+AK12+AM12+AO12+AQ12</f>
        <v>12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f>SUM(ENERO:DICIEMBRE!N12)</f>
        <v>4</v>
      </c>
      <c r="O12" s="41">
        <f>SUM(ENERO:DICIEMBRE!O12)</f>
        <v>0</v>
      </c>
      <c r="P12" s="41">
        <f>SUM(ENERO:DICIEMBRE!P12)</f>
        <v>109</v>
      </c>
      <c r="Q12" s="41">
        <f>SUM(ENERO:DICIEMBRE!Q12)</f>
        <v>1</v>
      </c>
      <c r="R12" s="41">
        <f>SUM(ENERO:DICIEMBRE!R12)</f>
        <v>331</v>
      </c>
      <c r="S12" s="41">
        <f>SUM(ENERO:DICIEMBRE!S12)</f>
        <v>4</v>
      </c>
      <c r="T12" s="41">
        <f>SUM(ENERO:DICIEMBRE!T12)</f>
        <v>368</v>
      </c>
      <c r="U12" s="41">
        <f>SUM(ENERO:DICIEMBRE!U12)</f>
        <v>4</v>
      </c>
      <c r="V12" s="41">
        <f>SUM(ENERO:DICIEMBRE!V12)</f>
        <v>322</v>
      </c>
      <c r="W12" s="41">
        <f>SUM(ENERO:DICIEMBRE!W12)</f>
        <v>2</v>
      </c>
      <c r="X12" s="41">
        <f>SUM(ENERO:DICIEMBRE!X12)</f>
        <v>178</v>
      </c>
      <c r="Y12" s="41">
        <f>SUM(ENERO:DICIEMBRE!Y12)</f>
        <v>1</v>
      </c>
      <c r="Z12" s="41">
        <f>SUM(ENERO:DICIEMBRE!Z12)</f>
        <v>54</v>
      </c>
      <c r="AA12" s="41">
        <f>SUM(ENERO:DICIEMBRE!AA12)</f>
        <v>0</v>
      </c>
      <c r="AB12" s="41">
        <f>SUM(ENERO:DICIEMBRE!AB12)</f>
        <v>4</v>
      </c>
      <c r="AC12" s="41">
        <f>SUM(ENERO:DICIEMBRE!AC12)</f>
        <v>0</v>
      </c>
      <c r="AD12" s="41">
        <f>SUM(ENERO:DICIEMBRE!AD12)</f>
        <v>0</v>
      </c>
      <c r="AE12" s="41">
        <f>SUM(ENERO:DICIEMBRE!AE12)</f>
        <v>0</v>
      </c>
      <c r="AF12" s="41">
        <f>SUM(ENERO:DICIEMBRE!AF12)</f>
        <v>1</v>
      </c>
      <c r="AG12" s="41">
        <f>SUM(ENERO:DICIEMBRE!AG12)</f>
        <v>0</v>
      </c>
      <c r="AH12" s="41">
        <f>SUM(ENERO:DICIEMBRE!AH12)</f>
        <v>1</v>
      </c>
      <c r="AI12" s="41">
        <f>SUM(ENERO:DICIEMBRE!AI12)</f>
        <v>0</v>
      </c>
      <c r="AJ12" s="41">
        <f>SUM(ENERO:DICIEMBRE!AJ12)</f>
        <v>0</v>
      </c>
      <c r="AK12" s="41">
        <f>SUM(ENERO:DICIEMBRE!AK12)</f>
        <v>0</v>
      </c>
      <c r="AL12" s="41">
        <f>SUM(ENERO:DICIEMBRE!AL12)</f>
        <v>0</v>
      </c>
      <c r="AM12" s="41">
        <f>SUM(ENERO:DICIEMBRE!AM12)</f>
        <v>0</v>
      </c>
      <c r="AN12" s="41">
        <f>SUM(ENERO:DICIEMBRE!AN12)</f>
        <v>0</v>
      </c>
      <c r="AO12" s="41">
        <f>SUM(ENERO:DICIEMBRE!AO12)</f>
        <v>0</v>
      </c>
      <c r="AP12" s="41">
        <f>SUM(ENERO:DICIEMBRE!AP12)</f>
        <v>0</v>
      </c>
      <c r="AQ12" s="41">
        <f>SUM(ENERO:DICIEMBRE!AQ12)</f>
        <v>0</v>
      </c>
      <c r="AR12" s="45"/>
      <c r="AS12" s="41">
        <f>SUM(ENERO:DICIEMBRE!AS12)</f>
        <v>1372</v>
      </c>
      <c r="AT12" s="41">
        <f>SUM(ENERO:DICIEMBRE!AT12)</f>
        <v>0</v>
      </c>
      <c r="AU12" s="41">
        <f>SUM(ENERO:DICIEMBRE!AU12)</f>
        <v>0</v>
      </c>
      <c r="AV12" s="41">
        <f>SUM(ENERO:DICIEMBRE!AV12)</f>
        <v>14</v>
      </c>
      <c r="AW12" s="41">
        <f>SUM(ENERO:DICIEMBRE!AW12)</f>
        <v>60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x14ac:dyDescent="0.25">
      <c r="A13" s="34" t="s">
        <v>38</v>
      </c>
      <c r="B13" s="50">
        <f t="shared" si="0"/>
        <v>1320</v>
      </c>
      <c r="C13" s="51">
        <f t="shared" si="0"/>
        <v>8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f>SUM(ENERO:DICIEMBRE!N13)</f>
        <v>5</v>
      </c>
      <c r="O13" s="41">
        <f>SUM(ENERO:DICIEMBRE!O13)</f>
        <v>0</v>
      </c>
      <c r="P13" s="41">
        <f>SUM(ENERO:DICIEMBRE!P13)</f>
        <v>86</v>
      </c>
      <c r="Q13" s="41">
        <f>SUM(ENERO:DICIEMBRE!Q13)</f>
        <v>0</v>
      </c>
      <c r="R13" s="41">
        <f>SUM(ENERO:DICIEMBRE!R13)</f>
        <v>318</v>
      </c>
      <c r="S13" s="41">
        <f>SUM(ENERO:DICIEMBRE!S13)</f>
        <v>1</v>
      </c>
      <c r="T13" s="41">
        <f>SUM(ENERO:DICIEMBRE!T13)</f>
        <v>361</v>
      </c>
      <c r="U13" s="41">
        <f>SUM(ENERO:DICIEMBRE!U13)</f>
        <v>4</v>
      </c>
      <c r="V13" s="41">
        <f>SUM(ENERO:DICIEMBRE!V13)</f>
        <v>313</v>
      </c>
      <c r="W13" s="41">
        <f>SUM(ENERO:DICIEMBRE!W13)</f>
        <v>3</v>
      </c>
      <c r="X13" s="41">
        <f>SUM(ENERO:DICIEMBRE!X13)</f>
        <v>190</v>
      </c>
      <c r="Y13" s="41">
        <f>SUM(ENERO:DICIEMBRE!Y13)</f>
        <v>0</v>
      </c>
      <c r="Z13" s="41">
        <f>SUM(ENERO:DICIEMBRE!Z13)</f>
        <v>44</v>
      </c>
      <c r="AA13" s="41">
        <f>SUM(ENERO:DICIEMBRE!AA13)</f>
        <v>0</v>
      </c>
      <c r="AB13" s="41">
        <f>SUM(ENERO:DICIEMBRE!AB13)</f>
        <v>3</v>
      </c>
      <c r="AC13" s="41">
        <f>SUM(ENERO:DICIEMBRE!AC13)</f>
        <v>0</v>
      </c>
      <c r="AD13" s="41">
        <f>SUM(ENERO:DICIEMBRE!AD13)</f>
        <v>0</v>
      </c>
      <c r="AE13" s="41">
        <f>SUM(ENERO:DICIEMBRE!AE13)</f>
        <v>0</v>
      </c>
      <c r="AF13" s="41">
        <f>SUM(ENERO:DICIEMBRE!AF13)</f>
        <v>0</v>
      </c>
      <c r="AG13" s="41">
        <f>SUM(ENERO:DICIEMBRE!AG13)</f>
        <v>0</v>
      </c>
      <c r="AH13" s="41">
        <f>SUM(ENERO:DICIEMBRE!AH13)</f>
        <v>0</v>
      </c>
      <c r="AI13" s="41">
        <f>SUM(ENERO:DICIEMBRE!AI13)</f>
        <v>0</v>
      </c>
      <c r="AJ13" s="41">
        <f>SUM(ENERO:DICIEMBRE!AJ13)</f>
        <v>0</v>
      </c>
      <c r="AK13" s="41">
        <f>SUM(ENERO:DICIEMBRE!AK13)</f>
        <v>0</v>
      </c>
      <c r="AL13" s="41">
        <f>SUM(ENERO:DICIEMBRE!AL13)</f>
        <v>0</v>
      </c>
      <c r="AM13" s="41">
        <f>SUM(ENERO:DICIEMBRE!AM13)</f>
        <v>0</v>
      </c>
      <c r="AN13" s="41">
        <f>SUM(ENERO:DICIEMBRE!AN13)</f>
        <v>0</v>
      </c>
      <c r="AO13" s="41">
        <f>SUM(ENERO:DICIEMBRE!AO13)</f>
        <v>0</v>
      </c>
      <c r="AP13" s="41">
        <f>SUM(ENERO:DICIEMBRE!AP13)</f>
        <v>0</v>
      </c>
      <c r="AQ13" s="41">
        <f>SUM(ENERO:DICIEMBRE!AQ13)</f>
        <v>0</v>
      </c>
      <c r="AR13" s="45"/>
      <c r="AS13" s="41">
        <f>SUM(ENERO:DICIEMBRE!AS13)</f>
        <v>1320</v>
      </c>
      <c r="AT13" s="41">
        <f>SUM(ENERO:DICIEMBRE!AT13)</f>
        <v>0</v>
      </c>
      <c r="AU13" s="41">
        <f>SUM(ENERO:DICIEMBRE!AU13)</f>
        <v>0</v>
      </c>
      <c r="AV13" s="41">
        <f>SUM(ENERO:DICIEMBRE!AV13)</f>
        <v>21</v>
      </c>
      <c r="AW13" s="41">
        <f>SUM(ENERO:DICIEMBRE!AW13)</f>
        <v>57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x14ac:dyDescent="0.25">
      <c r="A14" s="34" t="s">
        <v>39</v>
      </c>
      <c r="B14" s="50">
        <f t="shared" si="0"/>
        <v>1155</v>
      </c>
      <c r="C14" s="51">
        <f t="shared" si="0"/>
        <v>4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f>SUM(ENERO:DICIEMBRE!N14)</f>
        <v>3</v>
      </c>
      <c r="O14" s="41">
        <f>SUM(ENERO:DICIEMBRE!O14)</f>
        <v>0</v>
      </c>
      <c r="P14" s="41">
        <f>SUM(ENERO:DICIEMBRE!P14)</f>
        <v>78</v>
      </c>
      <c r="Q14" s="41">
        <f>SUM(ENERO:DICIEMBRE!Q14)</f>
        <v>0</v>
      </c>
      <c r="R14" s="41">
        <f>SUM(ENERO:DICIEMBRE!R14)</f>
        <v>239</v>
      </c>
      <c r="S14" s="41">
        <f>SUM(ENERO:DICIEMBRE!S14)</f>
        <v>0</v>
      </c>
      <c r="T14" s="41">
        <f>SUM(ENERO:DICIEMBRE!T14)</f>
        <v>328</v>
      </c>
      <c r="U14" s="41">
        <f>SUM(ENERO:DICIEMBRE!U14)</f>
        <v>2</v>
      </c>
      <c r="V14" s="41">
        <f>SUM(ENERO:DICIEMBRE!V14)</f>
        <v>301</v>
      </c>
      <c r="W14" s="41">
        <f>SUM(ENERO:DICIEMBRE!W14)</f>
        <v>1</v>
      </c>
      <c r="X14" s="41">
        <f>SUM(ENERO:DICIEMBRE!X14)</f>
        <v>163</v>
      </c>
      <c r="Y14" s="41">
        <f>SUM(ENERO:DICIEMBRE!Y14)</f>
        <v>1</v>
      </c>
      <c r="Z14" s="41">
        <f>SUM(ENERO:DICIEMBRE!Z14)</f>
        <v>39</v>
      </c>
      <c r="AA14" s="41">
        <f>SUM(ENERO:DICIEMBRE!AA14)</f>
        <v>0</v>
      </c>
      <c r="AB14" s="41">
        <f>SUM(ENERO:DICIEMBRE!AB14)</f>
        <v>4</v>
      </c>
      <c r="AC14" s="41">
        <f>SUM(ENERO:DICIEMBRE!AC14)</f>
        <v>0</v>
      </c>
      <c r="AD14" s="41">
        <f>SUM(ENERO:DICIEMBRE!AD14)</f>
        <v>0</v>
      </c>
      <c r="AE14" s="41">
        <f>SUM(ENERO:DICIEMBRE!AE14)</f>
        <v>0</v>
      </c>
      <c r="AF14" s="41">
        <f>SUM(ENERO:DICIEMBRE!AF14)</f>
        <v>0</v>
      </c>
      <c r="AG14" s="41">
        <f>SUM(ENERO:DICIEMBRE!AG14)</f>
        <v>0</v>
      </c>
      <c r="AH14" s="41">
        <f>SUM(ENERO:DICIEMBRE!AH14)</f>
        <v>0</v>
      </c>
      <c r="AI14" s="41">
        <f>SUM(ENERO:DICIEMBRE!AI14)</f>
        <v>0</v>
      </c>
      <c r="AJ14" s="41">
        <f>SUM(ENERO:DICIEMBRE!AJ14)</f>
        <v>0</v>
      </c>
      <c r="AK14" s="41">
        <f>SUM(ENERO:DICIEMBRE!AK14)</f>
        <v>0</v>
      </c>
      <c r="AL14" s="41">
        <f>SUM(ENERO:DICIEMBRE!AL14)</f>
        <v>0</v>
      </c>
      <c r="AM14" s="41">
        <f>SUM(ENERO:DICIEMBRE!AM14)</f>
        <v>0</v>
      </c>
      <c r="AN14" s="41">
        <f>SUM(ENERO:DICIEMBRE!AN14)</f>
        <v>0</v>
      </c>
      <c r="AO14" s="41">
        <f>SUM(ENERO:DICIEMBRE!AO14)</f>
        <v>0</v>
      </c>
      <c r="AP14" s="41">
        <f>SUM(ENERO:DICIEMBRE!AP14)</f>
        <v>0</v>
      </c>
      <c r="AQ14" s="41">
        <f>SUM(ENERO:DICIEMBRE!AQ14)</f>
        <v>0</v>
      </c>
      <c r="AR14" s="45"/>
      <c r="AS14" s="41">
        <f>SUM(ENERO:DICIEMBRE!AS14)</f>
        <v>1155</v>
      </c>
      <c r="AT14" s="41">
        <f>SUM(ENERO:DICIEMBRE!AT14)</f>
        <v>0</v>
      </c>
      <c r="AU14" s="41">
        <f>SUM(ENERO:DICIEMBRE!AU14)</f>
        <v>0</v>
      </c>
      <c r="AV14" s="41">
        <f>SUM(ENERO:DICIEMBRE!AV14)</f>
        <v>19</v>
      </c>
      <c r="AW14" s="41">
        <f>SUM(ENERO:DICIEMBRE!AW14)</f>
        <v>53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x14ac:dyDescent="0.25">
      <c r="A15" s="34" t="s">
        <v>40</v>
      </c>
      <c r="B15" s="50">
        <f t="shared" si="0"/>
        <v>1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>
        <f>SUM(ENERO:DICIEMBRE!N15)</f>
        <v>0</v>
      </c>
      <c r="O15" s="41">
        <f>SUM(ENERO:DICIEMBRE!O15)</f>
        <v>0</v>
      </c>
      <c r="P15" s="41">
        <f>SUM(ENERO:DICIEMBRE!P15)</f>
        <v>0</v>
      </c>
      <c r="Q15" s="41">
        <f>SUM(ENERO:DICIEMBRE!Q15)</f>
        <v>0</v>
      </c>
      <c r="R15" s="41">
        <f>SUM(ENERO:DICIEMBRE!R15)</f>
        <v>0</v>
      </c>
      <c r="S15" s="41">
        <f>SUM(ENERO:DICIEMBRE!S15)</f>
        <v>0</v>
      </c>
      <c r="T15" s="41">
        <f>SUM(ENERO:DICIEMBRE!T15)</f>
        <v>1</v>
      </c>
      <c r="U15" s="41">
        <f>SUM(ENERO:DICIEMBRE!U15)</f>
        <v>0</v>
      </c>
      <c r="V15" s="41">
        <f>SUM(ENERO:DICIEMBRE!V15)</f>
        <v>0</v>
      </c>
      <c r="W15" s="41">
        <f>SUM(ENERO:DICIEMBRE!W15)</f>
        <v>0</v>
      </c>
      <c r="X15" s="41">
        <f>SUM(ENERO:DICIEMBRE!X15)</f>
        <v>0</v>
      </c>
      <c r="Y15" s="41">
        <f>SUM(ENERO:DICIEMBRE!Y15)</f>
        <v>0</v>
      </c>
      <c r="Z15" s="41">
        <f>SUM(ENERO:DICIEMBRE!Z15)</f>
        <v>0</v>
      </c>
      <c r="AA15" s="41">
        <f>SUM(ENERO:DICIEMBRE!AA15)</f>
        <v>0</v>
      </c>
      <c r="AB15" s="41">
        <f>SUM(ENERO:DICIEMBRE!AB15)</f>
        <v>0</v>
      </c>
      <c r="AC15" s="41">
        <f>SUM(ENERO:DICIEMBRE!AC15)</f>
        <v>0</v>
      </c>
      <c r="AD15" s="41">
        <f>SUM(ENERO:DICIEMBRE!AD15)</f>
        <v>0</v>
      </c>
      <c r="AE15" s="41">
        <f>SUM(ENERO:DICIEMBRE!AE15)</f>
        <v>0</v>
      </c>
      <c r="AF15" s="41">
        <f>SUM(ENERO:DICIEMBRE!AF15)</f>
        <v>0</v>
      </c>
      <c r="AG15" s="41">
        <f>SUM(ENERO:DICIEMBRE!AG15)</f>
        <v>0</v>
      </c>
      <c r="AH15" s="41">
        <f>SUM(ENERO:DICIEMBRE!AH15)</f>
        <v>0</v>
      </c>
      <c r="AI15" s="41">
        <f>SUM(ENERO:DICIEMBRE!AI15)</f>
        <v>0</v>
      </c>
      <c r="AJ15" s="41">
        <f>SUM(ENERO:DICIEMBRE!AJ15)</f>
        <v>0</v>
      </c>
      <c r="AK15" s="41">
        <f>SUM(ENERO:DICIEMBRE!AK15)</f>
        <v>0</v>
      </c>
      <c r="AL15" s="41">
        <f>SUM(ENERO:DICIEMBRE!AL15)</f>
        <v>0</v>
      </c>
      <c r="AM15" s="41">
        <f>SUM(ENERO:DICIEMBRE!AM15)</f>
        <v>0</v>
      </c>
      <c r="AN15" s="41">
        <f>SUM(ENERO:DICIEMBRE!AN15)</f>
        <v>0</v>
      </c>
      <c r="AO15" s="41">
        <f>SUM(ENERO:DICIEMBRE!AO15)</f>
        <v>0</v>
      </c>
      <c r="AP15" s="41">
        <f>SUM(ENERO:DICIEMBRE!AP15)</f>
        <v>0</v>
      </c>
      <c r="AQ15" s="41">
        <f>SUM(ENERO:DICIEMBRE!AQ15)</f>
        <v>0</v>
      </c>
      <c r="AR15" s="45"/>
      <c r="AS15" s="41">
        <f>SUM(ENERO:DICIEMBRE!AS15)</f>
        <v>1</v>
      </c>
      <c r="AT15" s="41">
        <f>SUM(ENERO:DICIEMBRE!AT15)</f>
        <v>0</v>
      </c>
      <c r="AU15" s="41">
        <f>SUM(ENERO:DICIEMBRE!AU15)</f>
        <v>0</v>
      </c>
      <c r="AV15" s="41">
        <f>SUM(ENERO:DICIEMBRE!AV15)</f>
        <v>0</v>
      </c>
      <c r="AW15" s="41">
        <f>SUM(ENERO:DICIEMBRE!AW15)</f>
        <v>0</v>
      </c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22.5" x14ac:dyDescent="0.25">
      <c r="A16" s="52" t="s">
        <v>41</v>
      </c>
      <c r="B16" s="50">
        <f t="shared" si="0"/>
        <v>9</v>
      </c>
      <c r="C16" s="51">
        <f t="shared" si="0"/>
        <v>7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f>SUM(ENERO:DICIEMBRE!N16)</f>
        <v>0</v>
      </c>
      <c r="O16" s="41">
        <f>SUM(ENERO:DICIEMBRE!O16)</f>
        <v>0</v>
      </c>
      <c r="P16" s="41">
        <f>SUM(ENERO:DICIEMBRE!P16)</f>
        <v>1</v>
      </c>
      <c r="Q16" s="41">
        <f>SUM(ENERO:DICIEMBRE!Q16)</f>
        <v>1</v>
      </c>
      <c r="R16" s="41">
        <f>SUM(ENERO:DICIEMBRE!R16)</f>
        <v>1</v>
      </c>
      <c r="S16" s="41">
        <f>SUM(ENERO:DICIEMBRE!S16)</f>
        <v>0</v>
      </c>
      <c r="T16" s="41">
        <f>SUM(ENERO:DICIEMBRE!T16)</f>
        <v>1</v>
      </c>
      <c r="U16" s="41">
        <f>SUM(ENERO:DICIEMBRE!U16)</f>
        <v>1</v>
      </c>
      <c r="V16" s="41">
        <f>SUM(ENERO:DICIEMBRE!V16)</f>
        <v>4</v>
      </c>
      <c r="W16" s="41">
        <f>SUM(ENERO:DICIEMBRE!W16)</f>
        <v>4</v>
      </c>
      <c r="X16" s="41">
        <f>SUM(ENERO:DICIEMBRE!X16)</f>
        <v>0</v>
      </c>
      <c r="Y16" s="41">
        <f>SUM(ENERO:DICIEMBRE!Y16)</f>
        <v>0</v>
      </c>
      <c r="Z16" s="41">
        <f>SUM(ENERO:DICIEMBRE!Z16)</f>
        <v>1</v>
      </c>
      <c r="AA16" s="41">
        <f>SUM(ENERO:DICIEMBRE!AA16)</f>
        <v>0</v>
      </c>
      <c r="AB16" s="41">
        <f>SUM(ENERO:DICIEMBRE!AB16)</f>
        <v>1</v>
      </c>
      <c r="AC16" s="41">
        <f>SUM(ENERO:DICIEMBRE!AC16)</f>
        <v>1</v>
      </c>
      <c r="AD16" s="41">
        <f>SUM(ENERO:DICIEMBRE!AD16)</f>
        <v>0</v>
      </c>
      <c r="AE16" s="41">
        <f>SUM(ENERO:DICIEMBRE!AE16)</f>
        <v>0</v>
      </c>
      <c r="AF16" s="41">
        <f>SUM(ENERO:DICIEMBRE!AF16)</f>
        <v>0</v>
      </c>
      <c r="AG16" s="41">
        <f>SUM(ENERO:DICIEMBRE!AG16)</f>
        <v>0</v>
      </c>
      <c r="AH16" s="41">
        <f>SUM(ENERO:DICIEMBRE!AH16)</f>
        <v>0</v>
      </c>
      <c r="AI16" s="41">
        <f>SUM(ENERO:DICIEMBRE!AI16)</f>
        <v>0</v>
      </c>
      <c r="AJ16" s="41">
        <f>SUM(ENERO:DICIEMBRE!AJ16)</f>
        <v>0</v>
      </c>
      <c r="AK16" s="41">
        <f>SUM(ENERO:DICIEMBRE!AK16)</f>
        <v>0</v>
      </c>
      <c r="AL16" s="41">
        <f>SUM(ENERO:DICIEMBRE!AL16)</f>
        <v>0</v>
      </c>
      <c r="AM16" s="41">
        <f>SUM(ENERO:DICIEMBRE!AM16)</f>
        <v>0</v>
      </c>
      <c r="AN16" s="41">
        <f>SUM(ENERO:DICIEMBRE!AN16)</f>
        <v>0</v>
      </c>
      <c r="AO16" s="41">
        <f>SUM(ENERO:DICIEMBRE!AO16)</f>
        <v>0</v>
      </c>
      <c r="AP16" s="41">
        <f>SUM(ENERO:DICIEMBRE!AP16)</f>
        <v>0</v>
      </c>
      <c r="AQ16" s="41">
        <f>SUM(ENERO:DICIEMBRE!AQ16)</f>
        <v>0</v>
      </c>
      <c r="AR16" s="45"/>
      <c r="AS16" s="41">
        <f>SUM(ENERO:DICIEMBRE!AS16)</f>
        <v>9</v>
      </c>
      <c r="AT16" s="41">
        <f>SUM(ENERO:DICIEMBRE!AT16)</f>
        <v>0</v>
      </c>
      <c r="AU16" s="41">
        <f>SUM(ENERO:DICIEMBRE!AU16)</f>
        <v>0</v>
      </c>
      <c r="AV16" s="41">
        <f>SUM(ENERO:DICIEMBRE!AV16)</f>
        <v>0</v>
      </c>
      <c r="AW16" s="41">
        <f>SUM(ENERO:DICIEMBRE!AW16)</f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2.5" x14ac:dyDescent="0.25">
      <c r="A17" s="52" t="s">
        <v>42</v>
      </c>
      <c r="B17" s="50">
        <f t="shared" si="0"/>
        <v>2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>
        <f>SUM(ENERO:DICIEMBRE!N17)</f>
        <v>0</v>
      </c>
      <c r="O17" s="41">
        <f>SUM(ENERO:DICIEMBRE!O17)</f>
        <v>0</v>
      </c>
      <c r="P17" s="41">
        <f>SUM(ENERO:DICIEMBRE!P17)</f>
        <v>1</v>
      </c>
      <c r="Q17" s="41">
        <f>SUM(ENERO:DICIEMBRE!Q17)</f>
        <v>0</v>
      </c>
      <c r="R17" s="41">
        <f>SUM(ENERO:DICIEMBRE!R17)</f>
        <v>0</v>
      </c>
      <c r="S17" s="41">
        <f>SUM(ENERO:DICIEMBRE!S17)</f>
        <v>0</v>
      </c>
      <c r="T17" s="41">
        <f>SUM(ENERO:DICIEMBRE!T17)</f>
        <v>1</v>
      </c>
      <c r="U17" s="41">
        <f>SUM(ENERO:DICIEMBRE!U17)</f>
        <v>0</v>
      </c>
      <c r="V17" s="41">
        <f>SUM(ENERO:DICIEMBRE!V17)</f>
        <v>0</v>
      </c>
      <c r="W17" s="41">
        <f>SUM(ENERO:DICIEMBRE!W17)</f>
        <v>0</v>
      </c>
      <c r="X17" s="41">
        <f>SUM(ENERO:DICIEMBRE!X17)</f>
        <v>0</v>
      </c>
      <c r="Y17" s="41">
        <f>SUM(ENERO:DICIEMBRE!Y17)</f>
        <v>0</v>
      </c>
      <c r="Z17" s="41">
        <f>SUM(ENERO:DICIEMBRE!Z17)</f>
        <v>0</v>
      </c>
      <c r="AA17" s="41">
        <f>SUM(ENERO:DICIEMBRE!AA17)</f>
        <v>0</v>
      </c>
      <c r="AB17" s="41">
        <f>SUM(ENERO:DICIEMBRE!AB17)</f>
        <v>0</v>
      </c>
      <c r="AC17" s="41">
        <f>SUM(ENERO:DICIEMBRE!AC17)</f>
        <v>0</v>
      </c>
      <c r="AD17" s="41">
        <f>SUM(ENERO:DICIEMBRE!AD17)</f>
        <v>0</v>
      </c>
      <c r="AE17" s="41">
        <f>SUM(ENERO:DICIEMBRE!AE17)</f>
        <v>0</v>
      </c>
      <c r="AF17" s="41">
        <f>SUM(ENERO:DICIEMBRE!AF17)</f>
        <v>0</v>
      </c>
      <c r="AG17" s="41">
        <f>SUM(ENERO:DICIEMBRE!AG17)</f>
        <v>0</v>
      </c>
      <c r="AH17" s="41">
        <f>SUM(ENERO:DICIEMBRE!AH17)</f>
        <v>0</v>
      </c>
      <c r="AI17" s="41">
        <f>SUM(ENERO:DICIEMBRE!AI17)</f>
        <v>0</v>
      </c>
      <c r="AJ17" s="41">
        <f>SUM(ENERO:DICIEMBRE!AJ17)</f>
        <v>0</v>
      </c>
      <c r="AK17" s="41">
        <f>SUM(ENERO:DICIEMBRE!AK17)</f>
        <v>0</v>
      </c>
      <c r="AL17" s="41">
        <f>SUM(ENERO:DICIEMBRE!AL17)</f>
        <v>0</v>
      </c>
      <c r="AM17" s="41">
        <f>SUM(ENERO:DICIEMBRE!AM17)</f>
        <v>0</v>
      </c>
      <c r="AN17" s="41">
        <f>SUM(ENERO:DICIEMBRE!AN17)</f>
        <v>0</v>
      </c>
      <c r="AO17" s="41">
        <f>SUM(ENERO:DICIEMBRE!AO17)</f>
        <v>0</v>
      </c>
      <c r="AP17" s="41">
        <f>SUM(ENERO:DICIEMBRE!AP17)</f>
        <v>0</v>
      </c>
      <c r="AQ17" s="41">
        <f>SUM(ENERO:DICIEMBRE!AQ17)</f>
        <v>0</v>
      </c>
      <c r="AR17" s="41">
        <f>SUM(ENERO:DICIEMBRE!AR17)</f>
        <v>2</v>
      </c>
      <c r="AS17" s="41">
        <f>SUM(ENERO:DICIEMBRE!AS17)</f>
        <v>0</v>
      </c>
      <c r="AT17" s="41">
        <f>SUM(ENERO:DICIEMBRE!AT17)</f>
        <v>0</v>
      </c>
      <c r="AU17" s="41">
        <f>SUM(ENERO:DICIEMBRE!AU17)</f>
        <v>0</v>
      </c>
      <c r="AV17" s="41">
        <f>SUM(ENERO:DICIEMBRE!AV17)</f>
        <v>0</v>
      </c>
      <c r="AW17" s="41">
        <f>SUM(ENERO:DICIEMBRE!AW17)</f>
        <v>0</v>
      </c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2.5" x14ac:dyDescent="0.25">
      <c r="A18" s="52" t="s">
        <v>43</v>
      </c>
      <c r="B18" s="50">
        <f t="shared" si="0"/>
        <v>381</v>
      </c>
      <c r="C18" s="51">
        <f t="shared" si="0"/>
        <v>5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f>SUM(ENERO:DICIEMBRE!N18)</f>
        <v>0</v>
      </c>
      <c r="O18" s="41">
        <f>SUM(ENERO:DICIEMBRE!O18)</f>
        <v>0</v>
      </c>
      <c r="P18" s="41">
        <f>SUM(ENERO:DICIEMBRE!P18)</f>
        <v>27</v>
      </c>
      <c r="Q18" s="41">
        <f>SUM(ENERO:DICIEMBRE!Q18)</f>
        <v>0</v>
      </c>
      <c r="R18" s="41">
        <f>SUM(ENERO:DICIEMBRE!R18)</f>
        <v>59</v>
      </c>
      <c r="S18" s="41">
        <f>SUM(ENERO:DICIEMBRE!S18)</f>
        <v>0</v>
      </c>
      <c r="T18" s="41">
        <f>SUM(ENERO:DICIEMBRE!T18)</f>
        <v>108</v>
      </c>
      <c r="U18" s="41">
        <f>SUM(ENERO:DICIEMBRE!U18)</f>
        <v>2</v>
      </c>
      <c r="V18" s="41">
        <f>SUM(ENERO:DICIEMBRE!V18)</f>
        <v>105</v>
      </c>
      <c r="W18" s="41">
        <f>SUM(ENERO:DICIEMBRE!W18)</f>
        <v>2</v>
      </c>
      <c r="X18" s="41">
        <f>SUM(ENERO:DICIEMBRE!X18)</f>
        <v>66</v>
      </c>
      <c r="Y18" s="41">
        <f>SUM(ENERO:DICIEMBRE!Y18)</f>
        <v>1</v>
      </c>
      <c r="Z18" s="41">
        <f>SUM(ENERO:DICIEMBRE!Z18)</f>
        <v>15</v>
      </c>
      <c r="AA18" s="41">
        <f>SUM(ENERO:DICIEMBRE!AA18)</f>
        <v>0</v>
      </c>
      <c r="AB18" s="41">
        <f>SUM(ENERO:DICIEMBRE!AB18)</f>
        <v>0</v>
      </c>
      <c r="AC18" s="41">
        <f>SUM(ENERO:DICIEMBRE!AC18)</f>
        <v>0</v>
      </c>
      <c r="AD18" s="41">
        <f>SUM(ENERO:DICIEMBRE!AD18)</f>
        <v>1</v>
      </c>
      <c r="AE18" s="41">
        <f>SUM(ENERO:DICIEMBRE!AE18)</f>
        <v>0</v>
      </c>
      <c r="AF18" s="41">
        <f>SUM(ENERO:DICIEMBRE!AF18)</f>
        <v>0</v>
      </c>
      <c r="AG18" s="41">
        <f>SUM(ENERO:DICIEMBRE!AG18)</f>
        <v>0</v>
      </c>
      <c r="AH18" s="41">
        <f>SUM(ENERO:DICIEMBRE!AH18)</f>
        <v>0</v>
      </c>
      <c r="AI18" s="41">
        <f>SUM(ENERO:DICIEMBRE!AI18)</f>
        <v>0</v>
      </c>
      <c r="AJ18" s="41">
        <f>SUM(ENERO:DICIEMBRE!AJ18)</f>
        <v>0</v>
      </c>
      <c r="AK18" s="41">
        <f>SUM(ENERO:DICIEMBRE!AK18)</f>
        <v>0</v>
      </c>
      <c r="AL18" s="41">
        <f>SUM(ENERO:DICIEMBRE!AL18)</f>
        <v>0</v>
      </c>
      <c r="AM18" s="41">
        <f>SUM(ENERO:DICIEMBRE!AM18)</f>
        <v>0</v>
      </c>
      <c r="AN18" s="41">
        <f>SUM(ENERO:DICIEMBRE!AN18)</f>
        <v>0</v>
      </c>
      <c r="AO18" s="41">
        <f>SUM(ENERO:DICIEMBRE!AO18)</f>
        <v>0</v>
      </c>
      <c r="AP18" s="41">
        <f>SUM(ENERO:DICIEMBRE!AP18)</f>
        <v>0</v>
      </c>
      <c r="AQ18" s="41">
        <f>SUM(ENERO:DICIEMBRE!AQ18)</f>
        <v>0</v>
      </c>
      <c r="AR18" s="45"/>
      <c r="AS18" s="41">
        <f>SUM(ENERO:DICIEMBRE!AS18)</f>
        <v>381</v>
      </c>
      <c r="AT18" s="41">
        <f>SUM(ENERO:DICIEMBRE!AT18)</f>
        <v>0</v>
      </c>
      <c r="AU18" s="41">
        <f>SUM(ENERO:DICIEMBRE!AU18)</f>
        <v>22</v>
      </c>
      <c r="AV18" s="41">
        <f>SUM(ENERO:DICIEMBRE!AV18)</f>
        <v>5</v>
      </c>
      <c r="AW18" s="41">
        <f>SUM(ENERO:DICIEMBRE!AW18)</f>
        <v>18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x14ac:dyDescent="0.25">
      <c r="A19" s="53" t="s">
        <v>44</v>
      </c>
      <c r="B19" s="50">
        <f t="shared" si="0"/>
        <v>45</v>
      </c>
      <c r="C19" s="51">
        <f t="shared" si="0"/>
        <v>1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f>SUM(ENERO:DICIEMBRE!N19)</f>
        <v>1</v>
      </c>
      <c r="O19" s="41">
        <f>SUM(ENERO:DICIEMBRE!O19)</f>
        <v>0</v>
      </c>
      <c r="P19" s="41">
        <f>SUM(ENERO:DICIEMBRE!P19)</f>
        <v>4</v>
      </c>
      <c r="Q19" s="41">
        <f>SUM(ENERO:DICIEMBRE!Q19)</f>
        <v>0</v>
      </c>
      <c r="R19" s="41">
        <f>SUM(ENERO:DICIEMBRE!R19)</f>
        <v>9</v>
      </c>
      <c r="S19" s="41">
        <f>SUM(ENERO:DICIEMBRE!S19)</f>
        <v>1</v>
      </c>
      <c r="T19" s="41">
        <f>SUM(ENERO:DICIEMBRE!T19)</f>
        <v>9</v>
      </c>
      <c r="U19" s="41">
        <f>SUM(ENERO:DICIEMBRE!U19)</f>
        <v>0</v>
      </c>
      <c r="V19" s="41">
        <f>SUM(ENERO:DICIEMBRE!V19)</f>
        <v>7</v>
      </c>
      <c r="W19" s="41">
        <f>SUM(ENERO:DICIEMBRE!W19)</f>
        <v>0</v>
      </c>
      <c r="X19" s="41">
        <f>SUM(ENERO:DICIEMBRE!X19)</f>
        <v>7</v>
      </c>
      <c r="Y19" s="41">
        <f>SUM(ENERO:DICIEMBRE!Y19)</f>
        <v>0</v>
      </c>
      <c r="Z19" s="41">
        <f>SUM(ENERO:DICIEMBRE!Z19)</f>
        <v>3</v>
      </c>
      <c r="AA19" s="41">
        <f>SUM(ENERO:DICIEMBRE!AA19)</f>
        <v>0</v>
      </c>
      <c r="AB19" s="41">
        <f>SUM(ENERO:DICIEMBRE!AB19)</f>
        <v>1</v>
      </c>
      <c r="AC19" s="41">
        <f>SUM(ENERO:DICIEMBRE!AC19)</f>
        <v>0</v>
      </c>
      <c r="AD19" s="41">
        <f>SUM(ENERO:DICIEMBRE!AD19)</f>
        <v>2</v>
      </c>
      <c r="AE19" s="41">
        <f>SUM(ENERO:DICIEMBRE!AE19)</f>
        <v>0</v>
      </c>
      <c r="AF19" s="41">
        <f>SUM(ENERO:DICIEMBRE!AF19)</f>
        <v>2</v>
      </c>
      <c r="AG19" s="41">
        <f>SUM(ENERO:DICIEMBRE!AG19)</f>
        <v>0</v>
      </c>
      <c r="AH19" s="41">
        <f>SUM(ENERO:DICIEMBRE!AH19)</f>
        <v>0</v>
      </c>
      <c r="AI19" s="41">
        <f>SUM(ENERO:DICIEMBRE!AI19)</f>
        <v>0</v>
      </c>
      <c r="AJ19" s="41">
        <f>SUM(ENERO:DICIEMBRE!AJ19)</f>
        <v>0</v>
      </c>
      <c r="AK19" s="41">
        <f>SUM(ENERO:DICIEMBRE!AK19)</f>
        <v>0</v>
      </c>
      <c r="AL19" s="41">
        <f>SUM(ENERO:DICIEMBRE!AL19)</f>
        <v>0</v>
      </c>
      <c r="AM19" s="41">
        <f>SUM(ENERO:DICIEMBRE!AM19)</f>
        <v>0</v>
      </c>
      <c r="AN19" s="41">
        <f>SUM(ENERO:DICIEMBRE!AN19)</f>
        <v>0</v>
      </c>
      <c r="AO19" s="41">
        <f>SUM(ENERO:DICIEMBRE!AO19)</f>
        <v>0</v>
      </c>
      <c r="AP19" s="41">
        <f>SUM(ENERO:DICIEMBRE!AP19)</f>
        <v>0</v>
      </c>
      <c r="AQ19" s="41">
        <f>SUM(ENERO:DICIEMBRE!AQ19)</f>
        <v>0</v>
      </c>
      <c r="AR19" s="45"/>
      <c r="AS19" s="41">
        <f>SUM(ENERO:DICIEMBRE!AS19)</f>
        <v>45</v>
      </c>
      <c r="AT19" s="41">
        <f>SUM(ENERO:DICIEMBRE!AT19)</f>
        <v>0</v>
      </c>
      <c r="AU19" s="41">
        <f>SUM(ENERO:DICIEMBRE!AU19)</f>
        <v>0</v>
      </c>
      <c r="AV19" s="41">
        <f>SUM(ENERO:DICIEMBRE!AV19)</f>
        <v>0</v>
      </c>
      <c r="AW19" s="41">
        <f>SUM(ENERO:DICIEMBRE!AW19)</f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x14ac:dyDescent="0.25">
      <c r="A20" s="53" t="s">
        <v>45</v>
      </c>
      <c r="B20" s="50">
        <f>+D20+F20+H20+J20+L20+N20+P20+R20+T20+V20+X20+Z20+AB20+AD20+AF20+AH20+AJ20+AL20+AN20+AP20</f>
        <v>974</v>
      </c>
      <c r="C20" s="51">
        <f>+E20+G20+I20+K20+M20+O20+Q20+S20+U20+W20+Y20+AA20+AC20+AE20+AG20+AI20+AK20+AM20+AO20+AQ20</f>
        <v>7</v>
      </c>
      <c r="D20" s="41">
        <f>SUM(ENERO:DICIEMBRE!D20)</f>
        <v>0</v>
      </c>
      <c r="E20" s="41">
        <f>SUM(ENERO:DICIEMBRE!E20)</f>
        <v>0</v>
      </c>
      <c r="F20" s="41">
        <f>SUM(ENERO:DICIEMBRE!F20)</f>
        <v>0</v>
      </c>
      <c r="G20" s="41">
        <f>SUM(ENERO:DICIEMBRE!G20)</f>
        <v>0</v>
      </c>
      <c r="H20" s="41">
        <f>SUM(ENERO:DICIEMBRE!H20)</f>
        <v>1</v>
      </c>
      <c r="I20" s="41">
        <f>SUM(ENERO:DICIEMBRE!I20)</f>
        <v>0</v>
      </c>
      <c r="J20" s="41">
        <f>SUM(ENERO:DICIEMBRE!J20)</f>
        <v>0</v>
      </c>
      <c r="K20" s="41">
        <f>SUM(ENERO:DICIEMBRE!K20)</f>
        <v>0</v>
      </c>
      <c r="L20" s="41">
        <f>SUM(ENERO:DICIEMBRE!L20)</f>
        <v>0</v>
      </c>
      <c r="M20" s="41">
        <f>SUM(ENERO:DICIEMBRE!M20)</f>
        <v>0</v>
      </c>
      <c r="N20" s="41">
        <f>SUM(ENERO:DICIEMBRE!N20)</f>
        <v>2</v>
      </c>
      <c r="O20" s="41">
        <f>SUM(ENERO:DICIEMBRE!O20)</f>
        <v>0</v>
      </c>
      <c r="P20" s="41">
        <f>SUM(ENERO:DICIEMBRE!P20)</f>
        <v>10</v>
      </c>
      <c r="Q20" s="41">
        <f>SUM(ENERO:DICIEMBRE!Q20)</f>
        <v>1</v>
      </c>
      <c r="R20" s="41">
        <f>SUM(ENERO:DICIEMBRE!R20)</f>
        <v>36</v>
      </c>
      <c r="S20" s="41">
        <f>SUM(ENERO:DICIEMBRE!S20)</f>
        <v>0</v>
      </c>
      <c r="T20" s="41">
        <f>SUM(ENERO:DICIEMBRE!T20)</f>
        <v>48</v>
      </c>
      <c r="U20" s="41">
        <f>SUM(ENERO:DICIEMBRE!U20)</f>
        <v>0</v>
      </c>
      <c r="V20" s="41">
        <f>SUM(ENERO:DICIEMBRE!V20)</f>
        <v>56</v>
      </c>
      <c r="W20" s="41">
        <f>SUM(ENERO:DICIEMBRE!W20)</f>
        <v>1</v>
      </c>
      <c r="X20" s="41">
        <f>SUM(ENERO:DICIEMBRE!X20)</f>
        <v>77</v>
      </c>
      <c r="Y20" s="41">
        <f>SUM(ENERO:DICIEMBRE!Y20)</f>
        <v>0</v>
      </c>
      <c r="Z20" s="41">
        <f>SUM(ENERO:DICIEMBRE!Z20)</f>
        <v>109</v>
      </c>
      <c r="AA20" s="41">
        <f>SUM(ENERO:DICIEMBRE!AA20)</f>
        <v>0</v>
      </c>
      <c r="AB20" s="41">
        <f>SUM(ENERO:DICIEMBRE!AB20)</f>
        <v>145</v>
      </c>
      <c r="AC20" s="41">
        <f>SUM(ENERO:DICIEMBRE!AC20)</f>
        <v>2</v>
      </c>
      <c r="AD20" s="41">
        <f>SUM(ENERO:DICIEMBRE!AD20)</f>
        <v>210</v>
      </c>
      <c r="AE20" s="41">
        <f>SUM(ENERO:DICIEMBRE!AE20)</f>
        <v>1</v>
      </c>
      <c r="AF20" s="41">
        <f>SUM(ENERO:DICIEMBRE!AF20)</f>
        <v>156</v>
      </c>
      <c r="AG20" s="41">
        <f>SUM(ENERO:DICIEMBRE!AG20)</f>
        <v>1</v>
      </c>
      <c r="AH20" s="41">
        <f>SUM(ENERO:DICIEMBRE!AH20)</f>
        <v>88</v>
      </c>
      <c r="AI20" s="41">
        <f>SUM(ENERO:DICIEMBRE!AI20)</f>
        <v>1</v>
      </c>
      <c r="AJ20" s="41">
        <f>SUM(ENERO:DICIEMBRE!AJ20)</f>
        <v>21</v>
      </c>
      <c r="AK20" s="41">
        <f>SUM(ENERO:DICIEMBRE!AK20)</f>
        <v>0</v>
      </c>
      <c r="AL20" s="41">
        <f>SUM(ENERO:DICIEMBRE!AL20)</f>
        <v>10</v>
      </c>
      <c r="AM20" s="41">
        <f>SUM(ENERO:DICIEMBRE!AM20)</f>
        <v>0</v>
      </c>
      <c r="AN20" s="41">
        <f>SUM(ENERO:DICIEMBRE!AN20)</f>
        <v>3</v>
      </c>
      <c r="AO20" s="41">
        <f>SUM(ENERO:DICIEMBRE!AO20)</f>
        <v>0</v>
      </c>
      <c r="AP20" s="41">
        <f>SUM(ENERO:DICIEMBRE!AP20)</f>
        <v>2</v>
      </c>
      <c r="AQ20" s="41">
        <f>SUM(ENERO:DICIEMBRE!AQ20)</f>
        <v>0</v>
      </c>
      <c r="AR20" s="45"/>
      <c r="AS20" s="41">
        <f>SUM(ENERO:DICIEMBRE!AS20)</f>
        <v>974</v>
      </c>
      <c r="AT20" s="41">
        <f>SUM(ENERO:DICIEMBRE!AT20)</f>
        <v>0</v>
      </c>
      <c r="AU20" s="41">
        <f>SUM(ENERO:DICIEMBRE!AU20)</f>
        <v>0</v>
      </c>
      <c r="AV20" s="41">
        <f>SUM(ENERO:DICIEMBRE!AV20)</f>
        <v>7</v>
      </c>
      <c r="AW20" s="41">
        <f>SUM(ENERO:DICIEMBRE!AW20)</f>
        <v>8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2.5" x14ac:dyDescent="0.25">
      <c r="A21" s="52" t="s">
        <v>46</v>
      </c>
      <c r="B21" s="50">
        <f>+D21+F21+H21</f>
        <v>14</v>
      </c>
      <c r="C21" s="51">
        <f>+E21+G21+I21</f>
        <v>10</v>
      </c>
      <c r="D21" s="41">
        <f>SUM(ENERO:DICIEMBRE!D21)</f>
        <v>14</v>
      </c>
      <c r="E21" s="41">
        <f>SUM(ENERO:DICIEMBRE!E21)</f>
        <v>10</v>
      </c>
      <c r="F21" s="41">
        <f>SUM(ENERO:DICIEMBRE!F21)</f>
        <v>0</v>
      </c>
      <c r="G21" s="41">
        <f>SUM(ENERO:DICIEMBRE!G21)</f>
        <v>0</v>
      </c>
      <c r="H21" s="41">
        <f>SUM(ENERO:DICIEMBRE!H21)</f>
        <v>0</v>
      </c>
      <c r="I21" s="41">
        <f>SUM(ENERO:DICIEMBRE!I21)</f>
        <v>0</v>
      </c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f>SUM(ENERO:DICIEMBRE!AR21)</f>
        <v>10</v>
      </c>
      <c r="AS21" s="41">
        <f>SUM(ENERO:DICIEMBRE!AS21)</f>
        <v>4</v>
      </c>
      <c r="AT21" s="41">
        <f>SUM(ENERO:DICIEMBRE!AT21)</f>
        <v>0</v>
      </c>
      <c r="AU21" s="41">
        <f>SUM(ENERO:DICIEMBRE!AU21)</f>
        <v>0</v>
      </c>
      <c r="AV21" s="41">
        <f>SUM(ENERO:DICIEMBRE!AV21)</f>
        <v>0</v>
      </c>
      <c r="AW21" s="41">
        <f>SUM(ENERO:DICIEMBRE!AW21)</f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2.5" x14ac:dyDescent="0.25">
      <c r="A22" s="52" t="s">
        <v>47</v>
      </c>
      <c r="B22" s="50">
        <f>+P22+R22+T22+V22+X22+Z22+AB22+AD22+AF22+AH22+AJ22+AL22+AN22+AP22</f>
        <v>12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1">
        <f>SUM(ENERO:DICIEMBRE!P22)</f>
        <v>0</v>
      </c>
      <c r="Q22" s="41">
        <f>SUM(ENERO:DICIEMBRE!Q22)</f>
        <v>0</v>
      </c>
      <c r="R22" s="41">
        <f>SUM(ENERO:DICIEMBRE!R22)</f>
        <v>0</v>
      </c>
      <c r="S22" s="41">
        <f>SUM(ENERO:DICIEMBRE!S22)</f>
        <v>0</v>
      </c>
      <c r="T22" s="41">
        <f>SUM(ENERO:DICIEMBRE!T22)</f>
        <v>2</v>
      </c>
      <c r="U22" s="41">
        <f>SUM(ENERO:DICIEMBRE!U22)</f>
        <v>0</v>
      </c>
      <c r="V22" s="41">
        <f>SUM(ENERO:DICIEMBRE!V22)</f>
        <v>2</v>
      </c>
      <c r="W22" s="41">
        <f>SUM(ENERO:DICIEMBRE!W22)</f>
        <v>0</v>
      </c>
      <c r="X22" s="41">
        <f>SUM(ENERO:DICIEMBRE!X22)</f>
        <v>3</v>
      </c>
      <c r="Y22" s="41">
        <f>SUM(ENERO:DICIEMBRE!Y22)</f>
        <v>0</v>
      </c>
      <c r="Z22" s="41">
        <f>SUM(ENERO:DICIEMBRE!Z22)</f>
        <v>1</v>
      </c>
      <c r="AA22" s="41">
        <f>SUM(ENERO:DICIEMBRE!AA22)</f>
        <v>0</v>
      </c>
      <c r="AB22" s="41">
        <f>SUM(ENERO:DICIEMBRE!AB22)</f>
        <v>2</v>
      </c>
      <c r="AC22" s="41">
        <f>SUM(ENERO:DICIEMBRE!AC22)</f>
        <v>0</v>
      </c>
      <c r="AD22" s="41">
        <f>SUM(ENERO:DICIEMBRE!AD22)</f>
        <v>0</v>
      </c>
      <c r="AE22" s="41">
        <f>SUM(ENERO:DICIEMBRE!AE22)</f>
        <v>0</v>
      </c>
      <c r="AF22" s="41">
        <f>SUM(ENERO:DICIEMBRE!AF22)</f>
        <v>2</v>
      </c>
      <c r="AG22" s="41">
        <f>SUM(ENERO:DICIEMBRE!AG22)</f>
        <v>0</v>
      </c>
      <c r="AH22" s="41">
        <f>SUM(ENERO:DICIEMBRE!AH22)</f>
        <v>0</v>
      </c>
      <c r="AI22" s="41">
        <f>SUM(ENERO:DICIEMBRE!AI22)</f>
        <v>0</v>
      </c>
      <c r="AJ22" s="41">
        <f>SUM(ENERO:DICIEMBRE!AJ22)</f>
        <v>0</v>
      </c>
      <c r="AK22" s="41">
        <f>SUM(ENERO:DICIEMBRE!AK22)</f>
        <v>0</v>
      </c>
      <c r="AL22" s="41">
        <f>SUM(ENERO:DICIEMBRE!AL22)</f>
        <v>0</v>
      </c>
      <c r="AM22" s="41">
        <f>SUM(ENERO:DICIEMBRE!AM22)</f>
        <v>0</v>
      </c>
      <c r="AN22" s="41">
        <f>SUM(ENERO:DICIEMBRE!AN22)</f>
        <v>0</v>
      </c>
      <c r="AO22" s="41">
        <f>SUM(ENERO:DICIEMBRE!AO22)</f>
        <v>0</v>
      </c>
      <c r="AP22" s="41">
        <f>SUM(ENERO:DICIEMBRE!AP22)</f>
        <v>0</v>
      </c>
      <c r="AQ22" s="41">
        <f>SUM(ENERO:DICIEMBRE!AQ22)</f>
        <v>0</v>
      </c>
      <c r="AR22" s="41">
        <f>SUM(ENERO:DICIEMBRE!AR22)</f>
        <v>2</v>
      </c>
      <c r="AS22" s="41">
        <f>SUM(ENERO:DICIEMBRE!AS22)</f>
        <v>10</v>
      </c>
      <c r="AT22" s="41">
        <f>SUM(ENERO:DICIEMBRE!AT22)</f>
        <v>0</v>
      </c>
      <c r="AU22" s="41">
        <f>SUM(ENERO:DICIEMBRE!AU22)</f>
        <v>0</v>
      </c>
      <c r="AV22" s="41">
        <f>SUM(ENERO:DICIEMBRE!AV22)</f>
        <v>0</v>
      </c>
      <c r="AW22" s="41">
        <f>SUM(ENERO:DICIEMBRE!AW22)</f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x14ac:dyDescent="0.25">
      <c r="A23" s="53" t="s">
        <v>48</v>
      </c>
      <c r="B23" s="50">
        <f>+N23+P23+R23+T23+V23+X23+Z23+AB23+AD23+AF23+AH23+AJ23+AL23+AN23+AP23</f>
        <v>2320</v>
      </c>
      <c r="C23" s="51">
        <f>+O23+Q23+S23+U23+W23+Y23+AA23+AC23+AE23+AG23+AI23+AK23+AM23+AO23+AQ23</f>
        <v>14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f>SUM(ENERO:DICIEMBRE!N23)</f>
        <v>11</v>
      </c>
      <c r="O23" s="41">
        <f>SUM(ENERO:DICIEMBRE!O23)</f>
        <v>0</v>
      </c>
      <c r="P23" s="41">
        <f>SUM(ENERO:DICIEMBRE!P23)</f>
        <v>311</v>
      </c>
      <c r="Q23" s="41">
        <f>SUM(ENERO:DICIEMBRE!Q23)</f>
        <v>1</v>
      </c>
      <c r="R23" s="41">
        <f>SUM(ENERO:DICIEMBRE!R23)</f>
        <v>385</v>
      </c>
      <c r="S23" s="41">
        <f>SUM(ENERO:DICIEMBRE!S23)</f>
        <v>6</v>
      </c>
      <c r="T23" s="41">
        <f>SUM(ENERO:DICIEMBRE!T23)</f>
        <v>355</v>
      </c>
      <c r="U23" s="41">
        <f>SUM(ENERO:DICIEMBRE!U23)</f>
        <v>1</v>
      </c>
      <c r="V23" s="41">
        <f>SUM(ENERO:DICIEMBRE!V23)</f>
        <v>355</v>
      </c>
      <c r="W23" s="41">
        <f>SUM(ENERO:DICIEMBRE!W23)</f>
        <v>1</v>
      </c>
      <c r="X23" s="41">
        <f>SUM(ENERO:DICIEMBRE!X23)</f>
        <v>295</v>
      </c>
      <c r="Y23" s="41">
        <f>SUM(ENERO:DICIEMBRE!Y23)</f>
        <v>0</v>
      </c>
      <c r="Z23" s="41">
        <f>SUM(ENERO:DICIEMBRE!Z23)</f>
        <v>242</v>
      </c>
      <c r="AA23" s="41">
        <f>SUM(ENERO:DICIEMBRE!AA23)</f>
        <v>1</v>
      </c>
      <c r="AB23" s="41">
        <f>SUM(ENERO:DICIEMBRE!AB23)</f>
        <v>216</v>
      </c>
      <c r="AC23" s="41">
        <f>SUM(ENERO:DICIEMBRE!AC23)</f>
        <v>3</v>
      </c>
      <c r="AD23" s="41">
        <f>SUM(ENERO:DICIEMBRE!AD23)</f>
        <v>85</v>
      </c>
      <c r="AE23" s="41">
        <f>SUM(ENERO:DICIEMBRE!AE23)</f>
        <v>1</v>
      </c>
      <c r="AF23" s="41">
        <f>SUM(ENERO:DICIEMBRE!AF23)</f>
        <v>32</v>
      </c>
      <c r="AG23" s="41">
        <f>SUM(ENERO:DICIEMBRE!AG23)</f>
        <v>0</v>
      </c>
      <c r="AH23" s="41">
        <f>SUM(ENERO:DICIEMBRE!AH23)</f>
        <v>14</v>
      </c>
      <c r="AI23" s="41">
        <f>SUM(ENERO:DICIEMBRE!AI23)</f>
        <v>0</v>
      </c>
      <c r="AJ23" s="41">
        <f>SUM(ENERO:DICIEMBRE!AJ23)</f>
        <v>11</v>
      </c>
      <c r="AK23" s="41">
        <f>SUM(ENERO:DICIEMBRE!AK23)</f>
        <v>0</v>
      </c>
      <c r="AL23" s="41">
        <f>SUM(ENERO:DICIEMBRE!AL23)</f>
        <v>5</v>
      </c>
      <c r="AM23" s="41">
        <f>SUM(ENERO:DICIEMBRE!AM23)</f>
        <v>0</v>
      </c>
      <c r="AN23" s="41">
        <f>SUM(ENERO:DICIEMBRE!AN23)</f>
        <v>0</v>
      </c>
      <c r="AO23" s="41">
        <f>SUM(ENERO:DICIEMBRE!AO23)</f>
        <v>0</v>
      </c>
      <c r="AP23" s="41">
        <f>SUM(ENERO:DICIEMBRE!AP23)</f>
        <v>3</v>
      </c>
      <c r="AQ23" s="41">
        <f>SUM(ENERO:DICIEMBRE!AQ23)</f>
        <v>0</v>
      </c>
      <c r="AR23" s="41">
        <f>SUM(ENERO:DICIEMBRE!AR23)</f>
        <v>20</v>
      </c>
      <c r="AS23" s="41">
        <f>SUM(ENERO:DICIEMBRE!AS23)</f>
        <v>2300</v>
      </c>
      <c r="AT23" s="41">
        <f>SUM(ENERO:DICIEMBRE!AT23)</f>
        <v>0</v>
      </c>
      <c r="AU23" s="41">
        <f>SUM(ENERO:DICIEMBRE!AU23)</f>
        <v>0</v>
      </c>
      <c r="AV23" s="41">
        <f>SUM(ENERO:DICIEMBRE!AV23)</f>
        <v>23</v>
      </c>
      <c r="AW23" s="41">
        <f>SUM(ENERO:DICIEMBRE!AW23)</f>
        <v>25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x14ac:dyDescent="0.25">
      <c r="A24" s="53" t="s">
        <v>49</v>
      </c>
      <c r="B24" s="50">
        <f>+D24+F24+H24+J24+L24+N24+P24+R24+T24+V24+X24+Z24+AB24+AD24+AF24+AH24+AJ24+AL24+AN24+AP24</f>
        <v>441</v>
      </c>
      <c r="C24" s="51">
        <f>+E24+G24+I24+K24+M24+O24+Q24+S24+U24+W24+Y24+AA24+AC24+AE24+AG24+AI24+AK24+AM24+AO24+AQ24</f>
        <v>69</v>
      </c>
      <c r="D24" s="41">
        <f>SUM(ENERO:DICIEMBRE!D24)</f>
        <v>1</v>
      </c>
      <c r="E24" s="41">
        <f>SUM(ENERO:DICIEMBRE!E24)</f>
        <v>0</v>
      </c>
      <c r="F24" s="41">
        <f>SUM(ENERO:DICIEMBRE!F24)</f>
        <v>0</v>
      </c>
      <c r="G24" s="41">
        <f>SUM(ENERO:DICIEMBRE!G24)</f>
        <v>0</v>
      </c>
      <c r="H24" s="41">
        <f>SUM(ENERO:DICIEMBRE!H24)</f>
        <v>1</v>
      </c>
      <c r="I24" s="41">
        <f>SUM(ENERO:DICIEMBRE!I24)</f>
        <v>0</v>
      </c>
      <c r="J24" s="41">
        <f>SUM(ENERO:DICIEMBRE!J24)</f>
        <v>1</v>
      </c>
      <c r="K24" s="41">
        <f>SUM(ENERO:DICIEMBRE!K24)</f>
        <v>0</v>
      </c>
      <c r="L24" s="41">
        <f>SUM(ENERO:DICIEMBRE!L24)</f>
        <v>0</v>
      </c>
      <c r="M24" s="41">
        <f>SUM(ENERO:DICIEMBRE!M24)</f>
        <v>0</v>
      </c>
      <c r="N24" s="41">
        <f>SUM(ENERO:DICIEMBRE!N24)</f>
        <v>2</v>
      </c>
      <c r="O24" s="41">
        <f>SUM(ENERO:DICIEMBRE!O24)</f>
        <v>0</v>
      </c>
      <c r="P24" s="41">
        <f>SUM(ENERO:DICIEMBRE!P24)</f>
        <v>24</v>
      </c>
      <c r="Q24" s="41">
        <f>SUM(ENERO:DICIEMBRE!Q24)</f>
        <v>2</v>
      </c>
      <c r="R24" s="41">
        <f>SUM(ENERO:DICIEMBRE!R24)</f>
        <v>54</v>
      </c>
      <c r="S24" s="41">
        <f>SUM(ENERO:DICIEMBRE!S24)</f>
        <v>10</v>
      </c>
      <c r="T24" s="41">
        <f>SUM(ENERO:DICIEMBRE!T24)</f>
        <v>72</v>
      </c>
      <c r="U24" s="41">
        <f>SUM(ENERO:DICIEMBRE!U24)</f>
        <v>19</v>
      </c>
      <c r="V24" s="41">
        <f>SUM(ENERO:DICIEMBRE!V24)</f>
        <v>81</v>
      </c>
      <c r="W24" s="41">
        <f>SUM(ENERO:DICIEMBRE!W24)</f>
        <v>15</v>
      </c>
      <c r="X24" s="41">
        <f>SUM(ENERO:DICIEMBRE!X24)</f>
        <v>51</v>
      </c>
      <c r="Y24" s="41">
        <f>SUM(ENERO:DICIEMBRE!Y24)</f>
        <v>7</v>
      </c>
      <c r="Z24" s="41">
        <f>SUM(ENERO:DICIEMBRE!Z24)</f>
        <v>54</v>
      </c>
      <c r="AA24" s="41">
        <f>SUM(ENERO:DICIEMBRE!AA24)</f>
        <v>3</v>
      </c>
      <c r="AB24" s="41">
        <f>SUM(ENERO:DICIEMBRE!AB24)</f>
        <v>29</v>
      </c>
      <c r="AC24" s="41">
        <f>SUM(ENERO:DICIEMBRE!AC24)</f>
        <v>4</v>
      </c>
      <c r="AD24" s="41">
        <f>SUM(ENERO:DICIEMBRE!AD24)</f>
        <v>30</v>
      </c>
      <c r="AE24" s="41">
        <f>SUM(ENERO:DICIEMBRE!AE24)</f>
        <v>6</v>
      </c>
      <c r="AF24" s="41">
        <f>SUM(ENERO:DICIEMBRE!AF24)</f>
        <v>15</v>
      </c>
      <c r="AG24" s="41">
        <f>SUM(ENERO:DICIEMBRE!AG24)</f>
        <v>1</v>
      </c>
      <c r="AH24" s="41">
        <f>SUM(ENERO:DICIEMBRE!AH24)</f>
        <v>7</v>
      </c>
      <c r="AI24" s="41">
        <f>SUM(ENERO:DICIEMBRE!AI24)</f>
        <v>0</v>
      </c>
      <c r="AJ24" s="41">
        <f>SUM(ENERO:DICIEMBRE!AJ24)</f>
        <v>9</v>
      </c>
      <c r="AK24" s="41">
        <f>SUM(ENERO:DICIEMBRE!AK24)</f>
        <v>1</v>
      </c>
      <c r="AL24" s="41">
        <f>SUM(ENERO:DICIEMBRE!AL24)</f>
        <v>4</v>
      </c>
      <c r="AM24" s="41">
        <f>SUM(ENERO:DICIEMBRE!AM24)</f>
        <v>0</v>
      </c>
      <c r="AN24" s="41">
        <f>SUM(ENERO:DICIEMBRE!AN24)</f>
        <v>3</v>
      </c>
      <c r="AO24" s="41">
        <f>SUM(ENERO:DICIEMBRE!AO24)</f>
        <v>1</v>
      </c>
      <c r="AP24" s="41">
        <f>SUM(ENERO:DICIEMBRE!AP24)</f>
        <v>3</v>
      </c>
      <c r="AQ24" s="41">
        <f>SUM(ENERO:DICIEMBRE!AQ24)</f>
        <v>0</v>
      </c>
      <c r="AR24" s="41">
        <f>SUM(ENERO:DICIEMBRE!AR24)</f>
        <v>295</v>
      </c>
      <c r="AS24" s="41">
        <f>SUM(ENERO:DICIEMBRE!AS24)</f>
        <v>146</v>
      </c>
      <c r="AT24" s="41">
        <f>SUM(ENERO:DICIEMBRE!AT24)</f>
        <v>2</v>
      </c>
      <c r="AU24" s="41">
        <f>SUM(ENERO:DICIEMBRE!AU24)</f>
        <v>2</v>
      </c>
      <c r="AV24" s="41">
        <f>SUM(ENERO:DICIEMBRE!AV24)</f>
        <v>8</v>
      </c>
      <c r="AW24" s="41">
        <f>SUM(ENERO:DICIEMBRE!AW24)</f>
        <v>23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x14ac:dyDescent="0.25">
      <c r="A25" s="53" t="s">
        <v>50</v>
      </c>
      <c r="B25" s="50">
        <f>+P25+R25+T25+V25+X25+Z25+AB25+AD25+AF25+AH25+AJ25+AL25+AN25+AP25</f>
        <v>1327</v>
      </c>
      <c r="C25" s="51">
        <f>+Q25+S25+U25+W25+Y25+AA25+AC25+AE25+AG25+AI25+AK25+AM25+AO25+AQ25</f>
        <v>25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1">
        <f>SUM(ENERO:DICIEMBRE!P25)</f>
        <v>54</v>
      </c>
      <c r="Q25" s="41">
        <f>SUM(ENERO:DICIEMBRE!Q25)</f>
        <v>0</v>
      </c>
      <c r="R25" s="41">
        <f>SUM(ENERO:DICIEMBRE!R25)</f>
        <v>176</v>
      </c>
      <c r="S25" s="41">
        <f>SUM(ENERO:DICIEMBRE!S25)</f>
        <v>2</v>
      </c>
      <c r="T25" s="41">
        <f>SUM(ENERO:DICIEMBRE!T25)</f>
        <v>224</v>
      </c>
      <c r="U25" s="41">
        <f>SUM(ENERO:DICIEMBRE!U25)</f>
        <v>5</v>
      </c>
      <c r="V25" s="41">
        <f>SUM(ENERO:DICIEMBRE!V25)</f>
        <v>189</v>
      </c>
      <c r="W25" s="41">
        <f>SUM(ENERO:DICIEMBRE!W25)</f>
        <v>5</v>
      </c>
      <c r="X25" s="41">
        <f>SUM(ENERO:DICIEMBRE!X25)</f>
        <v>107</v>
      </c>
      <c r="Y25" s="41">
        <f>SUM(ENERO:DICIEMBRE!Y25)</f>
        <v>1</v>
      </c>
      <c r="Z25" s="41">
        <f>SUM(ENERO:DICIEMBRE!Z25)</f>
        <v>63</v>
      </c>
      <c r="AA25" s="41">
        <f>SUM(ENERO:DICIEMBRE!AA25)</f>
        <v>1</v>
      </c>
      <c r="AB25" s="41">
        <f>SUM(ENERO:DICIEMBRE!AB25)</f>
        <v>50</v>
      </c>
      <c r="AC25" s="41">
        <f>SUM(ENERO:DICIEMBRE!AC25)</f>
        <v>2</v>
      </c>
      <c r="AD25" s="41">
        <f>SUM(ENERO:DICIEMBRE!AD25)</f>
        <v>48</v>
      </c>
      <c r="AE25" s="41">
        <f>SUM(ENERO:DICIEMBRE!AE25)</f>
        <v>1</v>
      </c>
      <c r="AF25" s="41">
        <f>SUM(ENERO:DICIEMBRE!AF25)</f>
        <v>36</v>
      </c>
      <c r="AG25" s="41">
        <f>SUM(ENERO:DICIEMBRE!AG25)</f>
        <v>0</v>
      </c>
      <c r="AH25" s="41">
        <f>SUM(ENERO:DICIEMBRE!AH25)</f>
        <v>19</v>
      </c>
      <c r="AI25" s="41">
        <f>SUM(ENERO:DICIEMBRE!AI25)</f>
        <v>0</v>
      </c>
      <c r="AJ25" s="41">
        <f>SUM(ENERO:DICIEMBRE!AJ25)</f>
        <v>107</v>
      </c>
      <c r="AK25" s="41">
        <f>SUM(ENERO:DICIEMBRE!AK25)</f>
        <v>0</v>
      </c>
      <c r="AL25" s="41">
        <f>SUM(ENERO:DICIEMBRE!AL25)</f>
        <v>100</v>
      </c>
      <c r="AM25" s="41">
        <f>SUM(ENERO:DICIEMBRE!AM25)</f>
        <v>3</v>
      </c>
      <c r="AN25" s="41">
        <f>SUM(ENERO:DICIEMBRE!AN25)</f>
        <v>79</v>
      </c>
      <c r="AO25" s="41">
        <f>SUM(ENERO:DICIEMBRE!AO25)</f>
        <v>2</v>
      </c>
      <c r="AP25" s="41">
        <f>SUM(ENERO:DICIEMBRE!AP25)</f>
        <v>75</v>
      </c>
      <c r="AQ25" s="41">
        <f>SUM(ENERO:DICIEMBRE!AQ25)</f>
        <v>3</v>
      </c>
      <c r="AR25" s="41">
        <f>SUM(ENERO:DICIEMBRE!AR25)</f>
        <v>513</v>
      </c>
      <c r="AS25" s="41">
        <f>SUM(ENERO:DICIEMBRE!AS25)</f>
        <v>814</v>
      </c>
      <c r="AT25" s="41">
        <f>SUM(ENERO:DICIEMBRE!AT25)</f>
        <v>0</v>
      </c>
      <c r="AU25" s="41">
        <f>SUM(ENERO:DICIEMBRE!AU25)</f>
        <v>0</v>
      </c>
      <c r="AV25" s="41">
        <f>SUM(ENERO:DICIEMBRE!AV25)</f>
        <v>8</v>
      </c>
      <c r="AW25" s="41">
        <f>SUM(ENERO:DICIEMBRE!AW25)</f>
        <v>13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x14ac:dyDescent="0.25">
      <c r="A26" s="53" t="s">
        <v>51</v>
      </c>
      <c r="B26" s="50">
        <f>+P26+R26+T26+V26+X26+Z26+AB26+AD26+AF26+AH26</f>
        <v>3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1">
        <f>SUM(ENERO:DICIEMBRE!P26)</f>
        <v>0</v>
      </c>
      <c r="Q26" s="41">
        <f>SUM(ENERO:DICIEMBRE!Q26)</f>
        <v>0</v>
      </c>
      <c r="R26" s="41">
        <f>SUM(ENERO:DICIEMBRE!R26)</f>
        <v>0</v>
      </c>
      <c r="S26" s="41">
        <f>SUM(ENERO:DICIEMBRE!S26)</f>
        <v>0</v>
      </c>
      <c r="T26" s="41">
        <f>SUM(ENERO:DICIEMBRE!T26)</f>
        <v>0</v>
      </c>
      <c r="U26" s="41">
        <f>SUM(ENERO:DICIEMBRE!U26)</f>
        <v>0</v>
      </c>
      <c r="V26" s="41">
        <f>SUM(ENERO:DICIEMBRE!V26)</f>
        <v>0</v>
      </c>
      <c r="W26" s="41">
        <f>SUM(ENERO:DICIEMBRE!W26)</f>
        <v>0</v>
      </c>
      <c r="X26" s="41">
        <f>SUM(ENERO:DICIEMBRE!X26)</f>
        <v>1</v>
      </c>
      <c r="Y26" s="41">
        <f>SUM(ENERO:DICIEMBRE!Y26)</f>
        <v>0</v>
      </c>
      <c r="Z26" s="41">
        <f>SUM(ENERO:DICIEMBRE!Z26)</f>
        <v>1</v>
      </c>
      <c r="AA26" s="41">
        <f>SUM(ENERO:DICIEMBRE!AA26)</f>
        <v>0</v>
      </c>
      <c r="AB26" s="41">
        <f>SUM(ENERO:DICIEMBRE!AB26)</f>
        <v>0</v>
      </c>
      <c r="AC26" s="41">
        <f>SUM(ENERO:DICIEMBRE!AC26)</f>
        <v>0</v>
      </c>
      <c r="AD26" s="41">
        <f>SUM(ENERO:DICIEMBRE!AD26)</f>
        <v>0</v>
      </c>
      <c r="AE26" s="41">
        <f>SUM(ENERO:DICIEMBRE!AE26)</f>
        <v>0</v>
      </c>
      <c r="AF26" s="41">
        <f>SUM(ENERO:DICIEMBRE!AF26)</f>
        <v>1</v>
      </c>
      <c r="AG26" s="41">
        <f>SUM(ENERO:DICIEMBRE!AG26)</f>
        <v>0</v>
      </c>
      <c r="AH26" s="41">
        <f>SUM(ENERO:DICIEMBRE!AH26)</f>
        <v>0</v>
      </c>
      <c r="AI26" s="41">
        <f>SUM(ENERO:DICIEMBRE!AI26)</f>
        <v>0</v>
      </c>
      <c r="AJ26" s="39"/>
      <c r="AK26" s="38"/>
      <c r="AL26" s="39"/>
      <c r="AM26" s="38"/>
      <c r="AN26" s="39"/>
      <c r="AO26" s="38"/>
      <c r="AP26" s="39"/>
      <c r="AQ26" s="58"/>
      <c r="AR26" s="41">
        <f>SUM(ENERO:DICIEMBRE!AR26)</f>
        <v>3</v>
      </c>
      <c r="AS26" s="41">
        <f>SUM(ENERO:DICIEMBRE!AS26)</f>
        <v>0</v>
      </c>
      <c r="AT26" s="41">
        <f>SUM(ENERO:DICIEMBRE!AT26)</f>
        <v>0</v>
      </c>
      <c r="AU26" s="41">
        <f>SUM(ENERO:DICIEMBRE!AU26)</f>
        <v>0</v>
      </c>
      <c r="AV26" s="41">
        <f>SUM(ENERO:DICIEMBRE!AV26)</f>
        <v>0</v>
      </c>
      <c r="AW26" s="41">
        <f>SUM(ENERO:DICIEMBRE!AW26)</f>
        <v>0</v>
      </c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>
        <f>SUM(ENERO:DICIEMBRE!D27)</f>
        <v>0</v>
      </c>
      <c r="E27" s="41">
        <f>SUM(ENERO:DICIEMBRE!E27)</f>
        <v>0</v>
      </c>
      <c r="F27" s="41">
        <f>SUM(ENERO:DICIEMBRE!F27)</f>
        <v>0</v>
      </c>
      <c r="G27" s="41">
        <f>SUM(ENERO:DICIEMBRE!G27)</f>
        <v>0</v>
      </c>
      <c r="H27" s="41">
        <f>SUM(ENERO:DICIEMBRE!H27)</f>
        <v>0</v>
      </c>
      <c r="I27" s="41">
        <f>SUM(ENERO:DICIEMBRE!I27)</f>
        <v>0</v>
      </c>
      <c r="J27" s="41">
        <f>SUM(ENERO:DICIEMBRE!J27)</f>
        <v>0</v>
      </c>
      <c r="K27" s="41">
        <f>SUM(ENERO:DICIEMBRE!K27)</f>
        <v>0</v>
      </c>
      <c r="L27" s="41">
        <f>SUM(ENERO:DICIEMBRE!L27)</f>
        <v>0</v>
      </c>
      <c r="M27" s="41">
        <f>SUM(ENERO:DICIEMBRE!M27)</f>
        <v>0</v>
      </c>
      <c r="N27" s="41">
        <f>SUM(ENERO:DICIEMBRE!N27)</f>
        <v>0</v>
      </c>
      <c r="O27" s="41">
        <f>SUM(ENERO:DICIEMBRE!O27)</f>
        <v>0</v>
      </c>
      <c r="P27" s="41">
        <f>SUM(ENERO:DICIEMBRE!P27)</f>
        <v>0</v>
      </c>
      <c r="Q27" s="41">
        <f>SUM(ENERO:DICIEMBRE!Q27)</f>
        <v>0</v>
      </c>
      <c r="R27" s="41">
        <f>SUM(ENERO:DICIEMBRE!R27)</f>
        <v>0</v>
      </c>
      <c r="S27" s="41">
        <f>SUM(ENERO:DICIEMBRE!S27)</f>
        <v>0</v>
      </c>
      <c r="T27" s="41">
        <f>SUM(ENERO:DICIEMBRE!T27)</f>
        <v>0</v>
      </c>
      <c r="U27" s="41">
        <f>SUM(ENERO:DICIEMBRE!U27)</f>
        <v>0</v>
      </c>
      <c r="V27" s="41">
        <f>SUM(ENERO:DICIEMBRE!V27)</f>
        <v>0</v>
      </c>
      <c r="W27" s="41">
        <f>SUM(ENERO:DICIEMBRE!W27)</f>
        <v>0</v>
      </c>
      <c r="X27" s="41">
        <f>SUM(ENERO:DICIEMBRE!X27)</f>
        <v>0</v>
      </c>
      <c r="Y27" s="41">
        <f>SUM(ENERO:DICIEMBRE!Y27)</f>
        <v>0</v>
      </c>
      <c r="Z27" s="41">
        <f>SUM(ENERO:DICIEMBRE!Z27)</f>
        <v>0</v>
      </c>
      <c r="AA27" s="41">
        <f>SUM(ENERO:DICIEMBRE!AA27)</f>
        <v>0</v>
      </c>
      <c r="AB27" s="41">
        <f>SUM(ENERO:DICIEMBRE!AB27)</f>
        <v>0</v>
      </c>
      <c r="AC27" s="41">
        <f>SUM(ENERO:DICIEMBRE!AC27)</f>
        <v>0</v>
      </c>
      <c r="AD27" s="41">
        <f>SUM(ENERO:DICIEMBRE!AD27)</f>
        <v>0</v>
      </c>
      <c r="AE27" s="41">
        <f>SUM(ENERO:DICIEMBRE!AE27)</f>
        <v>0</v>
      </c>
      <c r="AF27" s="41">
        <f>SUM(ENERO:DICIEMBRE!AF27)</f>
        <v>0</v>
      </c>
      <c r="AG27" s="41">
        <f>SUM(ENERO:DICIEMBRE!AG27)</f>
        <v>0</v>
      </c>
      <c r="AH27" s="41">
        <f>SUM(ENERO:DICIEMBRE!AH27)</f>
        <v>0</v>
      </c>
      <c r="AI27" s="41">
        <f>SUM(ENERO:DICIEMBRE!AI27)</f>
        <v>0</v>
      </c>
      <c r="AJ27" s="41">
        <f>SUM(ENERO:DICIEMBRE!AJ27)</f>
        <v>0</v>
      </c>
      <c r="AK27" s="41">
        <f>SUM(ENERO:DICIEMBRE!AK27)</f>
        <v>0</v>
      </c>
      <c r="AL27" s="41">
        <f>SUM(ENERO:DICIEMBRE!AL27)</f>
        <v>0</v>
      </c>
      <c r="AM27" s="41">
        <f>SUM(ENERO:DICIEMBRE!AM27)</f>
        <v>0</v>
      </c>
      <c r="AN27" s="41">
        <f>SUM(ENERO:DICIEMBRE!AN27)</f>
        <v>0</v>
      </c>
      <c r="AO27" s="41">
        <f>SUM(ENERO:DICIEMBRE!AO27)</f>
        <v>0</v>
      </c>
      <c r="AP27" s="41">
        <f>SUM(ENERO:DICIEMBRE!AP27)</f>
        <v>0</v>
      </c>
      <c r="AQ27" s="41">
        <f>SUM(ENERO:DICIEMBRE!AQ27)</f>
        <v>0</v>
      </c>
      <c r="AR27" s="41">
        <f>SUM(ENERO:DICIEMBRE!AR27)</f>
        <v>0</v>
      </c>
      <c r="AS27" s="41">
        <f>SUM(ENERO:DICIEMBRE!AS27)</f>
        <v>0</v>
      </c>
      <c r="AT27" s="41">
        <f>SUM(ENERO:DICIEMBRE!AT27)</f>
        <v>0</v>
      </c>
      <c r="AU27" s="41">
        <f>SUM(ENERO:DICIEMBRE!AU27)</f>
        <v>0</v>
      </c>
      <c r="AV27" s="41">
        <f>SUM(ENERO:DICIEMBRE!AV27)</f>
        <v>0</v>
      </c>
      <c r="AW27" s="41">
        <f>SUM(ENERO:DICIEMBRE!AW27)</f>
        <v>0</v>
      </c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x14ac:dyDescent="0.25">
      <c r="A28" s="53" t="s">
        <v>53</v>
      </c>
      <c r="B28" s="50">
        <f t="shared" si="54"/>
        <v>4</v>
      </c>
      <c r="C28" s="51">
        <f t="shared" si="54"/>
        <v>0</v>
      </c>
      <c r="D28" s="41">
        <f>SUM(ENERO:DICIEMBRE!D28)</f>
        <v>0</v>
      </c>
      <c r="E28" s="41">
        <f>SUM(ENERO:DICIEMBRE!E28)</f>
        <v>0</v>
      </c>
      <c r="F28" s="41">
        <f>SUM(ENERO:DICIEMBRE!F28)</f>
        <v>0</v>
      </c>
      <c r="G28" s="41">
        <f>SUM(ENERO:DICIEMBRE!G28)</f>
        <v>0</v>
      </c>
      <c r="H28" s="41">
        <f>SUM(ENERO:DICIEMBRE!H28)</f>
        <v>0</v>
      </c>
      <c r="I28" s="41">
        <f>SUM(ENERO:DICIEMBRE!I28)</f>
        <v>0</v>
      </c>
      <c r="J28" s="41">
        <f>SUM(ENERO:DICIEMBRE!J28)</f>
        <v>0</v>
      </c>
      <c r="K28" s="41">
        <f>SUM(ENERO:DICIEMBRE!K28)</f>
        <v>0</v>
      </c>
      <c r="L28" s="41">
        <f>SUM(ENERO:DICIEMBRE!L28)</f>
        <v>0</v>
      </c>
      <c r="M28" s="41">
        <f>SUM(ENERO:DICIEMBRE!M28)</f>
        <v>0</v>
      </c>
      <c r="N28" s="41">
        <f>SUM(ENERO:DICIEMBRE!N28)</f>
        <v>0</v>
      </c>
      <c r="O28" s="41">
        <f>SUM(ENERO:DICIEMBRE!O28)</f>
        <v>0</v>
      </c>
      <c r="P28" s="41">
        <f>SUM(ENERO:DICIEMBRE!P28)</f>
        <v>1</v>
      </c>
      <c r="Q28" s="41">
        <f>SUM(ENERO:DICIEMBRE!Q28)</f>
        <v>0</v>
      </c>
      <c r="R28" s="41">
        <f>SUM(ENERO:DICIEMBRE!R28)</f>
        <v>0</v>
      </c>
      <c r="S28" s="41">
        <f>SUM(ENERO:DICIEMBRE!S28)</f>
        <v>0</v>
      </c>
      <c r="T28" s="41">
        <f>SUM(ENERO:DICIEMBRE!T28)</f>
        <v>1</v>
      </c>
      <c r="U28" s="41">
        <f>SUM(ENERO:DICIEMBRE!U28)</f>
        <v>0</v>
      </c>
      <c r="V28" s="41">
        <f>SUM(ENERO:DICIEMBRE!V28)</f>
        <v>0</v>
      </c>
      <c r="W28" s="41">
        <f>SUM(ENERO:DICIEMBRE!W28)</f>
        <v>0</v>
      </c>
      <c r="X28" s="41">
        <f>SUM(ENERO:DICIEMBRE!X28)</f>
        <v>0</v>
      </c>
      <c r="Y28" s="41">
        <f>SUM(ENERO:DICIEMBRE!Y28)</f>
        <v>0</v>
      </c>
      <c r="Z28" s="41">
        <f>SUM(ENERO:DICIEMBRE!Z28)</f>
        <v>0</v>
      </c>
      <c r="AA28" s="41">
        <f>SUM(ENERO:DICIEMBRE!AA28)</f>
        <v>0</v>
      </c>
      <c r="AB28" s="41">
        <f>SUM(ENERO:DICIEMBRE!AB28)</f>
        <v>0</v>
      </c>
      <c r="AC28" s="41">
        <f>SUM(ENERO:DICIEMBRE!AC28)</f>
        <v>0</v>
      </c>
      <c r="AD28" s="41">
        <f>SUM(ENERO:DICIEMBRE!AD28)</f>
        <v>1</v>
      </c>
      <c r="AE28" s="41">
        <f>SUM(ENERO:DICIEMBRE!AE28)</f>
        <v>0</v>
      </c>
      <c r="AF28" s="41">
        <f>SUM(ENERO:DICIEMBRE!AF28)</f>
        <v>1</v>
      </c>
      <c r="AG28" s="41">
        <f>SUM(ENERO:DICIEMBRE!AG28)</f>
        <v>0</v>
      </c>
      <c r="AH28" s="41">
        <f>SUM(ENERO:DICIEMBRE!AH28)</f>
        <v>0</v>
      </c>
      <c r="AI28" s="41">
        <f>SUM(ENERO:DICIEMBRE!AI28)</f>
        <v>0</v>
      </c>
      <c r="AJ28" s="41">
        <f>SUM(ENERO:DICIEMBRE!AJ28)</f>
        <v>0</v>
      </c>
      <c r="AK28" s="41">
        <f>SUM(ENERO:DICIEMBRE!AK28)</f>
        <v>0</v>
      </c>
      <c r="AL28" s="41">
        <f>SUM(ENERO:DICIEMBRE!AL28)</f>
        <v>0</v>
      </c>
      <c r="AM28" s="41">
        <f>SUM(ENERO:DICIEMBRE!AM28)</f>
        <v>0</v>
      </c>
      <c r="AN28" s="41">
        <f>SUM(ENERO:DICIEMBRE!AN28)</f>
        <v>0</v>
      </c>
      <c r="AO28" s="41">
        <f>SUM(ENERO:DICIEMBRE!AO28)</f>
        <v>0</v>
      </c>
      <c r="AP28" s="41">
        <f>SUM(ENERO:DICIEMBRE!AP28)</f>
        <v>0</v>
      </c>
      <c r="AQ28" s="41">
        <f>SUM(ENERO:DICIEMBRE!AQ28)</f>
        <v>0</v>
      </c>
      <c r="AR28" s="41">
        <f>SUM(ENERO:DICIEMBRE!AR28)</f>
        <v>4</v>
      </c>
      <c r="AS28" s="41">
        <f>SUM(ENERO:DICIEMBRE!AS28)</f>
        <v>0</v>
      </c>
      <c r="AT28" s="41">
        <f>SUM(ENERO:DICIEMBRE!AT28)</f>
        <v>0</v>
      </c>
      <c r="AU28" s="41">
        <f>SUM(ENERO:DICIEMBRE!AU28)</f>
        <v>0</v>
      </c>
      <c r="AV28" s="41">
        <f>SUM(ENERO:DICIEMBRE!AV28)</f>
        <v>0</v>
      </c>
      <c r="AW28" s="41">
        <f>SUM(ENERO:DICIEMBRE!AW28)</f>
        <v>0</v>
      </c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x14ac:dyDescent="0.25">
      <c r="A29" s="59" t="s">
        <v>54</v>
      </c>
      <c r="B29" s="60">
        <f t="shared" si="54"/>
        <v>34</v>
      </c>
      <c r="C29" s="61">
        <f t="shared" si="54"/>
        <v>0</v>
      </c>
      <c r="D29" s="41">
        <f>SUM(ENERO:DICIEMBRE!D29)</f>
        <v>0</v>
      </c>
      <c r="E29" s="41">
        <f>SUM(ENERO:DICIEMBRE!E29)</f>
        <v>0</v>
      </c>
      <c r="F29" s="41">
        <f>SUM(ENERO:DICIEMBRE!F29)</f>
        <v>0</v>
      </c>
      <c r="G29" s="41">
        <f>SUM(ENERO:DICIEMBRE!G29)</f>
        <v>0</v>
      </c>
      <c r="H29" s="41">
        <f>SUM(ENERO:DICIEMBRE!H29)</f>
        <v>0</v>
      </c>
      <c r="I29" s="41">
        <f>SUM(ENERO:DICIEMBRE!I29)</f>
        <v>0</v>
      </c>
      <c r="J29" s="41">
        <f>SUM(ENERO:DICIEMBRE!J29)</f>
        <v>0</v>
      </c>
      <c r="K29" s="41">
        <f>SUM(ENERO:DICIEMBRE!K29)</f>
        <v>0</v>
      </c>
      <c r="L29" s="41">
        <f>SUM(ENERO:DICIEMBRE!L29)</f>
        <v>1</v>
      </c>
      <c r="M29" s="41">
        <f>SUM(ENERO:DICIEMBRE!M29)</f>
        <v>0</v>
      </c>
      <c r="N29" s="41">
        <f>SUM(ENERO:DICIEMBRE!N29)</f>
        <v>8</v>
      </c>
      <c r="O29" s="41">
        <f>SUM(ENERO:DICIEMBRE!O29)</f>
        <v>0</v>
      </c>
      <c r="P29" s="41">
        <f>SUM(ENERO:DICIEMBRE!P29)</f>
        <v>5</v>
      </c>
      <c r="Q29" s="41">
        <f>SUM(ENERO:DICIEMBRE!Q29)</f>
        <v>0</v>
      </c>
      <c r="R29" s="41">
        <f>SUM(ENERO:DICIEMBRE!R29)</f>
        <v>2</v>
      </c>
      <c r="S29" s="41">
        <f>SUM(ENERO:DICIEMBRE!S29)</f>
        <v>0</v>
      </c>
      <c r="T29" s="41">
        <f>SUM(ENERO:DICIEMBRE!T29)</f>
        <v>5</v>
      </c>
      <c r="U29" s="41">
        <f>SUM(ENERO:DICIEMBRE!U29)</f>
        <v>0</v>
      </c>
      <c r="V29" s="41">
        <f>SUM(ENERO:DICIEMBRE!V29)</f>
        <v>3</v>
      </c>
      <c r="W29" s="41">
        <f>SUM(ENERO:DICIEMBRE!W29)</f>
        <v>0</v>
      </c>
      <c r="X29" s="41">
        <f>SUM(ENERO:DICIEMBRE!X29)</f>
        <v>5</v>
      </c>
      <c r="Y29" s="41">
        <f>SUM(ENERO:DICIEMBRE!Y29)</f>
        <v>0</v>
      </c>
      <c r="Z29" s="41">
        <f>SUM(ENERO:DICIEMBRE!Z29)</f>
        <v>3</v>
      </c>
      <c r="AA29" s="41">
        <f>SUM(ENERO:DICIEMBRE!AA29)</f>
        <v>0</v>
      </c>
      <c r="AB29" s="41">
        <f>SUM(ENERO:DICIEMBRE!AB29)</f>
        <v>1</v>
      </c>
      <c r="AC29" s="41">
        <f>SUM(ENERO:DICIEMBRE!AC29)</f>
        <v>0</v>
      </c>
      <c r="AD29" s="41">
        <f>SUM(ENERO:DICIEMBRE!AD29)</f>
        <v>0</v>
      </c>
      <c r="AE29" s="41">
        <f>SUM(ENERO:DICIEMBRE!AE29)</f>
        <v>0</v>
      </c>
      <c r="AF29" s="41">
        <f>SUM(ENERO:DICIEMBRE!AF29)</f>
        <v>1</v>
      </c>
      <c r="AG29" s="41">
        <f>SUM(ENERO:DICIEMBRE!AG29)</f>
        <v>0</v>
      </c>
      <c r="AH29" s="41">
        <f>SUM(ENERO:DICIEMBRE!AH29)</f>
        <v>0</v>
      </c>
      <c r="AI29" s="41">
        <f>SUM(ENERO:DICIEMBRE!AI29)</f>
        <v>0</v>
      </c>
      <c r="AJ29" s="41">
        <f>SUM(ENERO:DICIEMBRE!AJ29)</f>
        <v>0</v>
      </c>
      <c r="AK29" s="41">
        <f>SUM(ENERO:DICIEMBRE!AK29)</f>
        <v>0</v>
      </c>
      <c r="AL29" s="41">
        <f>SUM(ENERO:DICIEMBRE!AL29)</f>
        <v>0</v>
      </c>
      <c r="AM29" s="41">
        <f>SUM(ENERO:DICIEMBRE!AM29)</f>
        <v>0</v>
      </c>
      <c r="AN29" s="41">
        <f>SUM(ENERO:DICIEMBRE!AN29)</f>
        <v>0</v>
      </c>
      <c r="AO29" s="41">
        <f>SUM(ENERO:DICIEMBRE!AO29)</f>
        <v>0</v>
      </c>
      <c r="AP29" s="41">
        <f>SUM(ENERO:DICIEMBRE!AP29)</f>
        <v>0</v>
      </c>
      <c r="AQ29" s="41">
        <f>SUM(ENERO:DICIEMBRE!AQ29)</f>
        <v>0</v>
      </c>
      <c r="AR29" s="41">
        <f>SUM(ENERO:DICIEMBRE!AR29)</f>
        <v>3</v>
      </c>
      <c r="AS29" s="41">
        <f>SUM(ENERO:DICIEMBRE!AS29)</f>
        <v>31</v>
      </c>
      <c r="AT29" s="41">
        <f>SUM(ENERO:DICIEMBRE!AT29)</f>
        <v>0</v>
      </c>
      <c r="AU29" s="41">
        <f>SUM(ENERO:DICIEMBRE!AU29)</f>
        <v>0</v>
      </c>
      <c r="AV29" s="41">
        <f>SUM(ENERO:DICIEMBRE!AV29)</f>
        <v>0</v>
      </c>
      <c r="AW29" s="41">
        <f>SUM(ENERO:DICIEMBRE!AW29)</f>
        <v>1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31" t="s">
        <v>35</v>
      </c>
      <c r="AU33" s="3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x14ac:dyDescent="0.25">
      <c r="A34" s="70" t="s">
        <v>37</v>
      </c>
      <c r="B34" s="3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>
        <f>SUM(ENERO:DICIEMBRE!N34)</f>
        <v>0</v>
      </c>
      <c r="O34" s="41">
        <f>SUM(ENERO:DICIEMBRE!O34)</f>
        <v>0</v>
      </c>
      <c r="P34" s="41">
        <f>SUM(ENERO:DICIEMBRE!P34)</f>
        <v>0</v>
      </c>
      <c r="Q34" s="41">
        <f>SUM(ENERO:DICIEMBRE!Q34)</f>
        <v>0</v>
      </c>
      <c r="R34" s="41">
        <f>SUM(ENERO:DICIEMBRE!R34)</f>
        <v>0</v>
      </c>
      <c r="S34" s="41">
        <f>SUM(ENERO:DICIEMBRE!S34)</f>
        <v>0</v>
      </c>
      <c r="T34" s="41">
        <f>SUM(ENERO:DICIEMBRE!T34)</f>
        <v>0</v>
      </c>
      <c r="U34" s="41">
        <f>SUM(ENERO:DICIEMBRE!U34)</f>
        <v>0</v>
      </c>
      <c r="V34" s="41">
        <f>SUM(ENERO:DICIEMBRE!V34)</f>
        <v>0</v>
      </c>
      <c r="W34" s="41">
        <f>SUM(ENERO:DICIEMBRE!W34)</f>
        <v>0</v>
      </c>
      <c r="X34" s="41">
        <f>SUM(ENERO:DICIEMBRE!X34)</f>
        <v>0</v>
      </c>
      <c r="Y34" s="41">
        <f>SUM(ENERO:DICIEMBRE!Y34)</f>
        <v>0</v>
      </c>
      <c r="Z34" s="41">
        <f>SUM(ENERO:DICIEMBRE!Z34)</f>
        <v>0</v>
      </c>
      <c r="AA34" s="41">
        <f>SUM(ENERO:DICIEMBRE!AA34)</f>
        <v>0</v>
      </c>
      <c r="AB34" s="41">
        <f>SUM(ENERO:DICIEMBRE!AB34)</f>
        <v>0</v>
      </c>
      <c r="AC34" s="41">
        <f>SUM(ENERO:DICIEMBRE!AC34)</f>
        <v>0</v>
      </c>
      <c r="AD34" s="41">
        <f>SUM(ENERO:DICIEMBRE!AD34)</f>
        <v>0</v>
      </c>
      <c r="AE34" s="41">
        <f>SUM(ENERO:DICIEMBRE!AE34)</f>
        <v>0</v>
      </c>
      <c r="AF34" s="41">
        <f>SUM(ENERO:DICIEMBRE!AF34)</f>
        <v>0</v>
      </c>
      <c r="AG34" s="41">
        <f>SUM(ENERO:DICIEMBRE!AG34)</f>
        <v>0</v>
      </c>
      <c r="AH34" s="41">
        <f>SUM(ENERO:DICIEMBRE!AH34)</f>
        <v>0</v>
      </c>
      <c r="AI34" s="41">
        <f>SUM(ENERO:DICIEMBRE!AI34)</f>
        <v>0</v>
      </c>
      <c r="AJ34" s="41">
        <f>SUM(ENERO:DICIEMBRE!AJ34)</f>
        <v>0</v>
      </c>
      <c r="AK34" s="41">
        <f>SUM(ENERO:DICIEMBRE!AK34)</f>
        <v>0</v>
      </c>
      <c r="AL34" s="41">
        <f>SUM(ENERO:DICIEMBRE!AL34)</f>
        <v>0</v>
      </c>
      <c r="AM34" s="41">
        <f>SUM(ENERO:DICIEMBRE!AM34)</f>
        <v>0</v>
      </c>
      <c r="AN34" s="41">
        <f>SUM(ENERO:DICIEMBRE!AN34)</f>
        <v>0</v>
      </c>
      <c r="AO34" s="41">
        <f>SUM(ENERO:DICIEMBRE!AO34)</f>
        <v>0</v>
      </c>
      <c r="AP34" s="41">
        <f>SUM(ENERO:DICIEMBRE!AP34)</f>
        <v>0</v>
      </c>
      <c r="AQ34" s="41">
        <f>SUM(ENERO:DICIEMBRE!AQ34)</f>
        <v>0</v>
      </c>
      <c r="AR34" s="45"/>
      <c r="AS34" s="41">
        <f>SUM(ENERO:DICIEMBRE!AS34)</f>
        <v>0</v>
      </c>
      <c r="AT34" s="41">
        <f>SUM(ENERO:DICIEMBRE!AT34)</f>
        <v>0</v>
      </c>
      <c r="AU34" s="41">
        <f>SUM(ENERO:DICIEMBRE!AU34)</f>
        <v>0</v>
      </c>
      <c r="AV34" s="41">
        <f>SUM(ENERO:DICIEMBRE!AV34)</f>
        <v>0</v>
      </c>
      <c r="AW34" s="41">
        <f>SUM(ENERO:DICIEMBRE!AW34)</f>
        <v>0</v>
      </c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>
        <f>SUM(ENERO:DICIEMBRE!N35)</f>
        <v>0</v>
      </c>
      <c r="O35" s="41">
        <f>SUM(ENERO:DICIEMBRE!O35)</f>
        <v>0</v>
      </c>
      <c r="P35" s="41">
        <f>SUM(ENERO:DICIEMBRE!P35)</f>
        <v>0</v>
      </c>
      <c r="Q35" s="41">
        <f>SUM(ENERO:DICIEMBRE!Q35)</f>
        <v>0</v>
      </c>
      <c r="R35" s="41">
        <f>SUM(ENERO:DICIEMBRE!R35)</f>
        <v>0</v>
      </c>
      <c r="S35" s="41">
        <f>SUM(ENERO:DICIEMBRE!S35)</f>
        <v>0</v>
      </c>
      <c r="T35" s="41">
        <f>SUM(ENERO:DICIEMBRE!T35)</f>
        <v>0</v>
      </c>
      <c r="U35" s="41">
        <f>SUM(ENERO:DICIEMBRE!U35)</f>
        <v>0</v>
      </c>
      <c r="V35" s="41">
        <f>SUM(ENERO:DICIEMBRE!V35)</f>
        <v>0</v>
      </c>
      <c r="W35" s="41">
        <f>SUM(ENERO:DICIEMBRE!W35)</f>
        <v>0</v>
      </c>
      <c r="X35" s="41">
        <f>SUM(ENERO:DICIEMBRE!X35)</f>
        <v>0</v>
      </c>
      <c r="Y35" s="41">
        <f>SUM(ENERO:DICIEMBRE!Y35)</f>
        <v>0</v>
      </c>
      <c r="Z35" s="41">
        <f>SUM(ENERO:DICIEMBRE!Z35)</f>
        <v>0</v>
      </c>
      <c r="AA35" s="41">
        <f>SUM(ENERO:DICIEMBRE!AA35)</f>
        <v>0</v>
      </c>
      <c r="AB35" s="41">
        <f>SUM(ENERO:DICIEMBRE!AB35)</f>
        <v>0</v>
      </c>
      <c r="AC35" s="41">
        <f>SUM(ENERO:DICIEMBRE!AC35)</f>
        <v>0</v>
      </c>
      <c r="AD35" s="41">
        <f>SUM(ENERO:DICIEMBRE!AD35)</f>
        <v>0</v>
      </c>
      <c r="AE35" s="41">
        <f>SUM(ENERO:DICIEMBRE!AE35)</f>
        <v>0</v>
      </c>
      <c r="AF35" s="41">
        <f>SUM(ENERO:DICIEMBRE!AF35)</f>
        <v>0</v>
      </c>
      <c r="AG35" s="41">
        <f>SUM(ENERO:DICIEMBRE!AG35)</f>
        <v>0</v>
      </c>
      <c r="AH35" s="41">
        <f>SUM(ENERO:DICIEMBRE!AH35)</f>
        <v>0</v>
      </c>
      <c r="AI35" s="41">
        <f>SUM(ENERO:DICIEMBRE!AI35)</f>
        <v>0</v>
      </c>
      <c r="AJ35" s="41">
        <f>SUM(ENERO:DICIEMBRE!AJ35)</f>
        <v>0</v>
      </c>
      <c r="AK35" s="41">
        <f>SUM(ENERO:DICIEMBRE!AK35)</f>
        <v>0</v>
      </c>
      <c r="AL35" s="41">
        <f>SUM(ENERO:DICIEMBRE!AL35)</f>
        <v>0</v>
      </c>
      <c r="AM35" s="41">
        <f>SUM(ENERO:DICIEMBRE!AM35)</f>
        <v>0</v>
      </c>
      <c r="AN35" s="41">
        <f>SUM(ENERO:DICIEMBRE!AN35)</f>
        <v>0</v>
      </c>
      <c r="AO35" s="41">
        <f>SUM(ENERO:DICIEMBRE!AO35)</f>
        <v>0</v>
      </c>
      <c r="AP35" s="41">
        <f>SUM(ENERO:DICIEMBRE!AP35)</f>
        <v>0</v>
      </c>
      <c r="AQ35" s="41">
        <f>SUM(ENERO:DICIEMBRE!AQ35)</f>
        <v>0</v>
      </c>
      <c r="AR35" s="45"/>
      <c r="AS35" s="41">
        <f>SUM(ENERO:DICIEMBRE!AS35)</f>
        <v>0</v>
      </c>
      <c r="AT35" s="41">
        <f>SUM(ENERO:DICIEMBRE!AT35)</f>
        <v>0</v>
      </c>
      <c r="AU35" s="41">
        <f>SUM(ENERO:DICIEMBRE!AU35)</f>
        <v>0</v>
      </c>
      <c r="AV35" s="41">
        <f>SUM(ENERO:DICIEMBRE!AV35)</f>
        <v>0</v>
      </c>
      <c r="AW35" s="41">
        <f>SUM(ENERO:DICIEMBRE!AW35)</f>
        <v>0</v>
      </c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>
        <f>SUM(ENERO:DICIEMBRE!N36)</f>
        <v>0</v>
      </c>
      <c r="O36" s="41">
        <f>SUM(ENERO:DICIEMBRE!O36)</f>
        <v>0</v>
      </c>
      <c r="P36" s="41">
        <f>SUM(ENERO:DICIEMBRE!P36)</f>
        <v>0</v>
      </c>
      <c r="Q36" s="41">
        <f>SUM(ENERO:DICIEMBRE!Q36)</f>
        <v>0</v>
      </c>
      <c r="R36" s="41">
        <f>SUM(ENERO:DICIEMBRE!R36)</f>
        <v>0</v>
      </c>
      <c r="S36" s="41">
        <f>SUM(ENERO:DICIEMBRE!S36)</f>
        <v>0</v>
      </c>
      <c r="T36" s="41">
        <f>SUM(ENERO:DICIEMBRE!T36)</f>
        <v>0</v>
      </c>
      <c r="U36" s="41">
        <f>SUM(ENERO:DICIEMBRE!U36)</f>
        <v>0</v>
      </c>
      <c r="V36" s="41">
        <f>SUM(ENERO:DICIEMBRE!V36)</f>
        <v>0</v>
      </c>
      <c r="W36" s="41">
        <f>SUM(ENERO:DICIEMBRE!W36)</f>
        <v>0</v>
      </c>
      <c r="X36" s="41">
        <f>SUM(ENERO:DICIEMBRE!X36)</f>
        <v>0</v>
      </c>
      <c r="Y36" s="41">
        <f>SUM(ENERO:DICIEMBRE!Y36)</f>
        <v>0</v>
      </c>
      <c r="Z36" s="41">
        <f>SUM(ENERO:DICIEMBRE!Z36)</f>
        <v>0</v>
      </c>
      <c r="AA36" s="41">
        <f>SUM(ENERO:DICIEMBRE!AA36)</f>
        <v>0</v>
      </c>
      <c r="AB36" s="41">
        <f>SUM(ENERO:DICIEMBRE!AB36)</f>
        <v>0</v>
      </c>
      <c r="AC36" s="41">
        <f>SUM(ENERO:DICIEMBRE!AC36)</f>
        <v>0</v>
      </c>
      <c r="AD36" s="41">
        <f>SUM(ENERO:DICIEMBRE!AD36)</f>
        <v>0</v>
      </c>
      <c r="AE36" s="41">
        <f>SUM(ENERO:DICIEMBRE!AE36)</f>
        <v>0</v>
      </c>
      <c r="AF36" s="41">
        <f>SUM(ENERO:DICIEMBRE!AF36)</f>
        <v>0</v>
      </c>
      <c r="AG36" s="41">
        <f>SUM(ENERO:DICIEMBRE!AG36)</f>
        <v>0</v>
      </c>
      <c r="AH36" s="41">
        <f>SUM(ENERO:DICIEMBRE!AH36)</f>
        <v>0</v>
      </c>
      <c r="AI36" s="41">
        <f>SUM(ENERO:DICIEMBRE!AI36)</f>
        <v>0</v>
      </c>
      <c r="AJ36" s="41">
        <f>SUM(ENERO:DICIEMBRE!AJ36)</f>
        <v>0</v>
      </c>
      <c r="AK36" s="41">
        <f>SUM(ENERO:DICIEMBRE!AK36)</f>
        <v>0</v>
      </c>
      <c r="AL36" s="41">
        <f>SUM(ENERO:DICIEMBRE!AL36)</f>
        <v>0</v>
      </c>
      <c r="AM36" s="41">
        <f>SUM(ENERO:DICIEMBRE!AM36)</f>
        <v>0</v>
      </c>
      <c r="AN36" s="41">
        <f>SUM(ENERO:DICIEMBRE!AN36)</f>
        <v>0</v>
      </c>
      <c r="AO36" s="41">
        <f>SUM(ENERO:DICIEMBRE!AO36)</f>
        <v>0</v>
      </c>
      <c r="AP36" s="41">
        <f>SUM(ENERO:DICIEMBRE!AP36)</f>
        <v>0</v>
      </c>
      <c r="AQ36" s="41">
        <f>SUM(ENERO:DICIEMBRE!AQ36)</f>
        <v>0</v>
      </c>
      <c r="AR36" s="45"/>
      <c r="AS36" s="41">
        <f>SUM(ENERO:DICIEMBRE!AS36)</f>
        <v>0</v>
      </c>
      <c r="AT36" s="41">
        <f>SUM(ENERO:DICIEMBRE!AT36)</f>
        <v>0</v>
      </c>
      <c r="AU36" s="41">
        <f>SUM(ENERO:DICIEMBRE!AU36)</f>
        <v>0</v>
      </c>
      <c r="AV36" s="41">
        <f>SUM(ENERO:DICIEMBRE!AV36)</f>
        <v>0</v>
      </c>
      <c r="AW36" s="41">
        <f>SUM(ENERO:DICIEMBRE!AW36)</f>
        <v>0</v>
      </c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>
        <f>SUM(ENERO:DICIEMBRE!N37)</f>
        <v>0</v>
      </c>
      <c r="O37" s="41">
        <f>SUM(ENERO:DICIEMBRE!O37)</f>
        <v>0</v>
      </c>
      <c r="P37" s="41">
        <f>SUM(ENERO:DICIEMBRE!P37)</f>
        <v>0</v>
      </c>
      <c r="Q37" s="41">
        <f>SUM(ENERO:DICIEMBRE!Q37)</f>
        <v>0</v>
      </c>
      <c r="R37" s="41">
        <f>SUM(ENERO:DICIEMBRE!R37)</f>
        <v>0</v>
      </c>
      <c r="S37" s="41">
        <f>SUM(ENERO:DICIEMBRE!S37)</f>
        <v>0</v>
      </c>
      <c r="T37" s="41">
        <f>SUM(ENERO:DICIEMBRE!T37)</f>
        <v>0</v>
      </c>
      <c r="U37" s="41">
        <f>SUM(ENERO:DICIEMBRE!U37)</f>
        <v>0</v>
      </c>
      <c r="V37" s="41">
        <f>SUM(ENERO:DICIEMBRE!V37)</f>
        <v>0</v>
      </c>
      <c r="W37" s="41">
        <f>SUM(ENERO:DICIEMBRE!W37)</f>
        <v>0</v>
      </c>
      <c r="X37" s="41">
        <f>SUM(ENERO:DICIEMBRE!X37)</f>
        <v>0</v>
      </c>
      <c r="Y37" s="41">
        <f>SUM(ENERO:DICIEMBRE!Y37)</f>
        <v>0</v>
      </c>
      <c r="Z37" s="41">
        <f>SUM(ENERO:DICIEMBRE!Z37)</f>
        <v>0</v>
      </c>
      <c r="AA37" s="41">
        <f>SUM(ENERO:DICIEMBRE!AA37)</f>
        <v>0</v>
      </c>
      <c r="AB37" s="41">
        <f>SUM(ENERO:DICIEMBRE!AB37)</f>
        <v>0</v>
      </c>
      <c r="AC37" s="41">
        <f>SUM(ENERO:DICIEMBRE!AC37)</f>
        <v>0</v>
      </c>
      <c r="AD37" s="41">
        <f>SUM(ENERO:DICIEMBRE!AD37)</f>
        <v>0</v>
      </c>
      <c r="AE37" s="41">
        <f>SUM(ENERO:DICIEMBRE!AE37)</f>
        <v>0</v>
      </c>
      <c r="AF37" s="41">
        <f>SUM(ENERO:DICIEMBRE!AF37)</f>
        <v>0</v>
      </c>
      <c r="AG37" s="41">
        <f>SUM(ENERO:DICIEMBRE!AG37)</f>
        <v>0</v>
      </c>
      <c r="AH37" s="41">
        <f>SUM(ENERO:DICIEMBRE!AH37)</f>
        <v>0</v>
      </c>
      <c r="AI37" s="41">
        <f>SUM(ENERO:DICIEMBRE!AI37)</f>
        <v>0</v>
      </c>
      <c r="AJ37" s="41">
        <f>SUM(ENERO:DICIEMBRE!AJ37)</f>
        <v>0</v>
      </c>
      <c r="AK37" s="41">
        <f>SUM(ENERO:DICIEMBRE!AK37)</f>
        <v>0</v>
      </c>
      <c r="AL37" s="41">
        <f>SUM(ENERO:DICIEMBRE!AL37)</f>
        <v>0</v>
      </c>
      <c r="AM37" s="41">
        <f>SUM(ENERO:DICIEMBRE!AM37)</f>
        <v>0</v>
      </c>
      <c r="AN37" s="41">
        <f>SUM(ENERO:DICIEMBRE!AN37)</f>
        <v>0</v>
      </c>
      <c r="AO37" s="41">
        <f>SUM(ENERO:DICIEMBRE!AO37)</f>
        <v>0</v>
      </c>
      <c r="AP37" s="41">
        <f>SUM(ENERO:DICIEMBRE!AP37)</f>
        <v>0</v>
      </c>
      <c r="AQ37" s="41">
        <f>SUM(ENERO:DICIEMBRE!AQ37)</f>
        <v>0</v>
      </c>
      <c r="AR37" s="45"/>
      <c r="AS37" s="41">
        <f>SUM(ENERO:DICIEMBRE!AS37)</f>
        <v>0</v>
      </c>
      <c r="AT37" s="41">
        <f>SUM(ENERO:DICIEMBRE!AT37)</f>
        <v>0</v>
      </c>
      <c r="AU37" s="41">
        <f>SUM(ENERO:DICIEMBRE!AU37)</f>
        <v>0</v>
      </c>
      <c r="AV37" s="41">
        <f>SUM(ENERO:DICIEMBRE!AV37)</f>
        <v>0</v>
      </c>
      <c r="AW37" s="41">
        <f>SUM(ENERO:DICIEMBRE!AW37)</f>
        <v>0</v>
      </c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22.5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>
        <f>SUM(ENERO:DICIEMBRE!N38)</f>
        <v>0</v>
      </c>
      <c r="O38" s="41">
        <f>SUM(ENERO:DICIEMBRE!O38)</f>
        <v>0</v>
      </c>
      <c r="P38" s="41">
        <f>SUM(ENERO:DICIEMBRE!P38)</f>
        <v>0</v>
      </c>
      <c r="Q38" s="41">
        <f>SUM(ENERO:DICIEMBRE!Q38)</f>
        <v>0</v>
      </c>
      <c r="R38" s="41">
        <f>SUM(ENERO:DICIEMBRE!R38)</f>
        <v>0</v>
      </c>
      <c r="S38" s="41">
        <f>SUM(ENERO:DICIEMBRE!S38)</f>
        <v>0</v>
      </c>
      <c r="T38" s="41">
        <f>SUM(ENERO:DICIEMBRE!T38)</f>
        <v>0</v>
      </c>
      <c r="U38" s="41">
        <f>SUM(ENERO:DICIEMBRE!U38)</f>
        <v>0</v>
      </c>
      <c r="V38" s="41">
        <f>SUM(ENERO:DICIEMBRE!V38)</f>
        <v>0</v>
      </c>
      <c r="W38" s="41">
        <f>SUM(ENERO:DICIEMBRE!W38)</f>
        <v>0</v>
      </c>
      <c r="X38" s="41">
        <f>SUM(ENERO:DICIEMBRE!X38)</f>
        <v>0</v>
      </c>
      <c r="Y38" s="41">
        <f>SUM(ENERO:DICIEMBRE!Y38)</f>
        <v>0</v>
      </c>
      <c r="Z38" s="41">
        <f>SUM(ENERO:DICIEMBRE!Z38)</f>
        <v>0</v>
      </c>
      <c r="AA38" s="41">
        <f>SUM(ENERO:DICIEMBRE!AA38)</f>
        <v>0</v>
      </c>
      <c r="AB38" s="41">
        <f>SUM(ENERO:DICIEMBRE!AB38)</f>
        <v>0</v>
      </c>
      <c r="AC38" s="41">
        <f>SUM(ENERO:DICIEMBRE!AC38)</f>
        <v>0</v>
      </c>
      <c r="AD38" s="41">
        <f>SUM(ENERO:DICIEMBRE!AD38)</f>
        <v>0</v>
      </c>
      <c r="AE38" s="41">
        <f>SUM(ENERO:DICIEMBRE!AE38)</f>
        <v>0</v>
      </c>
      <c r="AF38" s="41">
        <f>SUM(ENERO:DICIEMBRE!AF38)</f>
        <v>0</v>
      </c>
      <c r="AG38" s="41">
        <f>SUM(ENERO:DICIEMBRE!AG38)</f>
        <v>0</v>
      </c>
      <c r="AH38" s="41">
        <f>SUM(ENERO:DICIEMBRE!AH38)</f>
        <v>0</v>
      </c>
      <c r="AI38" s="41">
        <f>SUM(ENERO:DICIEMBRE!AI38)</f>
        <v>0</v>
      </c>
      <c r="AJ38" s="41">
        <f>SUM(ENERO:DICIEMBRE!AJ38)</f>
        <v>0</v>
      </c>
      <c r="AK38" s="41">
        <f>SUM(ENERO:DICIEMBRE!AK38)</f>
        <v>0</v>
      </c>
      <c r="AL38" s="41">
        <f>SUM(ENERO:DICIEMBRE!AL38)</f>
        <v>0</v>
      </c>
      <c r="AM38" s="41">
        <f>SUM(ENERO:DICIEMBRE!AM38)</f>
        <v>0</v>
      </c>
      <c r="AN38" s="41">
        <f>SUM(ENERO:DICIEMBRE!AN38)</f>
        <v>0</v>
      </c>
      <c r="AO38" s="41">
        <f>SUM(ENERO:DICIEMBRE!AO38)</f>
        <v>0</v>
      </c>
      <c r="AP38" s="41">
        <f>SUM(ENERO:DICIEMBRE!AP38)</f>
        <v>0</v>
      </c>
      <c r="AQ38" s="41">
        <f>SUM(ENERO:DICIEMBRE!AQ38)</f>
        <v>0</v>
      </c>
      <c r="AR38" s="45"/>
      <c r="AS38" s="41">
        <f>SUM(ENERO:DICIEMBRE!AS38)</f>
        <v>0</v>
      </c>
      <c r="AT38" s="41">
        <f>SUM(ENERO:DICIEMBRE!AT38)</f>
        <v>0</v>
      </c>
      <c r="AU38" s="41">
        <f>SUM(ENERO:DICIEMBRE!AU38)</f>
        <v>0</v>
      </c>
      <c r="AV38" s="41">
        <f>SUM(ENERO:DICIEMBRE!AV38)</f>
        <v>0</v>
      </c>
      <c r="AW38" s="41">
        <f>SUM(ENERO:DICIEMBRE!AW38)</f>
        <v>0</v>
      </c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2.5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>
        <f>SUM(ENERO:DICIEMBRE!N39)</f>
        <v>0</v>
      </c>
      <c r="O39" s="41">
        <f>SUM(ENERO:DICIEMBRE!O39)</f>
        <v>0</v>
      </c>
      <c r="P39" s="41">
        <f>SUM(ENERO:DICIEMBRE!P39)</f>
        <v>0</v>
      </c>
      <c r="Q39" s="41">
        <f>SUM(ENERO:DICIEMBRE!Q39)</f>
        <v>0</v>
      </c>
      <c r="R39" s="41">
        <f>SUM(ENERO:DICIEMBRE!R39)</f>
        <v>0</v>
      </c>
      <c r="S39" s="41">
        <f>SUM(ENERO:DICIEMBRE!S39)</f>
        <v>0</v>
      </c>
      <c r="T39" s="41">
        <f>SUM(ENERO:DICIEMBRE!T39)</f>
        <v>0</v>
      </c>
      <c r="U39" s="41">
        <f>SUM(ENERO:DICIEMBRE!U39)</f>
        <v>0</v>
      </c>
      <c r="V39" s="41">
        <f>SUM(ENERO:DICIEMBRE!V39)</f>
        <v>0</v>
      </c>
      <c r="W39" s="41">
        <f>SUM(ENERO:DICIEMBRE!W39)</f>
        <v>0</v>
      </c>
      <c r="X39" s="41">
        <f>SUM(ENERO:DICIEMBRE!X39)</f>
        <v>0</v>
      </c>
      <c r="Y39" s="41">
        <f>SUM(ENERO:DICIEMBRE!Y39)</f>
        <v>0</v>
      </c>
      <c r="Z39" s="41">
        <f>SUM(ENERO:DICIEMBRE!Z39)</f>
        <v>0</v>
      </c>
      <c r="AA39" s="41">
        <f>SUM(ENERO:DICIEMBRE!AA39)</f>
        <v>0</v>
      </c>
      <c r="AB39" s="41">
        <f>SUM(ENERO:DICIEMBRE!AB39)</f>
        <v>0</v>
      </c>
      <c r="AC39" s="41">
        <f>SUM(ENERO:DICIEMBRE!AC39)</f>
        <v>0</v>
      </c>
      <c r="AD39" s="41">
        <f>SUM(ENERO:DICIEMBRE!AD39)</f>
        <v>0</v>
      </c>
      <c r="AE39" s="41">
        <f>SUM(ENERO:DICIEMBRE!AE39)</f>
        <v>0</v>
      </c>
      <c r="AF39" s="41">
        <f>SUM(ENERO:DICIEMBRE!AF39)</f>
        <v>0</v>
      </c>
      <c r="AG39" s="41">
        <f>SUM(ENERO:DICIEMBRE!AG39)</f>
        <v>0</v>
      </c>
      <c r="AH39" s="41">
        <f>SUM(ENERO:DICIEMBRE!AH39)</f>
        <v>0</v>
      </c>
      <c r="AI39" s="41">
        <f>SUM(ENERO:DICIEMBRE!AI39)</f>
        <v>0</v>
      </c>
      <c r="AJ39" s="41">
        <f>SUM(ENERO:DICIEMBRE!AJ39)</f>
        <v>0</v>
      </c>
      <c r="AK39" s="41">
        <f>SUM(ENERO:DICIEMBRE!AK39)</f>
        <v>0</v>
      </c>
      <c r="AL39" s="41">
        <f>SUM(ENERO:DICIEMBRE!AL39)</f>
        <v>0</v>
      </c>
      <c r="AM39" s="41">
        <f>SUM(ENERO:DICIEMBRE!AM39)</f>
        <v>0</v>
      </c>
      <c r="AN39" s="41">
        <f>SUM(ENERO:DICIEMBRE!AN39)</f>
        <v>0</v>
      </c>
      <c r="AO39" s="41">
        <f>SUM(ENERO:DICIEMBRE!AO39)</f>
        <v>0</v>
      </c>
      <c r="AP39" s="41">
        <f>SUM(ENERO:DICIEMBRE!AP39)</f>
        <v>0</v>
      </c>
      <c r="AQ39" s="41">
        <f>SUM(ENERO:DICIEMBRE!AQ39)</f>
        <v>0</v>
      </c>
      <c r="AR39" s="41">
        <f>SUM(ENERO:DICIEMBRE!AR39)</f>
        <v>0</v>
      </c>
      <c r="AS39" s="41">
        <f>SUM(ENERO:DICIEMBRE!AS39)</f>
        <v>0</v>
      </c>
      <c r="AT39" s="41">
        <f>SUM(ENERO:DICIEMBRE!AT39)</f>
        <v>0</v>
      </c>
      <c r="AU39" s="41">
        <f>SUM(ENERO:DICIEMBRE!AU39)</f>
        <v>0</v>
      </c>
      <c r="AV39" s="41">
        <f>SUM(ENERO:DICIEMBRE!AV39)</f>
        <v>0</v>
      </c>
      <c r="AW39" s="41">
        <f>SUM(ENERO:DICIEMBRE!AW39)</f>
        <v>0</v>
      </c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2.5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>
        <f>SUM(ENERO:DICIEMBRE!N40)</f>
        <v>0</v>
      </c>
      <c r="O40" s="41">
        <f>SUM(ENERO:DICIEMBRE!O40)</f>
        <v>0</v>
      </c>
      <c r="P40" s="41">
        <f>SUM(ENERO:DICIEMBRE!P40)</f>
        <v>0</v>
      </c>
      <c r="Q40" s="41">
        <f>SUM(ENERO:DICIEMBRE!Q40)</f>
        <v>0</v>
      </c>
      <c r="R40" s="41">
        <f>SUM(ENERO:DICIEMBRE!R40)</f>
        <v>0</v>
      </c>
      <c r="S40" s="41">
        <f>SUM(ENERO:DICIEMBRE!S40)</f>
        <v>0</v>
      </c>
      <c r="T40" s="41">
        <f>SUM(ENERO:DICIEMBRE!T40)</f>
        <v>0</v>
      </c>
      <c r="U40" s="41">
        <f>SUM(ENERO:DICIEMBRE!U40)</f>
        <v>0</v>
      </c>
      <c r="V40" s="41">
        <f>SUM(ENERO:DICIEMBRE!V40)</f>
        <v>0</v>
      </c>
      <c r="W40" s="41">
        <f>SUM(ENERO:DICIEMBRE!W40)</f>
        <v>0</v>
      </c>
      <c r="X40" s="41">
        <f>SUM(ENERO:DICIEMBRE!X40)</f>
        <v>0</v>
      </c>
      <c r="Y40" s="41">
        <f>SUM(ENERO:DICIEMBRE!Y40)</f>
        <v>0</v>
      </c>
      <c r="Z40" s="41">
        <f>SUM(ENERO:DICIEMBRE!Z40)</f>
        <v>0</v>
      </c>
      <c r="AA40" s="41">
        <f>SUM(ENERO:DICIEMBRE!AA40)</f>
        <v>0</v>
      </c>
      <c r="AB40" s="41">
        <f>SUM(ENERO:DICIEMBRE!AB40)</f>
        <v>0</v>
      </c>
      <c r="AC40" s="41">
        <f>SUM(ENERO:DICIEMBRE!AC40)</f>
        <v>0</v>
      </c>
      <c r="AD40" s="41">
        <f>SUM(ENERO:DICIEMBRE!AD40)</f>
        <v>0</v>
      </c>
      <c r="AE40" s="41">
        <f>SUM(ENERO:DICIEMBRE!AE40)</f>
        <v>0</v>
      </c>
      <c r="AF40" s="41">
        <f>SUM(ENERO:DICIEMBRE!AF40)</f>
        <v>0</v>
      </c>
      <c r="AG40" s="41">
        <f>SUM(ENERO:DICIEMBRE!AG40)</f>
        <v>0</v>
      </c>
      <c r="AH40" s="41">
        <f>SUM(ENERO:DICIEMBRE!AH40)</f>
        <v>0</v>
      </c>
      <c r="AI40" s="41">
        <f>SUM(ENERO:DICIEMBRE!AI40)</f>
        <v>0</v>
      </c>
      <c r="AJ40" s="41">
        <f>SUM(ENERO:DICIEMBRE!AJ40)</f>
        <v>0</v>
      </c>
      <c r="AK40" s="41">
        <f>SUM(ENERO:DICIEMBRE!AK40)</f>
        <v>0</v>
      </c>
      <c r="AL40" s="41">
        <f>SUM(ENERO:DICIEMBRE!AL40)</f>
        <v>0</v>
      </c>
      <c r="AM40" s="41">
        <f>SUM(ENERO:DICIEMBRE!AM40)</f>
        <v>0</v>
      </c>
      <c r="AN40" s="41">
        <f>SUM(ENERO:DICIEMBRE!AN40)</f>
        <v>0</v>
      </c>
      <c r="AO40" s="41">
        <f>SUM(ENERO:DICIEMBRE!AO40)</f>
        <v>0</v>
      </c>
      <c r="AP40" s="41">
        <f>SUM(ENERO:DICIEMBRE!AP40)</f>
        <v>0</v>
      </c>
      <c r="AQ40" s="41">
        <f>SUM(ENERO:DICIEMBRE!AQ40)</f>
        <v>0</v>
      </c>
      <c r="AR40" s="45"/>
      <c r="AS40" s="41">
        <f>SUM(ENERO:DICIEMBRE!AS40)</f>
        <v>0</v>
      </c>
      <c r="AT40" s="41">
        <f>SUM(ENERO:DICIEMBRE!AT40)</f>
        <v>0</v>
      </c>
      <c r="AU40" s="41">
        <f>SUM(ENERO:DICIEMBRE!AU40)</f>
        <v>0</v>
      </c>
      <c r="AV40" s="41">
        <f>SUM(ENERO:DICIEMBRE!AV40)</f>
        <v>0</v>
      </c>
      <c r="AW40" s="41">
        <f>SUM(ENERO:DICIEMBRE!AW40)</f>
        <v>0</v>
      </c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>
        <f>SUM(ENERO:DICIEMBRE!N41)</f>
        <v>0</v>
      </c>
      <c r="O41" s="41">
        <f>SUM(ENERO:DICIEMBRE!O41)</f>
        <v>0</v>
      </c>
      <c r="P41" s="41">
        <f>SUM(ENERO:DICIEMBRE!P41)</f>
        <v>0</v>
      </c>
      <c r="Q41" s="41">
        <f>SUM(ENERO:DICIEMBRE!Q41)</f>
        <v>0</v>
      </c>
      <c r="R41" s="41">
        <f>SUM(ENERO:DICIEMBRE!R41)</f>
        <v>0</v>
      </c>
      <c r="S41" s="41">
        <f>SUM(ENERO:DICIEMBRE!S41)</f>
        <v>0</v>
      </c>
      <c r="T41" s="41">
        <f>SUM(ENERO:DICIEMBRE!T41)</f>
        <v>0</v>
      </c>
      <c r="U41" s="41">
        <f>SUM(ENERO:DICIEMBRE!U41)</f>
        <v>0</v>
      </c>
      <c r="V41" s="41">
        <f>SUM(ENERO:DICIEMBRE!V41)</f>
        <v>0</v>
      </c>
      <c r="W41" s="41">
        <f>SUM(ENERO:DICIEMBRE!W41)</f>
        <v>0</v>
      </c>
      <c r="X41" s="41">
        <f>SUM(ENERO:DICIEMBRE!X41)</f>
        <v>0</v>
      </c>
      <c r="Y41" s="41">
        <f>SUM(ENERO:DICIEMBRE!Y41)</f>
        <v>0</v>
      </c>
      <c r="Z41" s="41">
        <f>SUM(ENERO:DICIEMBRE!Z41)</f>
        <v>0</v>
      </c>
      <c r="AA41" s="41">
        <f>SUM(ENERO:DICIEMBRE!AA41)</f>
        <v>0</v>
      </c>
      <c r="AB41" s="41">
        <f>SUM(ENERO:DICIEMBRE!AB41)</f>
        <v>0</v>
      </c>
      <c r="AC41" s="41">
        <f>SUM(ENERO:DICIEMBRE!AC41)</f>
        <v>0</v>
      </c>
      <c r="AD41" s="41">
        <f>SUM(ENERO:DICIEMBRE!AD41)</f>
        <v>0</v>
      </c>
      <c r="AE41" s="41">
        <f>SUM(ENERO:DICIEMBRE!AE41)</f>
        <v>0</v>
      </c>
      <c r="AF41" s="41">
        <f>SUM(ENERO:DICIEMBRE!AF41)</f>
        <v>0</v>
      </c>
      <c r="AG41" s="41">
        <f>SUM(ENERO:DICIEMBRE!AG41)</f>
        <v>0</v>
      </c>
      <c r="AH41" s="41">
        <f>SUM(ENERO:DICIEMBRE!AH41)</f>
        <v>0</v>
      </c>
      <c r="AI41" s="41">
        <f>SUM(ENERO:DICIEMBRE!AI41)</f>
        <v>0</v>
      </c>
      <c r="AJ41" s="41">
        <f>SUM(ENERO:DICIEMBRE!AJ41)</f>
        <v>0</v>
      </c>
      <c r="AK41" s="41">
        <f>SUM(ENERO:DICIEMBRE!AK41)</f>
        <v>0</v>
      </c>
      <c r="AL41" s="41">
        <f>SUM(ENERO:DICIEMBRE!AL41)</f>
        <v>0</v>
      </c>
      <c r="AM41" s="41">
        <f>SUM(ENERO:DICIEMBRE!AM41)</f>
        <v>0</v>
      </c>
      <c r="AN41" s="41">
        <f>SUM(ENERO:DICIEMBRE!AN41)</f>
        <v>0</v>
      </c>
      <c r="AO41" s="41">
        <f>SUM(ENERO:DICIEMBRE!AO41)</f>
        <v>0</v>
      </c>
      <c r="AP41" s="41">
        <f>SUM(ENERO:DICIEMBRE!AP41)</f>
        <v>0</v>
      </c>
      <c r="AQ41" s="41">
        <f>SUM(ENERO:DICIEMBRE!AQ41)</f>
        <v>0</v>
      </c>
      <c r="AR41" s="45"/>
      <c r="AS41" s="41">
        <f>SUM(ENERO:DICIEMBRE!AS41)</f>
        <v>0</v>
      </c>
      <c r="AT41" s="41">
        <f>SUM(ENERO:DICIEMBRE!AT41)</f>
        <v>0</v>
      </c>
      <c r="AU41" s="41">
        <f>SUM(ENERO:DICIEMBRE!AU41)</f>
        <v>0</v>
      </c>
      <c r="AV41" s="41">
        <f>SUM(ENERO:DICIEMBRE!AV41)</f>
        <v>0</v>
      </c>
      <c r="AW41" s="41">
        <f>SUM(ENERO:DICIEMBRE!AW41)</f>
        <v>0</v>
      </c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>
        <f>SUM(ENERO:DICIEMBRE!D42)</f>
        <v>0</v>
      </c>
      <c r="E42" s="41">
        <f>SUM(ENERO:DICIEMBRE!E42)</f>
        <v>0</v>
      </c>
      <c r="F42" s="41">
        <f>SUM(ENERO:DICIEMBRE!F42)</f>
        <v>0</v>
      </c>
      <c r="G42" s="41">
        <f>SUM(ENERO:DICIEMBRE!G42)</f>
        <v>0</v>
      </c>
      <c r="H42" s="41">
        <f>SUM(ENERO:DICIEMBRE!H42)</f>
        <v>0</v>
      </c>
      <c r="I42" s="41">
        <f>SUM(ENERO:DICIEMBRE!I42)</f>
        <v>0</v>
      </c>
      <c r="J42" s="41">
        <f>SUM(ENERO:DICIEMBRE!J42)</f>
        <v>0</v>
      </c>
      <c r="K42" s="41">
        <f>SUM(ENERO:DICIEMBRE!K42)</f>
        <v>0</v>
      </c>
      <c r="L42" s="41">
        <f>SUM(ENERO:DICIEMBRE!L42)</f>
        <v>0</v>
      </c>
      <c r="M42" s="41">
        <f>SUM(ENERO:DICIEMBRE!M42)</f>
        <v>0</v>
      </c>
      <c r="N42" s="41">
        <f>SUM(ENERO:DICIEMBRE!N42)</f>
        <v>0</v>
      </c>
      <c r="O42" s="41">
        <f>SUM(ENERO:DICIEMBRE!O42)</f>
        <v>0</v>
      </c>
      <c r="P42" s="41">
        <f>SUM(ENERO:DICIEMBRE!P42)</f>
        <v>0</v>
      </c>
      <c r="Q42" s="41">
        <f>SUM(ENERO:DICIEMBRE!Q42)</f>
        <v>0</v>
      </c>
      <c r="R42" s="41">
        <f>SUM(ENERO:DICIEMBRE!R42)</f>
        <v>0</v>
      </c>
      <c r="S42" s="41">
        <f>SUM(ENERO:DICIEMBRE!S42)</f>
        <v>0</v>
      </c>
      <c r="T42" s="41">
        <f>SUM(ENERO:DICIEMBRE!T42)</f>
        <v>0</v>
      </c>
      <c r="U42" s="41">
        <f>SUM(ENERO:DICIEMBRE!U42)</f>
        <v>0</v>
      </c>
      <c r="V42" s="41">
        <f>SUM(ENERO:DICIEMBRE!V42)</f>
        <v>0</v>
      </c>
      <c r="W42" s="41">
        <f>SUM(ENERO:DICIEMBRE!W42)</f>
        <v>0</v>
      </c>
      <c r="X42" s="41">
        <f>SUM(ENERO:DICIEMBRE!X42)</f>
        <v>0</v>
      </c>
      <c r="Y42" s="41">
        <f>SUM(ENERO:DICIEMBRE!Y42)</f>
        <v>0</v>
      </c>
      <c r="Z42" s="41">
        <f>SUM(ENERO:DICIEMBRE!Z42)</f>
        <v>0</v>
      </c>
      <c r="AA42" s="41">
        <f>SUM(ENERO:DICIEMBRE!AA42)</f>
        <v>0</v>
      </c>
      <c r="AB42" s="41">
        <f>SUM(ENERO:DICIEMBRE!AB42)</f>
        <v>0</v>
      </c>
      <c r="AC42" s="41">
        <f>SUM(ENERO:DICIEMBRE!AC42)</f>
        <v>0</v>
      </c>
      <c r="AD42" s="41">
        <f>SUM(ENERO:DICIEMBRE!AD42)</f>
        <v>0</v>
      </c>
      <c r="AE42" s="41">
        <f>SUM(ENERO:DICIEMBRE!AE42)</f>
        <v>0</v>
      </c>
      <c r="AF42" s="41">
        <f>SUM(ENERO:DICIEMBRE!AF42)</f>
        <v>0</v>
      </c>
      <c r="AG42" s="41">
        <f>SUM(ENERO:DICIEMBRE!AG42)</f>
        <v>0</v>
      </c>
      <c r="AH42" s="41">
        <f>SUM(ENERO:DICIEMBRE!AH42)</f>
        <v>0</v>
      </c>
      <c r="AI42" s="41">
        <f>SUM(ENERO:DICIEMBRE!AI42)</f>
        <v>0</v>
      </c>
      <c r="AJ42" s="41">
        <f>SUM(ENERO:DICIEMBRE!AJ42)</f>
        <v>0</v>
      </c>
      <c r="AK42" s="41">
        <f>SUM(ENERO:DICIEMBRE!AK42)</f>
        <v>0</v>
      </c>
      <c r="AL42" s="41">
        <f>SUM(ENERO:DICIEMBRE!AL42)</f>
        <v>0</v>
      </c>
      <c r="AM42" s="41">
        <f>SUM(ENERO:DICIEMBRE!AM42)</f>
        <v>0</v>
      </c>
      <c r="AN42" s="41">
        <f>SUM(ENERO:DICIEMBRE!AN42)</f>
        <v>0</v>
      </c>
      <c r="AO42" s="41">
        <f>SUM(ENERO:DICIEMBRE!AO42)</f>
        <v>0</v>
      </c>
      <c r="AP42" s="41">
        <f>SUM(ENERO:DICIEMBRE!AP42)</f>
        <v>0</v>
      </c>
      <c r="AQ42" s="41">
        <f>SUM(ENERO:DICIEMBRE!AQ42)</f>
        <v>0</v>
      </c>
      <c r="AR42" s="45"/>
      <c r="AS42" s="41">
        <f>SUM(ENERO:DICIEMBRE!AS42)</f>
        <v>0</v>
      </c>
      <c r="AT42" s="41">
        <f>SUM(ENERO:DICIEMBRE!AT42)</f>
        <v>0</v>
      </c>
      <c r="AU42" s="41">
        <f>SUM(ENERO:DICIEMBRE!AU42)</f>
        <v>0</v>
      </c>
      <c r="AV42" s="41">
        <f>SUM(ENERO:DICIEMBRE!AV42)</f>
        <v>0</v>
      </c>
      <c r="AW42" s="41">
        <f>SUM(ENERO:DICIEMBRE!AW42)</f>
        <v>0</v>
      </c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2.5" x14ac:dyDescent="0.25">
      <c r="A43" s="71" t="s">
        <v>46</v>
      </c>
      <c r="B43" s="50">
        <f>+D43+F43+H43</f>
        <v>0</v>
      </c>
      <c r="C43" s="51">
        <f>+E43+G43+I43</f>
        <v>0</v>
      </c>
      <c r="D43" s="41">
        <f>SUM(ENERO:DICIEMBRE!D43)</f>
        <v>0</v>
      </c>
      <c r="E43" s="41">
        <f>SUM(ENERO:DICIEMBRE!E43)</f>
        <v>0</v>
      </c>
      <c r="F43" s="41">
        <f>SUM(ENERO:DICIEMBRE!F43)</f>
        <v>0</v>
      </c>
      <c r="G43" s="41">
        <f>SUM(ENERO:DICIEMBRE!G43)</f>
        <v>0</v>
      </c>
      <c r="H43" s="41">
        <f>SUM(ENERO:DICIEMBRE!H43)</f>
        <v>0</v>
      </c>
      <c r="I43" s="41">
        <f>SUM(ENERO:DICIEMBRE!I43)</f>
        <v>0</v>
      </c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>
        <f>SUM(ENERO:DICIEMBRE!AR43)</f>
        <v>0</v>
      </c>
      <c r="AS43" s="41">
        <f>SUM(ENERO:DICIEMBRE!AS43)</f>
        <v>0</v>
      </c>
      <c r="AT43" s="41">
        <f>SUM(ENERO:DICIEMBRE!AT43)</f>
        <v>0</v>
      </c>
      <c r="AU43" s="41">
        <f>SUM(ENERO:DICIEMBRE!AU43)</f>
        <v>0</v>
      </c>
      <c r="AV43" s="41">
        <f>SUM(ENERO:DICIEMBRE!AV43)</f>
        <v>0</v>
      </c>
      <c r="AW43" s="41">
        <f>SUM(ENERO:DICIEMBRE!AW43)</f>
        <v>0</v>
      </c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2.5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1">
        <f>SUM(ENERO:DICIEMBRE!P44)</f>
        <v>0</v>
      </c>
      <c r="Q44" s="41">
        <f>SUM(ENERO:DICIEMBRE!Q44)</f>
        <v>0</v>
      </c>
      <c r="R44" s="41">
        <f>SUM(ENERO:DICIEMBRE!R44)</f>
        <v>0</v>
      </c>
      <c r="S44" s="41">
        <f>SUM(ENERO:DICIEMBRE!S44)</f>
        <v>0</v>
      </c>
      <c r="T44" s="41">
        <f>SUM(ENERO:DICIEMBRE!T44)</f>
        <v>0</v>
      </c>
      <c r="U44" s="41">
        <f>SUM(ENERO:DICIEMBRE!U44)</f>
        <v>0</v>
      </c>
      <c r="V44" s="41">
        <f>SUM(ENERO:DICIEMBRE!V44)</f>
        <v>0</v>
      </c>
      <c r="W44" s="41">
        <f>SUM(ENERO:DICIEMBRE!W44)</f>
        <v>0</v>
      </c>
      <c r="X44" s="41">
        <f>SUM(ENERO:DICIEMBRE!X44)</f>
        <v>0</v>
      </c>
      <c r="Y44" s="41">
        <f>SUM(ENERO:DICIEMBRE!Y44)</f>
        <v>0</v>
      </c>
      <c r="Z44" s="41">
        <f>SUM(ENERO:DICIEMBRE!Z44)</f>
        <v>0</v>
      </c>
      <c r="AA44" s="41">
        <f>SUM(ENERO:DICIEMBRE!AA44)</f>
        <v>0</v>
      </c>
      <c r="AB44" s="41">
        <f>SUM(ENERO:DICIEMBRE!AB44)</f>
        <v>0</v>
      </c>
      <c r="AC44" s="41">
        <f>SUM(ENERO:DICIEMBRE!AC44)</f>
        <v>0</v>
      </c>
      <c r="AD44" s="41">
        <f>SUM(ENERO:DICIEMBRE!AD44)</f>
        <v>0</v>
      </c>
      <c r="AE44" s="41">
        <f>SUM(ENERO:DICIEMBRE!AE44)</f>
        <v>0</v>
      </c>
      <c r="AF44" s="41">
        <f>SUM(ENERO:DICIEMBRE!AF44)</f>
        <v>0</v>
      </c>
      <c r="AG44" s="41">
        <f>SUM(ENERO:DICIEMBRE!AG44)</f>
        <v>0</v>
      </c>
      <c r="AH44" s="41">
        <f>SUM(ENERO:DICIEMBRE!AH44)</f>
        <v>0</v>
      </c>
      <c r="AI44" s="41">
        <f>SUM(ENERO:DICIEMBRE!AI44)</f>
        <v>0</v>
      </c>
      <c r="AJ44" s="41">
        <f>SUM(ENERO:DICIEMBRE!AJ44)</f>
        <v>0</v>
      </c>
      <c r="AK44" s="41">
        <f>SUM(ENERO:DICIEMBRE!AK44)</f>
        <v>0</v>
      </c>
      <c r="AL44" s="41">
        <f>SUM(ENERO:DICIEMBRE!AL44)</f>
        <v>0</v>
      </c>
      <c r="AM44" s="41">
        <f>SUM(ENERO:DICIEMBRE!AM44)</f>
        <v>0</v>
      </c>
      <c r="AN44" s="41">
        <f>SUM(ENERO:DICIEMBRE!AN44)</f>
        <v>0</v>
      </c>
      <c r="AO44" s="41">
        <f>SUM(ENERO:DICIEMBRE!AO44)</f>
        <v>0</v>
      </c>
      <c r="AP44" s="41">
        <f>SUM(ENERO:DICIEMBRE!AP44)</f>
        <v>0</v>
      </c>
      <c r="AQ44" s="41">
        <f>SUM(ENERO:DICIEMBRE!AQ44)</f>
        <v>0</v>
      </c>
      <c r="AR44" s="41">
        <f>SUM(ENERO:DICIEMBRE!AR44)</f>
        <v>0</v>
      </c>
      <c r="AS44" s="41">
        <f>SUM(ENERO:DICIEMBRE!AS44)</f>
        <v>0</v>
      </c>
      <c r="AT44" s="41">
        <f>SUM(ENERO:DICIEMBRE!AT44)</f>
        <v>0</v>
      </c>
      <c r="AU44" s="41">
        <f>SUM(ENERO:DICIEMBRE!AU44)</f>
        <v>0</v>
      </c>
      <c r="AV44" s="41">
        <f>SUM(ENERO:DICIEMBRE!AV44)</f>
        <v>0</v>
      </c>
      <c r="AW44" s="41">
        <f>SUM(ENERO:DICIEMBRE!AW44)</f>
        <v>0</v>
      </c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>
        <f>SUM(ENERO:DICIEMBRE!N45)</f>
        <v>0</v>
      </c>
      <c r="O45" s="41">
        <f>SUM(ENERO:DICIEMBRE!O45)</f>
        <v>0</v>
      </c>
      <c r="P45" s="41">
        <f>SUM(ENERO:DICIEMBRE!P45)</f>
        <v>0</v>
      </c>
      <c r="Q45" s="41">
        <f>SUM(ENERO:DICIEMBRE!Q45)</f>
        <v>0</v>
      </c>
      <c r="R45" s="41">
        <f>SUM(ENERO:DICIEMBRE!R45)</f>
        <v>0</v>
      </c>
      <c r="S45" s="41">
        <f>SUM(ENERO:DICIEMBRE!S45)</f>
        <v>0</v>
      </c>
      <c r="T45" s="41">
        <f>SUM(ENERO:DICIEMBRE!T45)</f>
        <v>0</v>
      </c>
      <c r="U45" s="41">
        <f>SUM(ENERO:DICIEMBRE!U45)</f>
        <v>0</v>
      </c>
      <c r="V45" s="41">
        <f>SUM(ENERO:DICIEMBRE!V45)</f>
        <v>0</v>
      </c>
      <c r="W45" s="41">
        <f>SUM(ENERO:DICIEMBRE!W45)</f>
        <v>0</v>
      </c>
      <c r="X45" s="41">
        <f>SUM(ENERO:DICIEMBRE!X45)</f>
        <v>0</v>
      </c>
      <c r="Y45" s="41">
        <f>SUM(ENERO:DICIEMBRE!Y45)</f>
        <v>0</v>
      </c>
      <c r="Z45" s="41">
        <f>SUM(ENERO:DICIEMBRE!Z45)</f>
        <v>0</v>
      </c>
      <c r="AA45" s="41">
        <f>SUM(ENERO:DICIEMBRE!AA45)</f>
        <v>0</v>
      </c>
      <c r="AB45" s="41">
        <f>SUM(ENERO:DICIEMBRE!AB45)</f>
        <v>0</v>
      </c>
      <c r="AC45" s="41">
        <f>SUM(ENERO:DICIEMBRE!AC45)</f>
        <v>0</v>
      </c>
      <c r="AD45" s="41">
        <f>SUM(ENERO:DICIEMBRE!AD45)</f>
        <v>0</v>
      </c>
      <c r="AE45" s="41">
        <f>SUM(ENERO:DICIEMBRE!AE45)</f>
        <v>0</v>
      </c>
      <c r="AF45" s="41">
        <f>SUM(ENERO:DICIEMBRE!AF45)</f>
        <v>0</v>
      </c>
      <c r="AG45" s="41">
        <f>SUM(ENERO:DICIEMBRE!AG45)</f>
        <v>0</v>
      </c>
      <c r="AH45" s="41">
        <f>SUM(ENERO:DICIEMBRE!AH45)</f>
        <v>0</v>
      </c>
      <c r="AI45" s="41">
        <f>SUM(ENERO:DICIEMBRE!AI45)</f>
        <v>0</v>
      </c>
      <c r="AJ45" s="41">
        <f>SUM(ENERO:DICIEMBRE!AJ45)</f>
        <v>0</v>
      </c>
      <c r="AK45" s="41">
        <f>SUM(ENERO:DICIEMBRE!AK45)</f>
        <v>0</v>
      </c>
      <c r="AL45" s="41">
        <f>SUM(ENERO:DICIEMBRE!AL45)</f>
        <v>0</v>
      </c>
      <c r="AM45" s="41">
        <f>SUM(ENERO:DICIEMBRE!AM45)</f>
        <v>0</v>
      </c>
      <c r="AN45" s="41">
        <f>SUM(ENERO:DICIEMBRE!AN45)</f>
        <v>0</v>
      </c>
      <c r="AO45" s="41">
        <f>SUM(ENERO:DICIEMBRE!AO45)</f>
        <v>0</v>
      </c>
      <c r="AP45" s="41">
        <f>SUM(ENERO:DICIEMBRE!AP45)</f>
        <v>0</v>
      </c>
      <c r="AQ45" s="41">
        <f>SUM(ENERO:DICIEMBRE!AQ45)</f>
        <v>0</v>
      </c>
      <c r="AR45" s="41">
        <f>SUM(ENERO:DICIEMBRE!AR45)</f>
        <v>0</v>
      </c>
      <c r="AS45" s="41">
        <f>SUM(ENERO:DICIEMBRE!AS45)</f>
        <v>0</v>
      </c>
      <c r="AT45" s="41">
        <f>SUM(ENERO:DICIEMBRE!AT45)</f>
        <v>0</v>
      </c>
      <c r="AU45" s="41">
        <f>SUM(ENERO:DICIEMBRE!AU45)</f>
        <v>0</v>
      </c>
      <c r="AV45" s="41">
        <f>SUM(ENERO:DICIEMBRE!AV45)</f>
        <v>0</v>
      </c>
      <c r="AW45" s="41">
        <f>SUM(ENERO:DICIEMBRE!AW45)</f>
        <v>0</v>
      </c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>
        <f>SUM(ENERO:DICIEMBRE!D46)</f>
        <v>0</v>
      </c>
      <c r="E46" s="41">
        <f>SUM(ENERO:DICIEMBRE!E46)</f>
        <v>0</v>
      </c>
      <c r="F46" s="41">
        <f>SUM(ENERO:DICIEMBRE!F46)</f>
        <v>0</v>
      </c>
      <c r="G46" s="41">
        <f>SUM(ENERO:DICIEMBRE!G46)</f>
        <v>0</v>
      </c>
      <c r="H46" s="41">
        <f>SUM(ENERO:DICIEMBRE!H46)</f>
        <v>0</v>
      </c>
      <c r="I46" s="41">
        <f>SUM(ENERO:DICIEMBRE!I46)</f>
        <v>0</v>
      </c>
      <c r="J46" s="41">
        <f>SUM(ENERO:DICIEMBRE!J46)</f>
        <v>0</v>
      </c>
      <c r="K46" s="41">
        <f>SUM(ENERO:DICIEMBRE!K46)</f>
        <v>0</v>
      </c>
      <c r="L46" s="41">
        <f>SUM(ENERO:DICIEMBRE!L46)</f>
        <v>0</v>
      </c>
      <c r="M46" s="41">
        <f>SUM(ENERO:DICIEMBRE!M46)</f>
        <v>0</v>
      </c>
      <c r="N46" s="41">
        <f>SUM(ENERO:DICIEMBRE!N46)</f>
        <v>0</v>
      </c>
      <c r="O46" s="41">
        <f>SUM(ENERO:DICIEMBRE!O46)</f>
        <v>0</v>
      </c>
      <c r="P46" s="41">
        <f>SUM(ENERO:DICIEMBRE!P46)</f>
        <v>0</v>
      </c>
      <c r="Q46" s="41">
        <f>SUM(ENERO:DICIEMBRE!Q46)</f>
        <v>0</v>
      </c>
      <c r="R46" s="41">
        <f>SUM(ENERO:DICIEMBRE!R46)</f>
        <v>0</v>
      </c>
      <c r="S46" s="41">
        <f>SUM(ENERO:DICIEMBRE!S46)</f>
        <v>0</v>
      </c>
      <c r="T46" s="41">
        <f>SUM(ENERO:DICIEMBRE!T46)</f>
        <v>0</v>
      </c>
      <c r="U46" s="41">
        <f>SUM(ENERO:DICIEMBRE!U46)</f>
        <v>0</v>
      </c>
      <c r="V46" s="41">
        <f>SUM(ENERO:DICIEMBRE!V46)</f>
        <v>0</v>
      </c>
      <c r="W46" s="41">
        <f>SUM(ENERO:DICIEMBRE!W46)</f>
        <v>0</v>
      </c>
      <c r="X46" s="41">
        <f>SUM(ENERO:DICIEMBRE!X46)</f>
        <v>0</v>
      </c>
      <c r="Y46" s="41">
        <f>SUM(ENERO:DICIEMBRE!Y46)</f>
        <v>0</v>
      </c>
      <c r="Z46" s="41">
        <f>SUM(ENERO:DICIEMBRE!Z46)</f>
        <v>0</v>
      </c>
      <c r="AA46" s="41">
        <f>SUM(ENERO:DICIEMBRE!AA46)</f>
        <v>0</v>
      </c>
      <c r="AB46" s="41">
        <f>SUM(ENERO:DICIEMBRE!AB46)</f>
        <v>0</v>
      </c>
      <c r="AC46" s="41">
        <f>SUM(ENERO:DICIEMBRE!AC46)</f>
        <v>0</v>
      </c>
      <c r="AD46" s="41">
        <f>SUM(ENERO:DICIEMBRE!AD46)</f>
        <v>0</v>
      </c>
      <c r="AE46" s="41">
        <f>SUM(ENERO:DICIEMBRE!AE46)</f>
        <v>0</v>
      </c>
      <c r="AF46" s="41">
        <f>SUM(ENERO:DICIEMBRE!AF46)</f>
        <v>0</v>
      </c>
      <c r="AG46" s="41">
        <f>SUM(ENERO:DICIEMBRE!AG46)</f>
        <v>0</v>
      </c>
      <c r="AH46" s="41">
        <f>SUM(ENERO:DICIEMBRE!AH46)</f>
        <v>0</v>
      </c>
      <c r="AI46" s="41">
        <f>SUM(ENERO:DICIEMBRE!AI46)</f>
        <v>0</v>
      </c>
      <c r="AJ46" s="41">
        <f>SUM(ENERO:DICIEMBRE!AJ46)</f>
        <v>0</v>
      </c>
      <c r="AK46" s="41">
        <f>SUM(ENERO:DICIEMBRE!AK46)</f>
        <v>0</v>
      </c>
      <c r="AL46" s="41">
        <f>SUM(ENERO:DICIEMBRE!AL46)</f>
        <v>0</v>
      </c>
      <c r="AM46" s="41">
        <f>SUM(ENERO:DICIEMBRE!AM46)</f>
        <v>0</v>
      </c>
      <c r="AN46" s="41">
        <f>SUM(ENERO:DICIEMBRE!AN46)</f>
        <v>0</v>
      </c>
      <c r="AO46" s="41">
        <f>SUM(ENERO:DICIEMBRE!AO46)</f>
        <v>0</v>
      </c>
      <c r="AP46" s="41">
        <f>SUM(ENERO:DICIEMBRE!AP46)</f>
        <v>0</v>
      </c>
      <c r="AQ46" s="41">
        <f>SUM(ENERO:DICIEMBRE!AQ46)</f>
        <v>0</v>
      </c>
      <c r="AR46" s="41">
        <f>SUM(ENERO:DICIEMBRE!AR46)</f>
        <v>0</v>
      </c>
      <c r="AS46" s="41">
        <f>SUM(ENERO:DICIEMBRE!AS46)</f>
        <v>0</v>
      </c>
      <c r="AT46" s="41">
        <f>SUM(ENERO:DICIEMBRE!AT46)</f>
        <v>0</v>
      </c>
      <c r="AU46" s="41">
        <f>SUM(ENERO:DICIEMBRE!AU46)</f>
        <v>0</v>
      </c>
      <c r="AV46" s="41">
        <f>SUM(ENERO:DICIEMBRE!AV46)</f>
        <v>0</v>
      </c>
      <c r="AW46" s="41">
        <f>SUM(ENERO:DICIEMBRE!AW46)</f>
        <v>0</v>
      </c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1">
        <f>SUM(ENERO:DICIEMBRE!P47)</f>
        <v>0</v>
      </c>
      <c r="Q47" s="41">
        <f>SUM(ENERO:DICIEMBRE!Q47)</f>
        <v>0</v>
      </c>
      <c r="R47" s="41">
        <f>SUM(ENERO:DICIEMBRE!R47)</f>
        <v>0</v>
      </c>
      <c r="S47" s="41">
        <f>SUM(ENERO:DICIEMBRE!S47)</f>
        <v>0</v>
      </c>
      <c r="T47" s="41">
        <f>SUM(ENERO:DICIEMBRE!T47)</f>
        <v>0</v>
      </c>
      <c r="U47" s="41">
        <f>SUM(ENERO:DICIEMBRE!U47)</f>
        <v>0</v>
      </c>
      <c r="V47" s="41">
        <f>SUM(ENERO:DICIEMBRE!V47)</f>
        <v>0</v>
      </c>
      <c r="W47" s="41">
        <f>SUM(ENERO:DICIEMBRE!W47)</f>
        <v>0</v>
      </c>
      <c r="X47" s="41">
        <f>SUM(ENERO:DICIEMBRE!X47)</f>
        <v>0</v>
      </c>
      <c r="Y47" s="41">
        <f>SUM(ENERO:DICIEMBRE!Y47)</f>
        <v>0</v>
      </c>
      <c r="Z47" s="41">
        <f>SUM(ENERO:DICIEMBRE!Z47)</f>
        <v>0</v>
      </c>
      <c r="AA47" s="41">
        <f>SUM(ENERO:DICIEMBRE!AA47)</f>
        <v>0</v>
      </c>
      <c r="AB47" s="41">
        <f>SUM(ENERO:DICIEMBRE!AB47)</f>
        <v>0</v>
      </c>
      <c r="AC47" s="41">
        <f>SUM(ENERO:DICIEMBRE!AC47)</f>
        <v>0</v>
      </c>
      <c r="AD47" s="41">
        <f>SUM(ENERO:DICIEMBRE!AD47)</f>
        <v>0</v>
      </c>
      <c r="AE47" s="41">
        <f>SUM(ENERO:DICIEMBRE!AE47)</f>
        <v>0</v>
      </c>
      <c r="AF47" s="41">
        <f>SUM(ENERO:DICIEMBRE!AF47)</f>
        <v>0</v>
      </c>
      <c r="AG47" s="41">
        <f>SUM(ENERO:DICIEMBRE!AG47)</f>
        <v>0</v>
      </c>
      <c r="AH47" s="41">
        <f>SUM(ENERO:DICIEMBRE!AH47)</f>
        <v>0</v>
      </c>
      <c r="AI47" s="41">
        <f>SUM(ENERO:DICIEMBRE!AI47)</f>
        <v>0</v>
      </c>
      <c r="AJ47" s="41">
        <f>SUM(ENERO:DICIEMBRE!AJ47)</f>
        <v>0</v>
      </c>
      <c r="AK47" s="41">
        <f>SUM(ENERO:DICIEMBRE!AK47)</f>
        <v>0</v>
      </c>
      <c r="AL47" s="41">
        <f>SUM(ENERO:DICIEMBRE!AL47)</f>
        <v>0</v>
      </c>
      <c r="AM47" s="41">
        <f>SUM(ENERO:DICIEMBRE!AM47)</f>
        <v>0</v>
      </c>
      <c r="AN47" s="41">
        <f>SUM(ENERO:DICIEMBRE!AN47)</f>
        <v>0</v>
      </c>
      <c r="AO47" s="41">
        <f>SUM(ENERO:DICIEMBRE!AO47)</f>
        <v>0</v>
      </c>
      <c r="AP47" s="41">
        <f>SUM(ENERO:DICIEMBRE!AP47)</f>
        <v>0</v>
      </c>
      <c r="AQ47" s="41">
        <f>SUM(ENERO:DICIEMBRE!AQ47)</f>
        <v>0</v>
      </c>
      <c r="AR47" s="41">
        <f>SUM(ENERO:DICIEMBRE!AR47)</f>
        <v>0</v>
      </c>
      <c r="AS47" s="41">
        <f>SUM(ENERO:DICIEMBRE!AS47)</f>
        <v>0</v>
      </c>
      <c r="AT47" s="41">
        <f>SUM(ENERO:DICIEMBRE!AT47)</f>
        <v>0</v>
      </c>
      <c r="AU47" s="41">
        <f>SUM(ENERO:DICIEMBRE!AU47)</f>
        <v>0</v>
      </c>
      <c r="AV47" s="41">
        <f>SUM(ENERO:DICIEMBRE!AV47)</f>
        <v>0</v>
      </c>
      <c r="AW47" s="41">
        <f>SUM(ENERO:DICIEMBRE!AW47)</f>
        <v>0</v>
      </c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1">
        <f>SUM(ENERO:DICIEMBRE!P48)</f>
        <v>0</v>
      </c>
      <c r="Q48" s="41">
        <f>SUM(ENERO:DICIEMBRE!Q48)</f>
        <v>0</v>
      </c>
      <c r="R48" s="41">
        <f>SUM(ENERO:DICIEMBRE!R48)</f>
        <v>0</v>
      </c>
      <c r="S48" s="41">
        <f>SUM(ENERO:DICIEMBRE!S48)</f>
        <v>0</v>
      </c>
      <c r="T48" s="41">
        <f>SUM(ENERO:DICIEMBRE!T48)</f>
        <v>0</v>
      </c>
      <c r="U48" s="41">
        <f>SUM(ENERO:DICIEMBRE!U48)</f>
        <v>0</v>
      </c>
      <c r="V48" s="41">
        <f>SUM(ENERO:DICIEMBRE!V48)</f>
        <v>0</v>
      </c>
      <c r="W48" s="41">
        <f>SUM(ENERO:DICIEMBRE!W48)</f>
        <v>0</v>
      </c>
      <c r="X48" s="41">
        <f>SUM(ENERO:DICIEMBRE!X48)</f>
        <v>0</v>
      </c>
      <c r="Y48" s="41">
        <f>SUM(ENERO:DICIEMBRE!Y48)</f>
        <v>0</v>
      </c>
      <c r="Z48" s="41">
        <f>SUM(ENERO:DICIEMBRE!Z48)</f>
        <v>0</v>
      </c>
      <c r="AA48" s="41">
        <f>SUM(ENERO:DICIEMBRE!AA48)</f>
        <v>0</v>
      </c>
      <c r="AB48" s="41">
        <f>SUM(ENERO:DICIEMBRE!AB48)</f>
        <v>0</v>
      </c>
      <c r="AC48" s="41">
        <f>SUM(ENERO:DICIEMBRE!AC48)</f>
        <v>0</v>
      </c>
      <c r="AD48" s="41">
        <f>SUM(ENERO:DICIEMBRE!AD48)</f>
        <v>0</v>
      </c>
      <c r="AE48" s="41">
        <f>SUM(ENERO:DICIEMBRE!AE48)</f>
        <v>0</v>
      </c>
      <c r="AF48" s="41">
        <f>SUM(ENERO:DICIEMBRE!AF48)</f>
        <v>0</v>
      </c>
      <c r="AG48" s="41">
        <f>SUM(ENERO:DICIEMBRE!AG48)</f>
        <v>0</v>
      </c>
      <c r="AH48" s="41">
        <f>SUM(ENERO:DICIEMBRE!AH48)</f>
        <v>0</v>
      </c>
      <c r="AI48" s="41">
        <f>SUM(ENERO:DICIEMBRE!AI48)</f>
        <v>0</v>
      </c>
      <c r="AJ48" s="39"/>
      <c r="AK48" s="38"/>
      <c r="AL48" s="39"/>
      <c r="AM48" s="38"/>
      <c r="AN48" s="39"/>
      <c r="AO48" s="38"/>
      <c r="AP48" s="39"/>
      <c r="AQ48" s="58"/>
      <c r="AR48" s="41">
        <f>SUM(ENERO:DICIEMBRE!AR48)</f>
        <v>0</v>
      </c>
      <c r="AS48" s="41">
        <f>SUM(ENERO:DICIEMBRE!AS48)</f>
        <v>0</v>
      </c>
      <c r="AT48" s="41">
        <f>SUM(ENERO:DICIEMBRE!AT48)</f>
        <v>0</v>
      </c>
      <c r="AU48" s="41">
        <f>SUM(ENERO:DICIEMBRE!AU48)</f>
        <v>0</v>
      </c>
      <c r="AV48" s="41">
        <f>SUM(ENERO:DICIEMBRE!AV48)</f>
        <v>0</v>
      </c>
      <c r="AW48" s="41">
        <f>SUM(ENERO:DICIEMBRE!AW48)</f>
        <v>0</v>
      </c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>
        <f>SUM(ENERO:DICIEMBRE!D49)</f>
        <v>0</v>
      </c>
      <c r="E49" s="41">
        <f>SUM(ENERO:DICIEMBRE!E49)</f>
        <v>0</v>
      </c>
      <c r="F49" s="41">
        <f>SUM(ENERO:DICIEMBRE!F49)</f>
        <v>0</v>
      </c>
      <c r="G49" s="41">
        <f>SUM(ENERO:DICIEMBRE!G49)</f>
        <v>0</v>
      </c>
      <c r="H49" s="41">
        <f>SUM(ENERO:DICIEMBRE!H49)</f>
        <v>0</v>
      </c>
      <c r="I49" s="41">
        <f>SUM(ENERO:DICIEMBRE!I49)</f>
        <v>0</v>
      </c>
      <c r="J49" s="41">
        <f>SUM(ENERO:DICIEMBRE!J49)</f>
        <v>0</v>
      </c>
      <c r="K49" s="41">
        <f>SUM(ENERO:DICIEMBRE!K49)</f>
        <v>0</v>
      </c>
      <c r="L49" s="41">
        <f>SUM(ENERO:DICIEMBRE!L49)</f>
        <v>0</v>
      </c>
      <c r="M49" s="41">
        <f>SUM(ENERO:DICIEMBRE!M49)</f>
        <v>0</v>
      </c>
      <c r="N49" s="41">
        <f>SUM(ENERO:DICIEMBRE!N49)</f>
        <v>0</v>
      </c>
      <c r="O49" s="41">
        <f>SUM(ENERO:DICIEMBRE!O49)</f>
        <v>0</v>
      </c>
      <c r="P49" s="41">
        <f>SUM(ENERO:DICIEMBRE!P49)</f>
        <v>0</v>
      </c>
      <c r="Q49" s="41">
        <f>SUM(ENERO:DICIEMBRE!Q49)</f>
        <v>0</v>
      </c>
      <c r="R49" s="41">
        <f>SUM(ENERO:DICIEMBRE!R49)</f>
        <v>0</v>
      </c>
      <c r="S49" s="41">
        <f>SUM(ENERO:DICIEMBRE!S49)</f>
        <v>0</v>
      </c>
      <c r="T49" s="41">
        <f>SUM(ENERO:DICIEMBRE!T49)</f>
        <v>0</v>
      </c>
      <c r="U49" s="41">
        <f>SUM(ENERO:DICIEMBRE!U49)</f>
        <v>0</v>
      </c>
      <c r="V49" s="41">
        <f>SUM(ENERO:DICIEMBRE!V49)</f>
        <v>0</v>
      </c>
      <c r="W49" s="41">
        <f>SUM(ENERO:DICIEMBRE!W49)</f>
        <v>0</v>
      </c>
      <c r="X49" s="41">
        <f>SUM(ENERO:DICIEMBRE!X49)</f>
        <v>0</v>
      </c>
      <c r="Y49" s="41">
        <f>SUM(ENERO:DICIEMBRE!Y49)</f>
        <v>0</v>
      </c>
      <c r="Z49" s="41">
        <f>SUM(ENERO:DICIEMBRE!Z49)</f>
        <v>0</v>
      </c>
      <c r="AA49" s="41">
        <f>SUM(ENERO:DICIEMBRE!AA49)</f>
        <v>0</v>
      </c>
      <c r="AB49" s="41">
        <f>SUM(ENERO:DICIEMBRE!AB49)</f>
        <v>0</v>
      </c>
      <c r="AC49" s="41">
        <f>SUM(ENERO:DICIEMBRE!AC49)</f>
        <v>0</v>
      </c>
      <c r="AD49" s="41">
        <f>SUM(ENERO:DICIEMBRE!AD49)</f>
        <v>0</v>
      </c>
      <c r="AE49" s="41">
        <f>SUM(ENERO:DICIEMBRE!AE49)</f>
        <v>0</v>
      </c>
      <c r="AF49" s="41">
        <f>SUM(ENERO:DICIEMBRE!AF49)</f>
        <v>0</v>
      </c>
      <c r="AG49" s="41">
        <f>SUM(ENERO:DICIEMBRE!AG49)</f>
        <v>0</v>
      </c>
      <c r="AH49" s="41">
        <f>SUM(ENERO:DICIEMBRE!AH49)</f>
        <v>0</v>
      </c>
      <c r="AI49" s="41">
        <f>SUM(ENERO:DICIEMBRE!AI49)</f>
        <v>0</v>
      </c>
      <c r="AJ49" s="41">
        <f>SUM(ENERO:DICIEMBRE!AJ49)</f>
        <v>0</v>
      </c>
      <c r="AK49" s="41">
        <f>SUM(ENERO:DICIEMBRE!AK49)</f>
        <v>0</v>
      </c>
      <c r="AL49" s="41">
        <f>SUM(ENERO:DICIEMBRE!AL49)</f>
        <v>0</v>
      </c>
      <c r="AM49" s="41">
        <f>SUM(ENERO:DICIEMBRE!AM49)</f>
        <v>0</v>
      </c>
      <c r="AN49" s="41">
        <f>SUM(ENERO:DICIEMBRE!AN49)</f>
        <v>0</v>
      </c>
      <c r="AO49" s="41">
        <f>SUM(ENERO:DICIEMBRE!AO49)</f>
        <v>0</v>
      </c>
      <c r="AP49" s="41">
        <f>SUM(ENERO:DICIEMBRE!AP49)</f>
        <v>0</v>
      </c>
      <c r="AQ49" s="41">
        <f>SUM(ENERO:DICIEMBRE!AQ49)</f>
        <v>0</v>
      </c>
      <c r="AR49" s="41">
        <f>SUM(ENERO:DICIEMBRE!AR49)</f>
        <v>0</v>
      </c>
      <c r="AS49" s="41">
        <f>SUM(ENERO:DICIEMBRE!AS49)</f>
        <v>0</v>
      </c>
      <c r="AT49" s="41">
        <f>SUM(ENERO:DICIEMBRE!AT49)</f>
        <v>0</v>
      </c>
      <c r="AU49" s="41">
        <f>SUM(ENERO:DICIEMBRE!AU49)</f>
        <v>0</v>
      </c>
      <c r="AV49" s="41">
        <f>SUM(ENERO:DICIEMBRE!AV49)</f>
        <v>0</v>
      </c>
      <c r="AW49" s="41">
        <f>SUM(ENERO:DICIEMBRE!AW49)</f>
        <v>0</v>
      </c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>
        <f>SUM(ENERO:DICIEMBRE!D50)</f>
        <v>0</v>
      </c>
      <c r="E50" s="41">
        <f>SUM(ENERO:DICIEMBRE!E50)</f>
        <v>0</v>
      </c>
      <c r="F50" s="41">
        <f>SUM(ENERO:DICIEMBRE!F50)</f>
        <v>0</v>
      </c>
      <c r="G50" s="41">
        <f>SUM(ENERO:DICIEMBRE!G50)</f>
        <v>0</v>
      </c>
      <c r="H50" s="41">
        <f>SUM(ENERO:DICIEMBRE!H50)</f>
        <v>0</v>
      </c>
      <c r="I50" s="41">
        <f>SUM(ENERO:DICIEMBRE!I50)</f>
        <v>0</v>
      </c>
      <c r="J50" s="41">
        <f>SUM(ENERO:DICIEMBRE!J50)</f>
        <v>0</v>
      </c>
      <c r="K50" s="41">
        <f>SUM(ENERO:DICIEMBRE!K50)</f>
        <v>0</v>
      </c>
      <c r="L50" s="41">
        <f>SUM(ENERO:DICIEMBRE!L50)</f>
        <v>0</v>
      </c>
      <c r="M50" s="41">
        <f>SUM(ENERO:DICIEMBRE!M50)</f>
        <v>0</v>
      </c>
      <c r="N50" s="41">
        <f>SUM(ENERO:DICIEMBRE!N50)</f>
        <v>0</v>
      </c>
      <c r="O50" s="41">
        <f>SUM(ENERO:DICIEMBRE!O50)</f>
        <v>0</v>
      </c>
      <c r="P50" s="41">
        <f>SUM(ENERO:DICIEMBRE!P50)</f>
        <v>0</v>
      </c>
      <c r="Q50" s="41">
        <f>SUM(ENERO:DICIEMBRE!Q50)</f>
        <v>0</v>
      </c>
      <c r="R50" s="41">
        <f>SUM(ENERO:DICIEMBRE!R50)</f>
        <v>0</v>
      </c>
      <c r="S50" s="41">
        <f>SUM(ENERO:DICIEMBRE!S50)</f>
        <v>0</v>
      </c>
      <c r="T50" s="41">
        <f>SUM(ENERO:DICIEMBRE!T50)</f>
        <v>0</v>
      </c>
      <c r="U50" s="41">
        <f>SUM(ENERO:DICIEMBRE!U50)</f>
        <v>0</v>
      </c>
      <c r="V50" s="41">
        <f>SUM(ENERO:DICIEMBRE!V50)</f>
        <v>0</v>
      </c>
      <c r="W50" s="41">
        <f>SUM(ENERO:DICIEMBRE!W50)</f>
        <v>0</v>
      </c>
      <c r="X50" s="41">
        <f>SUM(ENERO:DICIEMBRE!X50)</f>
        <v>0</v>
      </c>
      <c r="Y50" s="41">
        <f>SUM(ENERO:DICIEMBRE!Y50)</f>
        <v>0</v>
      </c>
      <c r="Z50" s="41">
        <f>SUM(ENERO:DICIEMBRE!Z50)</f>
        <v>0</v>
      </c>
      <c r="AA50" s="41">
        <f>SUM(ENERO:DICIEMBRE!AA50)</f>
        <v>0</v>
      </c>
      <c r="AB50" s="41">
        <f>SUM(ENERO:DICIEMBRE!AB50)</f>
        <v>0</v>
      </c>
      <c r="AC50" s="41">
        <f>SUM(ENERO:DICIEMBRE!AC50)</f>
        <v>0</v>
      </c>
      <c r="AD50" s="41">
        <f>SUM(ENERO:DICIEMBRE!AD50)</f>
        <v>0</v>
      </c>
      <c r="AE50" s="41">
        <f>SUM(ENERO:DICIEMBRE!AE50)</f>
        <v>0</v>
      </c>
      <c r="AF50" s="41">
        <f>SUM(ENERO:DICIEMBRE!AF50)</f>
        <v>0</v>
      </c>
      <c r="AG50" s="41">
        <f>SUM(ENERO:DICIEMBRE!AG50)</f>
        <v>0</v>
      </c>
      <c r="AH50" s="41">
        <f>SUM(ENERO:DICIEMBRE!AH50)</f>
        <v>0</v>
      </c>
      <c r="AI50" s="41">
        <f>SUM(ENERO:DICIEMBRE!AI50)</f>
        <v>0</v>
      </c>
      <c r="AJ50" s="41">
        <f>SUM(ENERO:DICIEMBRE!AJ50)</f>
        <v>0</v>
      </c>
      <c r="AK50" s="41">
        <f>SUM(ENERO:DICIEMBRE!AK50)</f>
        <v>0</v>
      </c>
      <c r="AL50" s="41">
        <f>SUM(ENERO:DICIEMBRE!AL50)</f>
        <v>0</v>
      </c>
      <c r="AM50" s="41">
        <f>SUM(ENERO:DICIEMBRE!AM50)</f>
        <v>0</v>
      </c>
      <c r="AN50" s="41">
        <f>SUM(ENERO:DICIEMBRE!AN50)</f>
        <v>0</v>
      </c>
      <c r="AO50" s="41">
        <f>SUM(ENERO:DICIEMBRE!AO50)</f>
        <v>0</v>
      </c>
      <c r="AP50" s="41">
        <f>SUM(ENERO:DICIEMBRE!AP50)</f>
        <v>0</v>
      </c>
      <c r="AQ50" s="41">
        <f>SUM(ENERO:DICIEMBRE!AQ50)</f>
        <v>0</v>
      </c>
      <c r="AR50" s="41">
        <f>SUM(ENERO:DICIEMBRE!AR50)</f>
        <v>0</v>
      </c>
      <c r="AS50" s="41">
        <f>SUM(ENERO:DICIEMBRE!AS50)</f>
        <v>0</v>
      </c>
      <c r="AT50" s="41">
        <f>SUM(ENERO:DICIEMBRE!AT50)</f>
        <v>0</v>
      </c>
      <c r="AU50" s="41">
        <f>SUM(ENERO:DICIEMBRE!AU50)</f>
        <v>0</v>
      </c>
      <c r="AV50" s="41">
        <f>SUM(ENERO:DICIEMBRE!AV50)</f>
        <v>0</v>
      </c>
      <c r="AW50" s="41">
        <f>SUM(ENERO:DICIEMBRE!AW50)</f>
        <v>0</v>
      </c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x14ac:dyDescent="0.25">
      <c r="A51" s="73" t="s">
        <v>54</v>
      </c>
      <c r="B51" s="60">
        <f t="shared" si="109"/>
        <v>0</v>
      </c>
      <c r="C51" s="61">
        <f t="shared" si="109"/>
        <v>0</v>
      </c>
      <c r="D51" s="41">
        <f>SUM(ENERO:DICIEMBRE!D51)</f>
        <v>0</v>
      </c>
      <c r="E51" s="41">
        <f>SUM(ENERO:DICIEMBRE!E51)</f>
        <v>0</v>
      </c>
      <c r="F51" s="41">
        <f>SUM(ENERO:DICIEMBRE!F51)</f>
        <v>0</v>
      </c>
      <c r="G51" s="41">
        <f>SUM(ENERO:DICIEMBRE!G51)</f>
        <v>0</v>
      </c>
      <c r="H51" s="41">
        <f>SUM(ENERO:DICIEMBRE!H51)</f>
        <v>0</v>
      </c>
      <c r="I51" s="41">
        <f>SUM(ENERO:DICIEMBRE!I51)</f>
        <v>0</v>
      </c>
      <c r="J51" s="41">
        <f>SUM(ENERO:DICIEMBRE!J51)</f>
        <v>0</v>
      </c>
      <c r="K51" s="41">
        <f>SUM(ENERO:DICIEMBRE!K51)</f>
        <v>0</v>
      </c>
      <c r="L51" s="41">
        <f>SUM(ENERO:DICIEMBRE!L51)</f>
        <v>0</v>
      </c>
      <c r="M51" s="41">
        <f>SUM(ENERO:DICIEMBRE!M51)</f>
        <v>0</v>
      </c>
      <c r="N51" s="41">
        <f>SUM(ENERO:DICIEMBRE!N51)</f>
        <v>0</v>
      </c>
      <c r="O51" s="41">
        <f>SUM(ENERO:DICIEMBRE!O51)</f>
        <v>0</v>
      </c>
      <c r="P51" s="41">
        <f>SUM(ENERO:DICIEMBRE!P51)</f>
        <v>0</v>
      </c>
      <c r="Q51" s="41">
        <f>SUM(ENERO:DICIEMBRE!Q51)</f>
        <v>0</v>
      </c>
      <c r="R51" s="41">
        <f>SUM(ENERO:DICIEMBRE!R51)</f>
        <v>0</v>
      </c>
      <c r="S51" s="41">
        <f>SUM(ENERO:DICIEMBRE!S51)</f>
        <v>0</v>
      </c>
      <c r="T51" s="41">
        <f>SUM(ENERO:DICIEMBRE!T51)</f>
        <v>0</v>
      </c>
      <c r="U51" s="41">
        <f>SUM(ENERO:DICIEMBRE!U51)</f>
        <v>0</v>
      </c>
      <c r="V51" s="41">
        <f>SUM(ENERO:DICIEMBRE!V51)</f>
        <v>0</v>
      </c>
      <c r="W51" s="41">
        <f>SUM(ENERO:DICIEMBRE!W51)</f>
        <v>0</v>
      </c>
      <c r="X51" s="41">
        <f>SUM(ENERO:DICIEMBRE!X51)</f>
        <v>0</v>
      </c>
      <c r="Y51" s="41">
        <f>SUM(ENERO:DICIEMBRE!Y51)</f>
        <v>0</v>
      </c>
      <c r="Z51" s="41">
        <f>SUM(ENERO:DICIEMBRE!Z51)</f>
        <v>0</v>
      </c>
      <c r="AA51" s="41">
        <f>SUM(ENERO:DICIEMBRE!AA51)</f>
        <v>0</v>
      </c>
      <c r="AB51" s="41">
        <f>SUM(ENERO:DICIEMBRE!AB51)</f>
        <v>0</v>
      </c>
      <c r="AC51" s="41">
        <f>SUM(ENERO:DICIEMBRE!AC51)</f>
        <v>0</v>
      </c>
      <c r="AD51" s="41">
        <f>SUM(ENERO:DICIEMBRE!AD51)</f>
        <v>0</v>
      </c>
      <c r="AE51" s="41">
        <f>SUM(ENERO:DICIEMBRE!AE51)</f>
        <v>0</v>
      </c>
      <c r="AF51" s="41">
        <f>SUM(ENERO:DICIEMBRE!AF51)</f>
        <v>0</v>
      </c>
      <c r="AG51" s="41">
        <f>SUM(ENERO:DICIEMBRE!AG51)</f>
        <v>0</v>
      </c>
      <c r="AH51" s="41">
        <f>SUM(ENERO:DICIEMBRE!AH51)</f>
        <v>0</v>
      </c>
      <c r="AI51" s="41">
        <f>SUM(ENERO:DICIEMBRE!AI51)</f>
        <v>0</v>
      </c>
      <c r="AJ51" s="41">
        <f>SUM(ENERO:DICIEMBRE!AJ51)</f>
        <v>0</v>
      </c>
      <c r="AK51" s="41">
        <f>SUM(ENERO:DICIEMBRE!AK51)</f>
        <v>0</v>
      </c>
      <c r="AL51" s="41">
        <f>SUM(ENERO:DICIEMBRE!AL51)</f>
        <v>0</v>
      </c>
      <c r="AM51" s="41">
        <f>SUM(ENERO:DICIEMBRE!AM51)</f>
        <v>0</v>
      </c>
      <c r="AN51" s="41">
        <f>SUM(ENERO:DICIEMBRE!AN51)</f>
        <v>0</v>
      </c>
      <c r="AO51" s="41">
        <f>SUM(ENERO:DICIEMBRE!AO51)</f>
        <v>0</v>
      </c>
      <c r="AP51" s="41">
        <f>SUM(ENERO:DICIEMBRE!AP51)</f>
        <v>0</v>
      </c>
      <c r="AQ51" s="41">
        <f>SUM(ENERO:DICIEMBRE!AQ51)</f>
        <v>0</v>
      </c>
      <c r="AR51" s="41">
        <f>SUM(ENERO:DICIEMBRE!AR51)</f>
        <v>0</v>
      </c>
      <c r="AS51" s="41">
        <f>SUM(ENERO:DICIEMBRE!AS51)</f>
        <v>0</v>
      </c>
      <c r="AT51" s="41">
        <f>SUM(ENERO:DICIEMBRE!AT51)</f>
        <v>0</v>
      </c>
      <c r="AU51" s="41">
        <f>SUM(ENERO:DICIEMBRE!AU51)</f>
        <v>0</v>
      </c>
      <c r="AV51" s="41">
        <f>SUM(ENERO:DICIEMBRE!AV51)</f>
        <v>0</v>
      </c>
      <c r="AW51" s="41">
        <f>SUM(ENERO:DICIEMBRE!AW51)</f>
        <v>0</v>
      </c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31" t="s">
        <v>35</v>
      </c>
      <c r="AU55" s="3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x14ac:dyDescent="0.25">
      <c r="A56" s="70" t="s">
        <v>37</v>
      </c>
      <c r="B56" s="35">
        <f t="shared" ref="B56:C63" si="110">+N56+P56+R56+T56+V56+X56+Z56+AB56+AD56+AF56+AH56+AJ56+AL56+AN56+AP56</f>
        <v>15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f>SUM(ENERO:DICIEMBRE!N56)</f>
        <v>0</v>
      </c>
      <c r="O56" s="41">
        <f>SUM(ENERO:DICIEMBRE!O56)</f>
        <v>0</v>
      </c>
      <c r="P56" s="41">
        <f>SUM(ENERO:DICIEMBRE!P56)</f>
        <v>2</v>
      </c>
      <c r="Q56" s="41">
        <f>SUM(ENERO:DICIEMBRE!Q56)</f>
        <v>0</v>
      </c>
      <c r="R56" s="41">
        <f>SUM(ENERO:DICIEMBRE!R56)</f>
        <v>2</v>
      </c>
      <c r="S56" s="41">
        <f>SUM(ENERO:DICIEMBRE!S56)</f>
        <v>0</v>
      </c>
      <c r="T56" s="41">
        <f>SUM(ENERO:DICIEMBRE!T56)</f>
        <v>2</v>
      </c>
      <c r="U56" s="41">
        <f>SUM(ENERO:DICIEMBRE!U56)</f>
        <v>0</v>
      </c>
      <c r="V56" s="41">
        <f>SUM(ENERO:DICIEMBRE!V56)</f>
        <v>4</v>
      </c>
      <c r="W56" s="41">
        <f>SUM(ENERO:DICIEMBRE!W56)</f>
        <v>0</v>
      </c>
      <c r="X56" s="41">
        <f>SUM(ENERO:DICIEMBRE!X56)</f>
        <v>4</v>
      </c>
      <c r="Y56" s="41">
        <f>SUM(ENERO:DICIEMBRE!Y56)</f>
        <v>0</v>
      </c>
      <c r="Z56" s="41">
        <f>SUM(ENERO:DICIEMBRE!Z56)</f>
        <v>1</v>
      </c>
      <c r="AA56" s="41">
        <f>SUM(ENERO:DICIEMBRE!AA56)</f>
        <v>0</v>
      </c>
      <c r="AB56" s="41">
        <f>SUM(ENERO:DICIEMBRE!AB56)</f>
        <v>0</v>
      </c>
      <c r="AC56" s="41">
        <f>SUM(ENERO:DICIEMBRE!AC56)</f>
        <v>0</v>
      </c>
      <c r="AD56" s="41">
        <f>SUM(ENERO:DICIEMBRE!AD56)</f>
        <v>0</v>
      </c>
      <c r="AE56" s="41">
        <f>SUM(ENERO:DICIEMBRE!AE56)</f>
        <v>0</v>
      </c>
      <c r="AF56" s="41">
        <f>SUM(ENERO:DICIEMBRE!AF56)</f>
        <v>0</v>
      </c>
      <c r="AG56" s="41">
        <f>SUM(ENERO:DICIEMBRE!AG56)</f>
        <v>0</v>
      </c>
      <c r="AH56" s="41">
        <f>SUM(ENERO:DICIEMBRE!AH56)</f>
        <v>0</v>
      </c>
      <c r="AI56" s="41">
        <f>SUM(ENERO:DICIEMBRE!AI56)</f>
        <v>0</v>
      </c>
      <c r="AJ56" s="41">
        <f>SUM(ENERO:DICIEMBRE!AJ56)</f>
        <v>0</v>
      </c>
      <c r="AK56" s="41">
        <f>SUM(ENERO:DICIEMBRE!AK56)</f>
        <v>0</v>
      </c>
      <c r="AL56" s="41">
        <f>SUM(ENERO:DICIEMBRE!AL56)</f>
        <v>0</v>
      </c>
      <c r="AM56" s="41">
        <f>SUM(ENERO:DICIEMBRE!AM56)</f>
        <v>0</v>
      </c>
      <c r="AN56" s="41">
        <f>SUM(ENERO:DICIEMBRE!AN56)</f>
        <v>0</v>
      </c>
      <c r="AO56" s="41">
        <f>SUM(ENERO:DICIEMBRE!AO56)</f>
        <v>0</v>
      </c>
      <c r="AP56" s="41">
        <f>SUM(ENERO:DICIEMBRE!AP56)</f>
        <v>0</v>
      </c>
      <c r="AQ56" s="41">
        <f>SUM(ENERO:DICIEMBRE!AQ56)</f>
        <v>0</v>
      </c>
      <c r="AR56" s="45"/>
      <c r="AS56" s="41">
        <f>SUM(ENERO:DICIEMBRE!AS56)</f>
        <v>15</v>
      </c>
      <c r="AT56" s="41">
        <f>SUM(ENERO:DICIEMBRE!AT56)</f>
        <v>0</v>
      </c>
      <c r="AU56" s="41">
        <f>SUM(ENERO:DICIEMBRE!AU56)</f>
        <v>0</v>
      </c>
      <c r="AV56" s="41">
        <f>SUM(ENERO:DICIEMBRE!AV56)</f>
        <v>0</v>
      </c>
      <c r="AW56" s="41">
        <f>SUM(ENERO:DICIEMBRE!AW56)</f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x14ac:dyDescent="0.25">
      <c r="A57" s="70" t="s">
        <v>38</v>
      </c>
      <c r="B57" s="50">
        <f t="shared" si="110"/>
        <v>9</v>
      </c>
      <c r="C57" s="51">
        <f t="shared" si="110"/>
        <v>1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f>SUM(ENERO:DICIEMBRE!N57)</f>
        <v>0</v>
      </c>
      <c r="O57" s="41">
        <f>SUM(ENERO:DICIEMBRE!O57)</f>
        <v>0</v>
      </c>
      <c r="P57" s="41">
        <f>SUM(ENERO:DICIEMBRE!P57)</f>
        <v>0</v>
      </c>
      <c r="Q57" s="41">
        <f>SUM(ENERO:DICIEMBRE!Q57)</f>
        <v>0</v>
      </c>
      <c r="R57" s="41">
        <f>SUM(ENERO:DICIEMBRE!R57)</f>
        <v>2</v>
      </c>
      <c r="S57" s="41">
        <f>SUM(ENERO:DICIEMBRE!S57)</f>
        <v>0</v>
      </c>
      <c r="T57" s="41">
        <f>SUM(ENERO:DICIEMBRE!T57)</f>
        <v>5</v>
      </c>
      <c r="U57" s="41">
        <f>SUM(ENERO:DICIEMBRE!U57)</f>
        <v>1</v>
      </c>
      <c r="V57" s="41">
        <f>SUM(ENERO:DICIEMBRE!V57)</f>
        <v>2</v>
      </c>
      <c r="W57" s="41">
        <f>SUM(ENERO:DICIEMBRE!W57)</f>
        <v>0</v>
      </c>
      <c r="X57" s="41">
        <f>SUM(ENERO:DICIEMBRE!X57)</f>
        <v>0</v>
      </c>
      <c r="Y57" s="41">
        <f>SUM(ENERO:DICIEMBRE!Y57)</f>
        <v>0</v>
      </c>
      <c r="Z57" s="41">
        <f>SUM(ENERO:DICIEMBRE!Z57)</f>
        <v>0</v>
      </c>
      <c r="AA57" s="41">
        <f>SUM(ENERO:DICIEMBRE!AA57)</f>
        <v>0</v>
      </c>
      <c r="AB57" s="41">
        <f>SUM(ENERO:DICIEMBRE!AB57)</f>
        <v>0</v>
      </c>
      <c r="AC57" s="41">
        <f>SUM(ENERO:DICIEMBRE!AC57)</f>
        <v>0</v>
      </c>
      <c r="AD57" s="41">
        <f>SUM(ENERO:DICIEMBRE!AD57)</f>
        <v>0</v>
      </c>
      <c r="AE57" s="41">
        <f>SUM(ENERO:DICIEMBRE!AE57)</f>
        <v>0</v>
      </c>
      <c r="AF57" s="41">
        <f>SUM(ENERO:DICIEMBRE!AF57)</f>
        <v>0</v>
      </c>
      <c r="AG57" s="41">
        <f>SUM(ENERO:DICIEMBRE!AG57)</f>
        <v>0</v>
      </c>
      <c r="AH57" s="41">
        <f>SUM(ENERO:DICIEMBRE!AH57)</f>
        <v>0</v>
      </c>
      <c r="AI57" s="41">
        <f>SUM(ENERO:DICIEMBRE!AI57)</f>
        <v>0</v>
      </c>
      <c r="AJ57" s="41">
        <f>SUM(ENERO:DICIEMBRE!AJ57)</f>
        <v>0</v>
      </c>
      <c r="AK57" s="41">
        <f>SUM(ENERO:DICIEMBRE!AK57)</f>
        <v>0</v>
      </c>
      <c r="AL57" s="41">
        <f>SUM(ENERO:DICIEMBRE!AL57)</f>
        <v>0</v>
      </c>
      <c r="AM57" s="41">
        <f>SUM(ENERO:DICIEMBRE!AM57)</f>
        <v>0</v>
      </c>
      <c r="AN57" s="41">
        <f>SUM(ENERO:DICIEMBRE!AN57)</f>
        <v>0</v>
      </c>
      <c r="AO57" s="41">
        <f>SUM(ENERO:DICIEMBRE!AO57)</f>
        <v>0</v>
      </c>
      <c r="AP57" s="41">
        <f>SUM(ENERO:DICIEMBRE!AP57)</f>
        <v>0</v>
      </c>
      <c r="AQ57" s="41">
        <f>SUM(ENERO:DICIEMBRE!AQ57)</f>
        <v>0</v>
      </c>
      <c r="AR57" s="45"/>
      <c r="AS57" s="41">
        <f>SUM(ENERO:DICIEMBRE!AS57)</f>
        <v>9</v>
      </c>
      <c r="AT57" s="41">
        <f>SUM(ENERO:DICIEMBRE!AT57)</f>
        <v>0</v>
      </c>
      <c r="AU57" s="41">
        <f>SUM(ENERO:DICIEMBRE!AU57)</f>
        <v>0</v>
      </c>
      <c r="AV57" s="41">
        <f>SUM(ENERO:DICIEMBRE!AV57)</f>
        <v>0</v>
      </c>
      <c r="AW57" s="41">
        <f>SUM(ENERO:DICIEMBRE!AW57)</f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x14ac:dyDescent="0.25">
      <c r="A58" s="70" t="s">
        <v>39</v>
      </c>
      <c r="B58" s="50">
        <f t="shared" si="110"/>
        <v>91</v>
      </c>
      <c r="C58" s="51">
        <f t="shared" si="110"/>
        <v>1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f>SUM(ENERO:DICIEMBRE!N58)</f>
        <v>1</v>
      </c>
      <c r="O58" s="41">
        <f>SUM(ENERO:DICIEMBRE!O58)</f>
        <v>0</v>
      </c>
      <c r="P58" s="41">
        <f>SUM(ENERO:DICIEMBRE!P58)</f>
        <v>4</v>
      </c>
      <c r="Q58" s="41">
        <f>SUM(ENERO:DICIEMBRE!Q58)</f>
        <v>0</v>
      </c>
      <c r="R58" s="41">
        <f>SUM(ENERO:DICIEMBRE!R58)</f>
        <v>25</v>
      </c>
      <c r="S58" s="41">
        <f>SUM(ENERO:DICIEMBRE!S58)</f>
        <v>0</v>
      </c>
      <c r="T58" s="41">
        <f>SUM(ENERO:DICIEMBRE!T58)</f>
        <v>21</v>
      </c>
      <c r="U58" s="41">
        <f>SUM(ENERO:DICIEMBRE!U58)</f>
        <v>1</v>
      </c>
      <c r="V58" s="41">
        <f>SUM(ENERO:DICIEMBRE!V58)</f>
        <v>23</v>
      </c>
      <c r="W58" s="41">
        <f>SUM(ENERO:DICIEMBRE!W58)</f>
        <v>0</v>
      </c>
      <c r="X58" s="41">
        <f>SUM(ENERO:DICIEMBRE!X58)</f>
        <v>15</v>
      </c>
      <c r="Y58" s="41">
        <f>SUM(ENERO:DICIEMBRE!Y58)</f>
        <v>0</v>
      </c>
      <c r="Z58" s="41">
        <f>SUM(ENERO:DICIEMBRE!Z58)</f>
        <v>2</v>
      </c>
      <c r="AA58" s="41">
        <f>SUM(ENERO:DICIEMBRE!AA58)</f>
        <v>0</v>
      </c>
      <c r="AB58" s="41">
        <f>SUM(ENERO:DICIEMBRE!AB58)</f>
        <v>0</v>
      </c>
      <c r="AC58" s="41">
        <f>SUM(ENERO:DICIEMBRE!AC58)</f>
        <v>0</v>
      </c>
      <c r="AD58" s="41">
        <f>SUM(ENERO:DICIEMBRE!AD58)</f>
        <v>0</v>
      </c>
      <c r="AE58" s="41">
        <f>SUM(ENERO:DICIEMBRE!AE58)</f>
        <v>0</v>
      </c>
      <c r="AF58" s="41">
        <f>SUM(ENERO:DICIEMBRE!AF58)</f>
        <v>0</v>
      </c>
      <c r="AG58" s="41">
        <f>SUM(ENERO:DICIEMBRE!AG58)</f>
        <v>0</v>
      </c>
      <c r="AH58" s="41">
        <f>SUM(ENERO:DICIEMBRE!AH58)</f>
        <v>0</v>
      </c>
      <c r="AI58" s="41">
        <f>SUM(ENERO:DICIEMBRE!AI58)</f>
        <v>0</v>
      </c>
      <c r="AJ58" s="41">
        <f>SUM(ENERO:DICIEMBRE!AJ58)</f>
        <v>0</v>
      </c>
      <c r="AK58" s="41">
        <f>SUM(ENERO:DICIEMBRE!AK58)</f>
        <v>0</v>
      </c>
      <c r="AL58" s="41">
        <f>SUM(ENERO:DICIEMBRE!AL58)</f>
        <v>0</v>
      </c>
      <c r="AM58" s="41">
        <f>SUM(ENERO:DICIEMBRE!AM58)</f>
        <v>0</v>
      </c>
      <c r="AN58" s="41">
        <f>SUM(ENERO:DICIEMBRE!AN58)</f>
        <v>0</v>
      </c>
      <c r="AO58" s="41">
        <f>SUM(ENERO:DICIEMBRE!AO58)</f>
        <v>0</v>
      </c>
      <c r="AP58" s="41">
        <f>SUM(ENERO:DICIEMBRE!AP58)</f>
        <v>0</v>
      </c>
      <c r="AQ58" s="41">
        <f>SUM(ENERO:DICIEMBRE!AQ58)</f>
        <v>0</v>
      </c>
      <c r="AR58" s="45"/>
      <c r="AS58" s="41">
        <f>SUM(ENERO:DICIEMBRE!AS58)</f>
        <v>91</v>
      </c>
      <c r="AT58" s="41">
        <f>SUM(ENERO:DICIEMBRE!AT58)</f>
        <v>0</v>
      </c>
      <c r="AU58" s="41">
        <f>SUM(ENERO:DICIEMBRE!AU58)</f>
        <v>0</v>
      </c>
      <c r="AV58" s="41">
        <f>SUM(ENERO:DICIEMBRE!AV58)</f>
        <v>0</v>
      </c>
      <c r="AW58" s="41">
        <f>SUM(ENERO:DICIEMBRE!AW58)</f>
        <v>6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x14ac:dyDescent="0.25">
      <c r="A59" s="70" t="s">
        <v>40</v>
      </c>
      <c r="B59" s="50">
        <f t="shared" si="110"/>
        <v>3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>
        <f>SUM(ENERO:DICIEMBRE!N59)</f>
        <v>0</v>
      </c>
      <c r="O59" s="41">
        <f>SUM(ENERO:DICIEMBRE!O59)</f>
        <v>0</v>
      </c>
      <c r="P59" s="41">
        <f>SUM(ENERO:DICIEMBRE!P59)</f>
        <v>0</v>
      </c>
      <c r="Q59" s="41">
        <f>SUM(ENERO:DICIEMBRE!Q59)</f>
        <v>0</v>
      </c>
      <c r="R59" s="41">
        <f>SUM(ENERO:DICIEMBRE!R59)</f>
        <v>0</v>
      </c>
      <c r="S59" s="41">
        <f>SUM(ENERO:DICIEMBRE!S59)</f>
        <v>0</v>
      </c>
      <c r="T59" s="41">
        <f>SUM(ENERO:DICIEMBRE!T59)</f>
        <v>2</v>
      </c>
      <c r="U59" s="41">
        <f>SUM(ENERO:DICIEMBRE!U59)</f>
        <v>0</v>
      </c>
      <c r="V59" s="41">
        <f>SUM(ENERO:DICIEMBRE!V59)</f>
        <v>1</v>
      </c>
      <c r="W59" s="41">
        <f>SUM(ENERO:DICIEMBRE!W59)</f>
        <v>0</v>
      </c>
      <c r="X59" s="41">
        <f>SUM(ENERO:DICIEMBRE!X59)</f>
        <v>0</v>
      </c>
      <c r="Y59" s="41">
        <f>SUM(ENERO:DICIEMBRE!Y59)</f>
        <v>0</v>
      </c>
      <c r="Z59" s="41">
        <f>SUM(ENERO:DICIEMBRE!Z59)</f>
        <v>0</v>
      </c>
      <c r="AA59" s="41">
        <f>SUM(ENERO:DICIEMBRE!AA59)</f>
        <v>0</v>
      </c>
      <c r="AB59" s="41">
        <f>SUM(ENERO:DICIEMBRE!AB59)</f>
        <v>0</v>
      </c>
      <c r="AC59" s="41">
        <f>SUM(ENERO:DICIEMBRE!AC59)</f>
        <v>0</v>
      </c>
      <c r="AD59" s="41">
        <f>SUM(ENERO:DICIEMBRE!AD59)</f>
        <v>0</v>
      </c>
      <c r="AE59" s="41">
        <f>SUM(ENERO:DICIEMBRE!AE59)</f>
        <v>0</v>
      </c>
      <c r="AF59" s="41">
        <f>SUM(ENERO:DICIEMBRE!AF59)</f>
        <v>0</v>
      </c>
      <c r="AG59" s="41">
        <f>SUM(ENERO:DICIEMBRE!AG59)</f>
        <v>0</v>
      </c>
      <c r="AH59" s="41">
        <f>SUM(ENERO:DICIEMBRE!AH59)</f>
        <v>0</v>
      </c>
      <c r="AI59" s="41">
        <f>SUM(ENERO:DICIEMBRE!AI59)</f>
        <v>0</v>
      </c>
      <c r="AJ59" s="41">
        <f>SUM(ENERO:DICIEMBRE!AJ59)</f>
        <v>0</v>
      </c>
      <c r="AK59" s="41">
        <f>SUM(ENERO:DICIEMBRE!AK59)</f>
        <v>0</v>
      </c>
      <c r="AL59" s="41">
        <f>SUM(ENERO:DICIEMBRE!AL59)</f>
        <v>0</v>
      </c>
      <c r="AM59" s="41">
        <f>SUM(ENERO:DICIEMBRE!AM59)</f>
        <v>0</v>
      </c>
      <c r="AN59" s="41">
        <f>SUM(ENERO:DICIEMBRE!AN59)</f>
        <v>0</v>
      </c>
      <c r="AO59" s="41">
        <f>SUM(ENERO:DICIEMBRE!AO59)</f>
        <v>0</v>
      </c>
      <c r="AP59" s="41">
        <f>SUM(ENERO:DICIEMBRE!AP59)</f>
        <v>0</v>
      </c>
      <c r="AQ59" s="41">
        <f>SUM(ENERO:DICIEMBRE!AQ59)</f>
        <v>0</v>
      </c>
      <c r="AR59" s="45"/>
      <c r="AS59" s="41">
        <f>SUM(ENERO:DICIEMBRE!AS59)</f>
        <v>3</v>
      </c>
      <c r="AT59" s="41">
        <f>SUM(ENERO:DICIEMBRE!AT59)</f>
        <v>0</v>
      </c>
      <c r="AU59" s="41">
        <f>SUM(ENERO:DICIEMBRE!AU59)</f>
        <v>0</v>
      </c>
      <c r="AV59" s="41">
        <f>SUM(ENERO:DICIEMBRE!AV59)</f>
        <v>0</v>
      </c>
      <c r="AW59" s="41">
        <f>SUM(ENERO:DICIEMBRE!AW59)</f>
        <v>0</v>
      </c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22.5" x14ac:dyDescent="0.25">
      <c r="A60" s="71" t="s">
        <v>41</v>
      </c>
      <c r="B60" s="50">
        <f t="shared" si="110"/>
        <v>3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>
        <f>SUM(ENERO:DICIEMBRE!N60)</f>
        <v>0</v>
      </c>
      <c r="O60" s="41">
        <f>SUM(ENERO:DICIEMBRE!O60)</f>
        <v>0</v>
      </c>
      <c r="P60" s="41">
        <f>SUM(ENERO:DICIEMBRE!P60)</f>
        <v>0</v>
      </c>
      <c r="Q60" s="41">
        <f>SUM(ENERO:DICIEMBRE!Q60)</f>
        <v>0</v>
      </c>
      <c r="R60" s="41">
        <f>SUM(ENERO:DICIEMBRE!R60)</f>
        <v>1</v>
      </c>
      <c r="S60" s="41">
        <f>SUM(ENERO:DICIEMBRE!S60)</f>
        <v>0</v>
      </c>
      <c r="T60" s="41">
        <f>SUM(ENERO:DICIEMBRE!T60)</f>
        <v>0</v>
      </c>
      <c r="U60" s="41">
        <f>SUM(ENERO:DICIEMBRE!U60)</f>
        <v>0</v>
      </c>
      <c r="V60" s="41">
        <f>SUM(ENERO:DICIEMBRE!V60)</f>
        <v>2</v>
      </c>
      <c r="W60" s="41">
        <f>SUM(ENERO:DICIEMBRE!W60)</f>
        <v>0</v>
      </c>
      <c r="X60" s="41">
        <f>SUM(ENERO:DICIEMBRE!X60)</f>
        <v>0</v>
      </c>
      <c r="Y60" s="41">
        <f>SUM(ENERO:DICIEMBRE!Y60)</f>
        <v>0</v>
      </c>
      <c r="Z60" s="41">
        <f>SUM(ENERO:DICIEMBRE!Z60)</f>
        <v>0</v>
      </c>
      <c r="AA60" s="41">
        <f>SUM(ENERO:DICIEMBRE!AA60)</f>
        <v>0</v>
      </c>
      <c r="AB60" s="41">
        <f>SUM(ENERO:DICIEMBRE!AB60)</f>
        <v>0</v>
      </c>
      <c r="AC60" s="41">
        <f>SUM(ENERO:DICIEMBRE!AC60)</f>
        <v>0</v>
      </c>
      <c r="AD60" s="41">
        <f>SUM(ENERO:DICIEMBRE!AD60)</f>
        <v>0</v>
      </c>
      <c r="AE60" s="41">
        <f>SUM(ENERO:DICIEMBRE!AE60)</f>
        <v>0</v>
      </c>
      <c r="AF60" s="41">
        <f>SUM(ENERO:DICIEMBRE!AF60)</f>
        <v>0</v>
      </c>
      <c r="AG60" s="41">
        <f>SUM(ENERO:DICIEMBRE!AG60)</f>
        <v>0</v>
      </c>
      <c r="AH60" s="41">
        <f>SUM(ENERO:DICIEMBRE!AH60)</f>
        <v>0</v>
      </c>
      <c r="AI60" s="41">
        <f>SUM(ENERO:DICIEMBRE!AI60)</f>
        <v>0</v>
      </c>
      <c r="AJ60" s="41">
        <f>SUM(ENERO:DICIEMBRE!AJ60)</f>
        <v>0</v>
      </c>
      <c r="AK60" s="41">
        <f>SUM(ENERO:DICIEMBRE!AK60)</f>
        <v>0</v>
      </c>
      <c r="AL60" s="41">
        <f>SUM(ENERO:DICIEMBRE!AL60)</f>
        <v>0</v>
      </c>
      <c r="AM60" s="41">
        <f>SUM(ENERO:DICIEMBRE!AM60)</f>
        <v>0</v>
      </c>
      <c r="AN60" s="41">
        <f>SUM(ENERO:DICIEMBRE!AN60)</f>
        <v>0</v>
      </c>
      <c r="AO60" s="41">
        <f>SUM(ENERO:DICIEMBRE!AO60)</f>
        <v>0</v>
      </c>
      <c r="AP60" s="41">
        <f>SUM(ENERO:DICIEMBRE!AP60)</f>
        <v>0</v>
      </c>
      <c r="AQ60" s="41">
        <f>SUM(ENERO:DICIEMBRE!AQ60)</f>
        <v>0</v>
      </c>
      <c r="AR60" s="45"/>
      <c r="AS60" s="41">
        <f>SUM(ENERO:DICIEMBRE!AS60)</f>
        <v>3</v>
      </c>
      <c r="AT60" s="41">
        <f>SUM(ENERO:DICIEMBRE!AT60)</f>
        <v>0</v>
      </c>
      <c r="AU60" s="41">
        <f>SUM(ENERO:DICIEMBRE!AU60)</f>
        <v>0</v>
      </c>
      <c r="AV60" s="41">
        <f>SUM(ENERO:DICIEMBRE!AV60)</f>
        <v>0</v>
      </c>
      <c r="AW60" s="41">
        <f>SUM(ENERO:DICIEMBRE!AW60)</f>
        <v>0</v>
      </c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2.5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>
        <f>SUM(ENERO:DICIEMBRE!N61)</f>
        <v>0</v>
      </c>
      <c r="O61" s="41">
        <f>SUM(ENERO:DICIEMBRE!O61)</f>
        <v>0</v>
      </c>
      <c r="P61" s="41">
        <f>SUM(ENERO:DICIEMBRE!P61)</f>
        <v>0</v>
      </c>
      <c r="Q61" s="41">
        <f>SUM(ENERO:DICIEMBRE!Q61)</f>
        <v>0</v>
      </c>
      <c r="R61" s="41">
        <f>SUM(ENERO:DICIEMBRE!R61)</f>
        <v>0</v>
      </c>
      <c r="S61" s="41">
        <f>SUM(ENERO:DICIEMBRE!S61)</f>
        <v>0</v>
      </c>
      <c r="T61" s="41">
        <f>SUM(ENERO:DICIEMBRE!T61)</f>
        <v>0</v>
      </c>
      <c r="U61" s="41">
        <f>SUM(ENERO:DICIEMBRE!U61)</f>
        <v>0</v>
      </c>
      <c r="V61" s="41">
        <f>SUM(ENERO:DICIEMBRE!V61)</f>
        <v>0</v>
      </c>
      <c r="W61" s="41">
        <f>SUM(ENERO:DICIEMBRE!W61)</f>
        <v>0</v>
      </c>
      <c r="X61" s="41">
        <f>SUM(ENERO:DICIEMBRE!X61)</f>
        <v>0</v>
      </c>
      <c r="Y61" s="41">
        <f>SUM(ENERO:DICIEMBRE!Y61)</f>
        <v>0</v>
      </c>
      <c r="Z61" s="41">
        <f>SUM(ENERO:DICIEMBRE!Z61)</f>
        <v>0</v>
      </c>
      <c r="AA61" s="41">
        <f>SUM(ENERO:DICIEMBRE!AA61)</f>
        <v>0</v>
      </c>
      <c r="AB61" s="41">
        <f>SUM(ENERO:DICIEMBRE!AB61)</f>
        <v>0</v>
      </c>
      <c r="AC61" s="41">
        <f>SUM(ENERO:DICIEMBRE!AC61)</f>
        <v>0</v>
      </c>
      <c r="AD61" s="41">
        <f>SUM(ENERO:DICIEMBRE!AD61)</f>
        <v>0</v>
      </c>
      <c r="AE61" s="41">
        <f>SUM(ENERO:DICIEMBRE!AE61)</f>
        <v>0</v>
      </c>
      <c r="AF61" s="41">
        <f>SUM(ENERO:DICIEMBRE!AF61)</f>
        <v>0</v>
      </c>
      <c r="AG61" s="41">
        <f>SUM(ENERO:DICIEMBRE!AG61)</f>
        <v>0</v>
      </c>
      <c r="AH61" s="41">
        <f>SUM(ENERO:DICIEMBRE!AH61)</f>
        <v>0</v>
      </c>
      <c r="AI61" s="41">
        <f>SUM(ENERO:DICIEMBRE!AI61)</f>
        <v>0</v>
      </c>
      <c r="AJ61" s="41">
        <f>SUM(ENERO:DICIEMBRE!AJ61)</f>
        <v>0</v>
      </c>
      <c r="AK61" s="41">
        <f>SUM(ENERO:DICIEMBRE!AK61)</f>
        <v>0</v>
      </c>
      <c r="AL61" s="41">
        <f>SUM(ENERO:DICIEMBRE!AL61)</f>
        <v>0</v>
      </c>
      <c r="AM61" s="41">
        <f>SUM(ENERO:DICIEMBRE!AM61)</f>
        <v>0</v>
      </c>
      <c r="AN61" s="41">
        <f>SUM(ENERO:DICIEMBRE!AN61)</f>
        <v>0</v>
      </c>
      <c r="AO61" s="41">
        <f>SUM(ENERO:DICIEMBRE!AO61)</f>
        <v>0</v>
      </c>
      <c r="AP61" s="41">
        <f>SUM(ENERO:DICIEMBRE!AP61)</f>
        <v>0</v>
      </c>
      <c r="AQ61" s="41">
        <f>SUM(ENERO:DICIEMBRE!AQ61)</f>
        <v>0</v>
      </c>
      <c r="AR61" s="41">
        <f>SUM(ENERO:DICIEMBRE!AR61)</f>
        <v>0</v>
      </c>
      <c r="AS61" s="41">
        <f>SUM(ENERO:DICIEMBRE!AS61)</f>
        <v>0</v>
      </c>
      <c r="AT61" s="41">
        <f>SUM(ENERO:DICIEMBRE!AT61)</f>
        <v>0</v>
      </c>
      <c r="AU61" s="41">
        <f>SUM(ENERO:DICIEMBRE!AU61)</f>
        <v>0</v>
      </c>
      <c r="AV61" s="41">
        <f>SUM(ENERO:DICIEMBRE!AV61)</f>
        <v>0</v>
      </c>
      <c r="AW61" s="41">
        <f>SUM(ENERO:DICIEMBRE!AW61)</f>
        <v>0</v>
      </c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2.5" x14ac:dyDescent="0.25">
      <c r="A62" s="71" t="s">
        <v>43</v>
      </c>
      <c r="B62" s="50">
        <f t="shared" si="110"/>
        <v>1352</v>
      </c>
      <c r="C62" s="51">
        <f t="shared" si="110"/>
        <v>7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f>SUM(ENERO:DICIEMBRE!N62)</f>
        <v>3</v>
      </c>
      <c r="O62" s="41">
        <f>SUM(ENERO:DICIEMBRE!O62)</f>
        <v>0</v>
      </c>
      <c r="P62" s="41">
        <f>SUM(ENERO:DICIEMBRE!P62)</f>
        <v>80</v>
      </c>
      <c r="Q62" s="41">
        <f>SUM(ENERO:DICIEMBRE!Q62)</f>
        <v>1</v>
      </c>
      <c r="R62" s="41">
        <f>SUM(ENERO:DICIEMBRE!R62)</f>
        <v>302</v>
      </c>
      <c r="S62" s="41">
        <f>SUM(ENERO:DICIEMBRE!S62)</f>
        <v>0</v>
      </c>
      <c r="T62" s="41">
        <f>SUM(ENERO:DICIEMBRE!T62)</f>
        <v>378</v>
      </c>
      <c r="U62" s="41">
        <f>SUM(ENERO:DICIEMBRE!U62)</f>
        <v>1</v>
      </c>
      <c r="V62" s="41">
        <f>SUM(ENERO:DICIEMBRE!V62)</f>
        <v>330</v>
      </c>
      <c r="W62" s="41">
        <f>SUM(ENERO:DICIEMBRE!W62)</f>
        <v>4</v>
      </c>
      <c r="X62" s="41">
        <f>SUM(ENERO:DICIEMBRE!X62)</f>
        <v>196</v>
      </c>
      <c r="Y62" s="41">
        <f>SUM(ENERO:DICIEMBRE!Y62)</f>
        <v>1</v>
      </c>
      <c r="Z62" s="41">
        <f>SUM(ENERO:DICIEMBRE!Z62)</f>
        <v>60</v>
      </c>
      <c r="AA62" s="41">
        <f>SUM(ENERO:DICIEMBRE!AA62)</f>
        <v>0</v>
      </c>
      <c r="AB62" s="41">
        <f>SUM(ENERO:DICIEMBRE!AB62)</f>
        <v>3</v>
      </c>
      <c r="AC62" s="41">
        <f>SUM(ENERO:DICIEMBRE!AC62)</f>
        <v>0</v>
      </c>
      <c r="AD62" s="41">
        <f>SUM(ENERO:DICIEMBRE!AD62)</f>
        <v>0</v>
      </c>
      <c r="AE62" s="41">
        <f>SUM(ENERO:DICIEMBRE!AE62)</f>
        <v>0</v>
      </c>
      <c r="AF62" s="41">
        <f>SUM(ENERO:DICIEMBRE!AF62)</f>
        <v>0</v>
      </c>
      <c r="AG62" s="41">
        <f>SUM(ENERO:DICIEMBRE!AG62)</f>
        <v>0</v>
      </c>
      <c r="AH62" s="41">
        <f>SUM(ENERO:DICIEMBRE!AH62)</f>
        <v>0</v>
      </c>
      <c r="AI62" s="41">
        <f>SUM(ENERO:DICIEMBRE!AI62)</f>
        <v>0</v>
      </c>
      <c r="AJ62" s="41">
        <f>SUM(ENERO:DICIEMBRE!AJ62)</f>
        <v>0</v>
      </c>
      <c r="AK62" s="41">
        <f>SUM(ENERO:DICIEMBRE!AK62)</f>
        <v>0</v>
      </c>
      <c r="AL62" s="41">
        <f>SUM(ENERO:DICIEMBRE!AL62)</f>
        <v>0</v>
      </c>
      <c r="AM62" s="41">
        <f>SUM(ENERO:DICIEMBRE!AM62)</f>
        <v>0</v>
      </c>
      <c r="AN62" s="41">
        <f>SUM(ENERO:DICIEMBRE!AN62)</f>
        <v>0</v>
      </c>
      <c r="AO62" s="41">
        <f>SUM(ENERO:DICIEMBRE!AO62)</f>
        <v>0</v>
      </c>
      <c r="AP62" s="41">
        <f>SUM(ENERO:DICIEMBRE!AP62)</f>
        <v>0</v>
      </c>
      <c r="AQ62" s="41">
        <f>SUM(ENERO:DICIEMBRE!AQ62)</f>
        <v>0</v>
      </c>
      <c r="AR62" s="45"/>
      <c r="AS62" s="41">
        <f>SUM(ENERO:DICIEMBRE!AS62)</f>
        <v>1352</v>
      </c>
      <c r="AT62" s="41">
        <f>SUM(ENERO:DICIEMBRE!AT62)</f>
        <v>0</v>
      </c>
      <c r="AU62" s="41">
        <f>SUM(ENERO:DICIEMBRE!AU62)</f>
        <v>0</v>
      </c>
      <c r="AV62" s="41">
        <f>SUM(ENERO:DICIEMBRE!AV62)</f>
        <v>15</v>
      </c>
      <c r="AW62" s="41">
        <f>SUM(ENERO:DICIEMBRE!AW62)</f>
        <v>44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x14ac:dyDescent="0.25">
      <c r="A63" s="72" t="s">
        <v>44</v>
      </c>
      <c r="B63" s="50">
        <f t="shared" si="110"/>
        <v>121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f>SUM(ENERO:DICIEMBRE!N63)</f>
        <v>0</v>
      </c>
      <c r="O63" s="41">
        <f>SUM(ENERO:DICIEMBRE!O63)</f>
        <v>0</v>
      </c>
      <c r="P63" s="41">
        <f>SUM(ENERO:DICIEMBRE!P63)</f>
        <v>7</v>
      </c>
      <c r="Q63" s="41">
        <f>SUM(ENERO:DICIEMBRE!Q63)</f>
        <v>0</v>
      </c>
      <c r="R63" s="41">
        <f>SUM(ENERO:DICIEMBRE!R63)</f>
        <v>21</v>
      </c>
      <c r="S63" s="41">
        <f>SUM(ENERO:DICIEMBRE!S63)</f>
        <v>0</v>
      </c>
      <c r="T63" s="41">
        <f>SUM(ENERO:DICIEMBRE!T63)</f>
        <v>30</v>
      </c>
      <c r="U63" s="41">
        <f>SUM(ENERO:DICIEMBRE!U63)</f>
        <v>0</v>
      </c>
      <c r="V63" s="41">
        <f>SUM(ENERO:DICIEMBRE!V63)</f>
        <v>24</v>
      </c>
      <c r="W63" s="41">
        <f>SUM(ENERO:DICIEMBRE!W63)</f>
        <v>0</v>
      </c>
      <c r="X63" s="41">
        <f>SUM(ENERO:DICIEMBRE!X63)</f>
        <v>21</v>
      </c>
      <c r="Y63" s="41">
        <f>SUM(ENERO:DICIEMBRE!Y63)</f>
        <v>0</v>
      </c>
      <c r="Z63" s="41">
        <f>SUM(ENERO:DICIEMBRE!Z63)</f>
        <v>17</v>
      </c>
      <c r="AA63" s="41">
        <f>SUM(ENERO:DICIEMBRE!AA63)</f>
        <v>0</v>
      </c>
      <c r="AB63" s="41">
        <f>SUM(ENERO:DICIEMBRE!AB63)</f>
        <v>1</v>
      </c>
      <c r="AC63" s="41">
        <f>SUM(ENERO:DICIEMBRE!AC63)</f>
        <v>0</v>
      </c>
      <c r="AD63" s="41">
        <f>SUM(ENERO:DICIEMBRE!AD63)</f>
        <v>0</v>
      </c>
      <c r="AE63" s="41">
        <f>SUM(ENERO:DICIEMBRE!AE63)</f>
        <v>0</v>
      </c>
      <c r="AF63" s="41">
        <f>SUM(ENERO:DICIEMBRE!AF63)</f>
        <v>0</v>
      </c>
      <c r="AG63" s="41">
        <f>SUM(ENERO:DICIEMBRE!AG63)</f>
        <v>0</v>
      </c>
      <c r="AH63" s="41">
        <f>SUM(ENERO:DICIEMBRE!AH63)</f>
        <v>0</v>
      </c>
      <c r="AI63" s="41">
        <f>SUM(ENERO:DICIEMBRE!AI63)</f>
        <v>0</v>
      </c>
      <c r="AJ63" s="41">
        <f>SUM(ENERO:DICIEMBRE!AJ63)</f>
        <v>0</v>
      </c>
      <c r="AK63" s="41">
        <f>SUM(ENERO:DICIEMBRE!AK63)</f>
        <v>0</v>
      </c>
      <c r="AL63" s="41">
        <f>SUM(ENERO:DICIEMBRE!AL63)</f>
        <v>0</v>
      </c>
      <c r="AM63" s="41">
        <f>SUM(ENERO:DICIEMBRE!AM63)</f>
        <v>0</v>
      </c>
      <c r="AN63" s="41">
        <f>SUM(ENERO:DICIEMBRE!AN63)</f>
        <v>0</v>
      </c>
      <c r="AO63" s="41">
        <f>SUM(ENERO:DICIEMBRE!AO63)</f>
        <v>0</v>
      </c>
      <c r="AP63" s="41">
        <f>SUM(ENERO:DICIEMBRE!AP63)</f>
        <v>0</v>
      </c>
      <c r="AQ63" s="41">
        <f>SUM(ENERO:DICIEMBRE!AQ63)</f>
        <v>0</v>
      </c>
      <c r="AR63" s="45"/>
      <c r="AS63" s="41">
        <f>SUM(ENERO:DICIEMBRE!AS63)</f>
        <v>121</v>
      </c>
      <c r="AT63" s="41">
        <f>SUM(ENERO:DICIEMBRE!AT63)</f>
        <v>0</v>
      </c>
      <c r="AU63" s="41">
        <f>SUM(ENERO:DICIEMBRE!AU63)</f>
        <v>0</v>
      </c>
      <c r="AV63" s="41">
        <f>SUM(ENERO:DICIEMBRE!AV63)</f>
        <v>1</v>
      </c>
      <c r="AW63" s="41">
        <f>SUM(ENERO:DICIEMBRE!AW63)</f>
        <v>3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x14ac:dyDescent="0.25">
      <c r="A64" s="72" t="s">
        <v>45</v>
      </c>
      <c r="B64" s="50">
        <f>+D64+F64+H64+J64+L64+N64+P64+R64+T64+V64+X64+Z64+AB64+AD64+AF64+AH64+AJ64+AL64+AN64+AP64</f>
        <v>5</v>
      </c>
      <c r="C64" s="51">
        <f>+E64+G64+I64+K64+M64+O64+Q64+S64+U64+W64+Y64+AA64+AC64+AE64+AG64+AI64+AK64+AM64+AO64+AQ64</f>
        <v>0</v>
      </c>
      <c r="D64" s="41">
        <f>SUM(ENERO:DICIEMBRE!D64)</f>
        <v>0</v>
      </c>
      <c r="E64" s="41">
        <f>SUM(ENERO:DICIEMBRE!E64)</f>
        <v>0</v>
      </c>
      <c r="F64" s="41">
        <f>SUM(ENERO:DICIEMBRE!F64)</f>
        <v>0</v>
      </c>
      <c r="G64" s="41">
        <f>SUM(ENERO:DICIEMBRE!G64)</f>
        <v>0</v>
      </c>
      <c r="H64" s="41">
        <f>SUM(ENERO:DICIEMBRE!H64)</f>
        <v>0</v>
      </c>
      <c r="I64" s="41">
        <f>SUM(ENERO:DICIEMBRE!I64)</f>
        <v>0</v>
      </c>
      <c r="J64" s="41">
        <f>SUM(ENERO:DICIEMBRE!J64)</f>
        <v>0</v>
      </c>
      <c r="K64" s="41">
        <f>SUM(ENERO:DICIEMBRE!K64)</f>
        <v>0</v>
      </c>
      <c r="L64" s="41">
        <f>SUM(ENERO:DICIEMBRE!L64)</f>
        <v>0</v>
      </c>
      <c r="M64" s="41">
        <f>SUM(ENERO:DICIEMBRE!M64)</f>
        <v>0</v>
      </c>
      <c r="N64" s="41">
        <f>SUM(ENERO:DICIEMBRE!N64)</f>
        <v>0</v>
      </c>
      <c r="O64" s="41">
        <f>SUM(ENERO:DICIEMBRE!O64)</f>
        <v>0</v>
      </c>
      <c r="P64" s="41">
        <f>SUM(ENERO:DICIEMBRE!P64)</f>
        <v>1</v>
      </c>
      <c r="Q64" s="41">
        <f>SUM(ENERO:DICIEMBRE!Q64)</f>
        <v>0</v>
      </c>
      <c r="R64" s="41">
        <f>SUM(ENERO:DICIEMBRE!R64)</f>
        <v>2</v>
      </c>
      <c r="S64" s="41">
        <f>SUM(ENERO:DICIEMBRE!S64)</f>
        <v>0</v>
      </c>
      <c r="T64" s="41">
        <f>SUM(ENERO:DICIEMBRE!T64)</f>
        <v>0</v>
      </c>
      <c r="U64" s="41">
        <f>SUM(ENERO:DICIEMBRE!U64)</f>
        <v>0</v>
      </c>
      <c r="V64" s="41">
        <f>SUM(ENERO:DICIEMBRE!V64)</f>
        <v>1</v>
      </c>
      <c r="W64" s="41">
        <f>SUM(ENERO:DICIEMBRE!W64)</f>
        <v>0</v>
      </c>
      <c r="X64" s="41">
        <f>SUM(ENERO:DICIEMBRE!X64)</f>
        <v>0</v>
      </c>
      <c r="Y64" s="41">
        <f>SUM(ENERO:DICIEMBRE!Y64)</f>
        <v>0</v>
      </c>
      <c r="Z64" s="41">
        <f>SUM(ENERO:DICIEMBRE!Z64)</f>
        <v>0</v>
      </c>
      <c r="AA64" s="41">
        <f>SUM(ENERO:DICIEMBRE!AA64)</f>
        <v>0</v>
      </c>
      <c r="AB64" s="41">
        <f>SUM(ENERO:DICIEMBRE!AB64)</f>
        <v>0</v>
      </c>
      <c r="AC64" s="41">
        <f>SUM(ENERO:DICIEMBRE!AC64)</f>
        <v>0</v>
      </c>
      <c r="AD64" s="41">
        <f>SUM(ENERO:DICIEMBRE!AD64)</f>
        <v>0</v>
      </c>
      <c r="AE64" s="41">
        <f>SUM(ENERO:DICIEMBRE!AE64)</f>
        <v>0</v>
      </c>
      <c r="AF64" s="41">
        <f>SUM(ENERO:DICIEMBRE!AF64)</f>
        <v>1</v>
      </c>
      <c r="AG64" s="41">
        <f>SUM(ENERO:DICIEMBRE!AG64)</f>
        <v>0</v>
      </c>
      <c r="AH64" s="41">
        <f>SUM(ENERO:DICIEMBRE!AH64)</f>
        <v>0</v>
      </c>
      <c r="AI64" s="41">
        <f>SUM(ENERO:DICIEMBRE!AI64)</f>
        <v>0</v>
      </c>
      <c r="AJ64" s="41">
        <f>SUM(ENERO:DICIEMBRE!AJ64)</f>
        <v>0</v>
      </c>
      <c r="AK64" s="41">
        <f>SUM(ENERO:DICIEMBRE!AK64)</f>
        <v>0</v>
      </c>
      <c r="AL64" s="41">
        <f>SUM(ENERO:DICIEMBRE!AL64)</f>
        <v>0</v>
      </c>
      <c r="AM64" s="41">
        <f>SUM(ENERO:DICIEMBRE!AM64)</f>
        <v>0</v>
      </c>
      <c r="AN64" s="41">
        <f>SUM(ENERO:DICIEMBRE!AN64)</f>
        <v>0</v>
      </c>
      <c r="AO64" s="41">
        <f>SUM(ENERO:DICIEMBRE!AO64)</f>
        <v>0</v>
      </c>
      <c r="AP64" s="41">
        <f>SUM(ENERO:DICIEMBRE!AP64)</f>
        <v>0</v>
      </c>
      <c r="AQ64" s="41">
        <f>SUM(ENERO:DICIEMBRE!AQ64)</f>
        <v>0</v>
      </c>
      <c r="AR64" s="45"/>
      <c r="AS64" s="41">
        <f>SUM(ENERO:DICIEMBRE!AS64)</f>
        <v>5</v>
      </c>
      <c r="AT64" s="41">
        <f>SUM(ENERO:DICIEMBRE!AT64)</f>
        <v>0</v>
      </c>
      <c r="AU64" s="41">
        <f>SUM(ENERO:DICIEMBRE!AU64)</f>
        <v>0</v>
      </c>
      <c r="AV64" s="41">
        <f>SUM(ENERO:DICIEMBRE!AV64)</f>
        <v>0</v>
      </c>
      <c r="AW64" s="41">
        <f>SUM(ENERO:DICIEMBRE!AW64)</f>
        <v>0</v>
      </c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2.5" x14ac:dyDescent="0.25">
      <c r="A65" s="71" t="s">
        <v>46</v>
      </c>
      <c r="B65" s="50">
        <f>+D65+F65+H65</f>
        <v>5</v>
      </c>
      <c r="C65" s="51">
        <f>+E65+G65+I65</f>
        <v>2</v>
      </c>
      <c r="D65" s="41">
        <f>SUM(ENERO:DICIEMBRE!D65)</f>
        <v>5</v>
      </c>
      <c r="E65" s="41">
        <f>SUM(ENERO:DICIEMBRE!E65)</f>
        <v>2</v>
      </c>
      <c r="F65" s="41">
        <f>SUM(ENERO:DICIEMBRE!F65)</f>
        <v>0</v>
      </c>
      <c r="G65" s="41">
        <f>SUM(ENERO:DICIEMBRE!G65)</f>
        <v>0</v>
      </c>
      <c r="H65" s="41">
        <f>SUM(ENERO:DICIEMBRE!H65)</f>
        <v>0</v>
      </c>
      <c r="I65" s="41">
        <f>SUM(ENERO:DICIEMBRE!I65)</f>
        <v>0</v>
      </c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>
        <f>SUM(ENERO:DICIEMBRE!AR65)</f>
        <v>4</v>
      </c>
      <c r="AS65" s="41">
        <f>SUM(ENERO:DICIEMBRE!AS65)</f>
        <v>1</v>
      </c>
      <c r="AT65" s="41">
        <f>SUM(ENERO:DICIEMBRE!AT65)</f>
        <v>0</v>
      </c>
      <c r="AU65" s="41">
        <f>SUM(ENERO:DICIEMBRE!AU65)</f>
        <v>0</v>
      </c>
      <c r="AV65" s="41">
        <f>SUM(ENERO:DICIEMBRE!AV65)</f>
        <v>0</v>
      </c>
      <c r="AW65" s="41">
        <f>SUM(ENERO:DICIEMBRE!AW65)</f>
        <v>0</v>
      </c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2.5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1">
        <f>SUM(ENERO:DICIEMBRE!P66)</f>
        <v>0</v>
      </c>
      <c r="Q66" s="41">
        <f>SUM(ENERO:DICIEMBRE!Q66)</f>
        <v>0</v>
      </c>
      <c r="R66" s="41">
        <f>SUM(ENERO:DICIEMBRE!R66)</f>
        <v>0</v>
      </c>
      <c r="S66" s="41">
        <f>SUM(ENERO:DICIEMBRE!S66)</f>
        <v>0</v>
      </c>
      <c r="T66" s="41">
        <f>SUM(ENERO:DICIEMBRE!T66)</f>
        <v>0</v>
      </c>
      <c r="U66" s="41">
        <f>SUM(ENERO:DICIEMBRE!U66)</f>
        <v>0</v>
      </c>
      <c r="V66" s="41">
        <f>SUM(ENERO:DICIEMBRE!V66)</f>
        <v>0</v>
      </c>
      <c r="W66" s="41">
        <f>SUM(ENERO:DICIEMBRE!W66)</f>
        <v>0</v>
      </c>
      <c r="X66" s="41">
        <f>SUM(ENERO:DICIEMBRE!X66)</f>
        <v>0</v>
      </c>
      <c r="Y66" s="41">
        <f>SUM(ENERO:DICIEMBRE!Y66)</f>
        <v>0</v>
      </c>
      <c r="Z66" s="41">
        <f>SUM(ENERO:DICIEMBRE!Z66)</f>
        <v>0</v>
      </c>
      <c r="AA66" s="41">
        <f>SUM(ENERO:DICIEMBRE!AA66)</f>
        <v>0</v>
      </c>
      <c r="AB66" s="41">
        <f>SUM(ENERO:DICIEMBRE!AB66)</f>
        <v>0</v>
      </c>
      <c r="AC66" s="41">
        <f>SUM(ENERO:DICIEMBRE!AC66)</f>
        <v>0</v>
      </c>
      <c r="AD66" s="41">
        <f>SUM(ENERO:DICIEMBRE!AD66)</f>
        <v>0</v>
      </c>
      <c r="AE66" s="41">
        <f>SUM(ENERO:DICIEMBRE!AE66)</f>
        <v>0</v>
      </c>
      <c r="AF66" s="41">
        <f>SUM(ENERO:DICIEMBRE!AF66)</f>
        <v>0</v>
      </c>
      <c r="AG66" s="41">
        <f>SUM(ENERO:DICIEMBRE!AG66)</f>
        <v>0</v>
      </c>
      <c r="AH66" s="41">
        <f>SUM(ENERO:DICIEMBRE!AH66)</f>
        <v>0</v>
      </c>
      <c r="AI66" s="41">
        <f>SUM(ENERO:DICIEMBRE!AI66)</f>
        <v>0</v>
      </c>
      <c r="AJ66" s="41">
        <f>SUM(ENERO:DICIEMBRE!AJ66)</f>
        <v>0</v>
      </c>
      <c r="AK66" s="41">
        <f>SUM(ENERO:DICIEMBRE!AK66)</f>
        <v>0</v>
      </c>
      <c r="AL66" s="41">
        <f>SUM(ENERO:DICIEMBRE!AL66)</f>
        <v>0</v>
      </c>
      <c r="AM66" s="41">
        <f>SUM(ENERO:DICIEMBRE!AM66)</f>
        <v>0</v>
      </c>
      <c r="AN66" s="41">
        <f>SUM(ENERO:DICIEMBRE!AN66)</f>
        <v>0</v>
      </c>
      <c r="AO66" s="41">
        <f>SUM(ENERO:DICIEMBRE!AO66)</f>
        <v>0</v>
      </c>
      <c r="AP66" s="41">
        <f>SUM(ENERO:DICIEMBRE!AP66)</f>
        <v>0</v>
      </c>
      <c r="AQ66" s="41">
        <f>SUM(ENERO:DICIEMBRE!AQ66)</f>
        <v>0</v>
      </c>
      <c r="AR66" s="41">
        <f>SUM(ENERO:DICIEMBRE!AR66)</f>
        <v>0</v>
      </c>
      <c r="AS66" s="41">
        <f>SUM(ENERO:DICIEMBRE!AS66)</f>
        <v>0</v>
      </c>
      <c r="AT66" s="41">
        <f>SUM(ENERO:DICIEMBRE!AT66)</f>
        <v>0</v>
      </c>
      <c r="AU66" s="41">
        <f>SUM(ENERO:DICIEMBRE!AU66)</f>
        <v>0</v>
      </c>
      <c r="AV66" s="41">
        <f>SUM(ENERO:DICIEMBRE!AV66)</f>
        <v>0</v>
      </c>
      <c r="AW66" s="41">
        <f>SUM(ENERO:DICIEMBRE!AW66)</f>
        <v>0</v>
      </c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x14ac:dyDescent="0.25">
      <c r="A67" s="72" t="s">
        <v>48</v>
      </c>
      <c r="B67" s="50">
        <f>+N67+P67+R67+T67+V67+X67+Z67+AB67+AD67+AF67+AH67+AJ67+AL67+AN67+AP67</f>
        <v>1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>
        <f>SUM(ENERO:DICIEMBRE!N67)</f>
        <v>0</v>
      </c>
      <c r="O67" s="41">
        <f>SUM(ENERO:DICIEMBRE!O67)</f>
        <v>0</v>
      </c>
      <c r="P67" s="41">
        <f>SUM(ENERO:DICIEMBRE!P67)</f>
        <v>0</v>
      </c>
      <c r="Q67" s="41">
        <f>SUM(ENERO:DICIEMBRE!Q67)</f>
        <v>0</v>
      </c>
      <c r="R67" s="41">
        <f>SUM(ENERO:DICIEMBRE!R67)</f>
        <v>1</v>
      </c>
      <c r="S67" s="41">
        <f>SUM(ENERO:DICIEMBRE!S67)</f>
        <v>0</v>
      </c>
      <c r="T67" s="41">
        <f>SUM(ENERO:DICIEMBRE!T67)</f>
        <v>0</v>
      </c>
      <c r="U67" s="41">
        <f>SUM(ENERO:DICIEMBRE!U67)</f>
        <v>0</v>
      </c>
      <c r="V67" s="41">
        <f>SUM(ENERO:DICIEMBRE!V67)</f>
        <v>0</v>
      </c>
      <c r="W67" s="41">
        <f>SUM(ENERO:DICIEMBRE!W67)</f>
        <v>0</v>
      </c>
      <c r="X67" s="41">
        <f>SUM(ENERO:DICIEMBRE!X67)</f>
        <v>0</v>
      </c>
      <c r="Y67" s="41">
        <f>SUM(ENERO:DICIEMBRE!Y67)</f>
        <v>0</v>
      </c>
      <c r="Z67" s="41">
        <f>SUM(ENERO:DICIEMBRE!Z67)</f>
        <v>0</v>
      </c>
      <c r="AA67" s="41">
        <f>SUM(ENERO:DICIEMBRE!AA67)</f>
        <v>0</v>
      </c>
      <c r="AB67" s="41">
        <f>SUM(ENERO:DICIEMBRE!AB67)</f>
        <v>0</v>
      </c>
      <c r="AC67" s="41">
        <f>SUM(ENERO:DICIEMBRE!AC67)</f>
        <v>0</v>
      </c>
      <c r="AD67" s="41">
        <f>SUM(ENERO:DICIEMBRE!AD67)</f>
        <v>0</v>
      </c>
      <c r="AE67" s="41">
        <f>SUM(ENERO:DICIEMBRE!AE67)</f>
        <v>0</v>
      </c>
      <c r="AF67" s="41">
        <f>SUM(ENERO:DICIEMBRE!AF67)</f>
        <v>0</v>
      </c>
      <c r="AG67" s="41">
        <f>SUM(ENERO:DICIEMBRE!AG67)</f>
        <v>0</v>
      </c>
      <c r="AH67" s="41">
        <f>SUM(ENERO:DICIEMBRE!AH67)</f>
        <v>0</v>
      </c>
      <c r="AI67" s="41">
        <f>SUM(ENERO:DICIEMBRE!AI67)</f>
        <v>0</v>
      </c>
      <c r="AJ67" s="41">
        <f>SUM(ENERO:DICIEMBRE!AJ67)</f>
        <v>0</v>
      </c>
      <c r="AK67" s="41">
        <f>SUM(ENERO:DICIEMBRE!AK67)</f>
        <v>0</v>
      </c>
      <c r="AL67" s="41">
        <f>SUM(ENERO:DICIEMBRE!AL67)</f>
        <v>0</v>
      </c>
      <c r="AM67" s="41">
        <f>SUM(ENERO:DICIEMBRE!AM67)</f>
        <v>0</v>
      </c>
      <c r="AN67" s="41">
        <f>SUM(ENERO:DICIEMBRE!AN67)</f>
        <v>0</v>
      </c>
      <c r="AO67" s="41">
        <f>SUM(ENERO:DICIEMBRE!AO67)</f>
        <v>0</v>
      </c>
      <c r="AP67" s="41">
        <f>SUM(ENERO:DICIEMBRE!AP67)</f>
        <v>0</v>
      </c>
      <c r="AQ67" s="41">
        <f>SUM(ENERO:DICIEMBRE!AQ67)</f>
        <v>0</v>
      </c>
      <c r="AR67" s="41">
        <f>SUM(ENERO:DICIEMBRE!AR67)</f>
        <v>0</v>
      </c>
      <c r="AS67" s="41">
        <f>SUM(ENERO:DICIEMBRE!AS67)</f>
        <v>1</v>
      </c>
      <c r="AT67" s="41">
        <f>SUM(ENERO:DICIEMBRE!AT67)</f>
        <v>0</v>
      </c>
      <c r="AU67" s="41">
        <f>SUM(ENERO:DICIEMBRE!AU67)</f>
        <v>0</v>
      </c>
      <c r="AV67" s="41">
        <f>SUM(ENERO:DICIEMBRE!AV67)</f>
        <v>0</v>
      </c>
      <c r="AW67" s="41">
        <f>SUM(ENERO:DICIEMBRE!AW67)</f>
        <v>0</v>
      </c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x14ac:dyDescent="0.25">
      <c r="A68" s="72" t="s">
        <v>49</v>
      </c>
      <c r="B68" s="50">
        <f>+D68+F68+H68+J68+L68+N68+P68+R68+T68+V68+X68+Z68+AB68+AD68+AF68+AH68+AJ68+AL68+AN68+AP68</f>
        <v>2</v>
      </c>
      <c r="C68" s="51">
        <f>+E68+G68+I68+K68+M68+O68+Q68+S68+U68+W68+Y68+AA68+AC68+AE68+AG68+AI68+AK68+AM68+AO68+AQ68</f>
        <v>1</v>
      </c>
      <c r="D68" s="41">
        <f>SUM(ENERO:DICIEMBRE!D68)</f>
        <v>0</v>
      </c>
      <c r="E68" s="41">
        <f>SUM(ENERO:DICIEMBRE!E68)</f>
        <v>0</v>
      </c>
      <c r="F68" s="41">
        <f>SUM(ENERO:DICIEMBRE!F68)</f>
        <v>0</v>
      </c>
      <c r="G68" s="41">
        <f>SUM(ENERO:DICIEMBRE!G68)</f>
        <v>0</v>
      </c>
      <c r="H68" s="41">
        <f>SUM(ENERO:DICIEMBRE!H68)</f>
        <v>0</v>
      </c>
      <c r="I68" s="41">
        <f>SUM(ENERO:DICIEMBRE!I68)</f>
        <v>0</v>
      </c>
      <c r="J68" s="41">
        <f>SUM(ENERO:DICIEMBRE!J68)</f>
        <v>0</v>
      </c>
      <c r="K68" s="41">
        <f>SUM(ENERO:DICIEMBRE!K68)</f>
        <v>0</v>
      </c>
      <c r="L68" s="41">
        <f>SUM(ENERO:DICIEMBRE!L68)</f>
        <v>0</v>
      </c>
      <c r="M68" s="41">
        <f>SUM(ENERO:DICIEMBRE!M68)</f>
        <v>0</v>
      </c>
      <c r="N68" s="41">
        <f>SUM(ENERO:DICIEMBRE!N68)</f>
        <v>0</v>
      </c>
      <c r="O68" s="41">
        <f>SUM(ENERO:DICIEMBRE!O68)</f>
        <v>0</v>
      </c>
      <c r="P68" s="41">
        <f>SUM(ENERO:DICIEMBRE!P68)</f>
        <v>0</v>
      </c>
      <c r="Q68" s="41">
        <f>SUM(ENERO:DICIEMBRE!Q68)</f>
        <v>0</v>
      </c>
      <c r="R68" s="41">
        <f>SUM(ENERO:DICIEMBRE!R68)</f>
        <v>1</v>
      </c>
      <c r="S68" s="41">
        <f>SUM(ENERO:DICIEMBRE!S68)</f>
        <v>1</v>
      </c>
      <c r="T68" s="41">
        <f>SUM(ENERO:DICIEMBRE!T68)</f>
        <v>0</v>
      </c>
      <c r="U68" s="41">
        <f>SUM(ENERO:DICIEMBRE!U68)</f>
        <v>0</v>
      </c>
      <c r="V68" s="41">
        <f>SUM(ENERO:DICIEMBRE!V68)</f>
        <v>0</v>
      </c>
      <c r="W68" s="41">
        <f>SUM(ENERO:DICIEMBRE!W68)</f>
        <v>0</v>
      </c>
      <c r="X68" s="41">
        <f>SUM(ENERO:DICIEMBRE!X68)</f>
        <v>0</v>
      </c>
      <c r="Y68" s="41">
        <f>SUM(ENERO:DICIEMBRE!Y68)</f>
        <v>0</v>
      </c>
      <c r="Z68" s="41">
        <f>SUM(ENERO:DICIEMBRE!Z68)</f>
        <v>0</v>
      </c>
      <c r="AA68" s="41">
        <f>SUM(ENERO:DICIEMBRE!AA68)</f>
        <v>0</v>
      </c>
      <c r="AB68" s="41">
        <f>SUM(ENERO:DICIEMBRE!AB68)</f>
        <v>1</v>
      </c>
      <c r="AC68" s="41">
        <f>SUM(ENERO:DICIEMBRE!AC68)</f>
        <v>0</v>
      </c>
      <c r="AD68" s="41">
        <f>SUM(ENERO:DICIEMBRE!AD68)</f>
        <v>0</v>
      </c>
      <c r="AE68" s="41">
        <f>SUM(ENERO:DICIEMBRE!AE68)</f>
        <v>0</v>
      </c>
      <c r="AF68" s="41">
        <f>SUM(ENERO:DICIEMBRE!AF68)</f>
        <v>0</v>
      </c>
      <c r="AG68" s="41">
        <f>SUM(ENERO:DICIEMBRE!AG68)</f>
        <v>0</v>
      </c>
      <c r="AH68" s="41">
        <f>SUM(ENERO:DICIEMBRE!AH68)</f>
        <v>0</v>
      </c>
      <c r="AI68" s="41">
        <f>SUM(ENERO:DICIEMBRE!AI68)</f>
        <v>0</v>
      </c>
      <c r="AJ68" s="41">
        <f>SUM(ENERO:DICIEMBRE!AJ68)</f>
        <v>0</v>
      </c>
      <c r="AK68" s="41">
        <f>SUM(ENERO:DICIEMBRE!AK68)</f>
        <v>0</v>
      </c>
      <c r="AL68" s="41">
        <f>SUM(ENERO:DICIEMBRE!AL68)</f>
        <v>0</v>
      </c>
      <c r="AM68" s="41">
        <f>SUM(ENERO:DICIEMBRE!AM68)</f>
        <v>0</v>
      </c>
      <c r="AN68" s="41">
        <f>SUM(ENERO:DICIEMBRE!AN68)</f>
        <v>0</v>
      </c>
      <c r="AO68" s="41">
        <f>SUM(ENERO:DICIEMBRE!AO68)</f>
        <v>0</v>
      </c>
      <c r="AP68" s="41">
        <f>SUM(ENERO:DICIEMBRE!AP68)</f>
        <v>0</v>
      </c>
      <c r="AQ68" s="41">
        <f>SUM(ENERO:DICIEMBRE!AQ68)</f>
        <v>0</v>
      </c>
      <c r="AR68" s="41">
        <f>SUM(ENERO:DICIEMBRE!AR68)</f>
        <v>0</v>
      </c>
      <c r="AS68" s="41">
        <f>SUM(ENERO:DICIEMBRE!AS68)</f>
        <v>2</v>
      </c>
      <c r="AT68" s="41">
        <f>SUM(ENERO:DICIEMBRE!AT68)</f>
        <v>0</v>
      </c>
      <c r="AU68" s="41">
        <f>SUM(ENERO:DICIEMBRE!AU68)</f>
        <v>0</v>
      </c>
      <c r="AV68" s="41">
        <f>SUM(ENERO:DICIEMBRE!AV68)</f>
        <v>0</v>
      </c>
      <c r="AW68" s="41">
        <f>SUM(ENERO:DICIEMBRE!AW68)</f>
        <v>0</v>
      </c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x14ac:dyDescent="0.25">
      <c r="A69" s="72" t="s">
        <v>50</v>
      </c>
      <c r="B69" s="50">
        <f>+P69+R69+T69+V69+X69+Z69+AB69+AD69+AF69+AH69+AJ69+AL69+AN69+AP69</f>
        <v>3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1">
        <f>SUM(ENERO:DICIEMBRE!P69)</f>
        <v>0</v>
      </c>
      <c r="Q69" s="41">
        <f>SUM(ENERO:DICIEMBRE!Q69)</f>
        <v>0</v>
      </c>
      <c r="R69" s="41">
        <f>SUM(ENERO:DICIEMBRE!R69)</f>
        <v>1</v>
      </c>
      <c r="S69" s="41">
        <f>SUM(ENERO:DICIEMBRE!S69)</f>
        <v>0</v>
      </c>
      <c r="T69" s="41">
        <f>SUM(ENERO:DICIEMBRE!T69)</f>
        <v>1</v>
      </c>
      <c r="U69" s="41">
        <f>SUM(ENERO:DICIEMBRE!U69)</f>
        <v>0</v>
      </c>
      <c r="V69" s="41">
        <f>SUM(ENERO:DICIEMBRE!V69)</f>
        <v>1</v>
      </c>
      <c r="W69" s="41">
        <f>SUM(ENERO:DICIEMBRE!W69)</f>
        <v>0</v>
      </c>
      <c r="X69" s="41">
        <f>SUM(ENERO:DICIEMBRE!X69)</f>
        <v>0</v>
      </c>
      <c r="Y69" s="41">
        <f>SUM(ENERO:DICIEMBRE!Y69)</f>
        <v>0</v>
      </c>
      <c r="Z69" s="41">
        <f>SUM(ENERO:DICIEMBRE!Z69)</f>
        <v>0</v>
      </c>
      <c r="AA69" s="41">
        <f>SUM(ENERO:DICIEMBRE!AA69)</f>
        <v>0</v>
      </c>
      <c r="AB69" s="41">
        <f>SUM(ENERO:DICIEMBRE!AB69)</f>
        <v>0</v>
      </c>
      <c r="AC69" s="41">
        <f>SUM(ENERO:DICIEMBRE!AC69)</f>
        <v>0</v>
      </c>
      <c r="AD69" s="41">
        <f>SUM(ENERO:DICIEMBRE!AD69)</f>
        <v>0</v>
      </c>
      <c r="AE69" s="41">
        <f>SUM(ENERO:DICIEMBRE!AE69)</f>
        <v>0</v>
      </c>
      <c r="AF69" s="41">
        <f>SUM(ENERO:DICIEMBRE!AF69)</f>
        <v>0</v>
      </c>
      <c r="AG69" s="41">
        <f>SUM(ENERO:DICIEMBRE!AG69)</f>
        <v>0</v>
      </c>
      <c r="AH69" s="41">
        <f>SUM(ENERO:DICIEMBRE!AH69)</f>
        <v>0</v>
      </c>
      <c r="AI69" s="41">
        <f>SUM(ENERO:DICIEMBRE!AI69)</f>
        <v>0</v>
      </c>
      <c r="AJ69" s="41">
        <f>SUM(ENERO:DICIEMBRE!AJ69)</f>
        <v>0</v>
      </c>
      <c r="AK69" s="41">
        <f>SUM(ENERO:DICIEMBRE!AK69)</f>
        <v>0</v>
      </c>
      <c r="AL69" s="41">
        <f>SUM(ENERO:DICIEMBRE!AL69)</f>
        <v>0</v>
      </c>
      <c r="AM69" s="41">
        <f>SUM(ENERO:DICIEMBRE!AM69)</f>
        <v>0</v>
      </c>
      <c r="AN69" s="41">
        <f>SUM(ENERO:DICIEMBRE!AN69)</f>
        <v>0</v>
      </c>
      <c r="AO69" s="41">
        <f>SUM(ENERO:DICIEMBRE!AO69)</f>
        <v>0</v>
      </c>
      <c r="AP69" s="41">
        <f>SUM(ENERO:DICIEMBRE!AP69)</f>
        <v>0</v>
      </c>
      <c r="AQ69" s="41">
        <f>SUM(ENERO:DICIEMBRE!AQ69)</f>
        <v>0</v>
      </c>
      <c r="AR69" s="41">
        <f>SUM(ENERO:DICIEMBRE!AR69)</f>
        <v>1</v>
      </c>
      <c r="AS69" s="41">
        <f>SUM(ENERO:DICIEMBRE!AS69)</f>
        <v>2</v>
      </c>
      <c r="AT69" s="41">
        <f>SUM(ENERO:DICIEMBRE!AT69)</f>
        <v>0</v>
      </c>
      <c r="AU69" s="41">
        <f>SUM(ENERO:DICIEMBRE!AU69)</f>
        <v>0</v>
      </c>
      <c r="AV69" s="41">
        <f>SUM(ENERO:DICIEMBRE!AV69)</f>
        <v>0</v>
      </c>
      <c r="AW69" s="41">
        <f>SUM(ENERO:DICIEMBRE!AW69)</f>
        <v>0</v>
      </c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1">
        <f>SUM(ENERO:DICIEMBRE!P70)</f>
        <v>0</v>
      </c>
      <c r="Q70" s="41">
        <f>SUM(ENERO:DICIEMBRE!Q70)</f>
        <v>0</v>
      </c>
      <c r="R70" s="41">
        <f>SUM(ENERO:DICIEMBRE!R70)</f>
        <v>0</v>
      </c>
      <c r="S70" s="41">
        <f>SUM(ENERO:DICIEMBRE!S70)</f>
        <v>0</v>
      </c>
      <c r="T70" s="41">
        <f>SUM(ENERO:DICIEMBRE!T70)</f>
        <v>0</v>
      </c>
      <c r="U70" s="41">
        <f>SUM(ENERO:DICIEMBRE!U70)</f>
        <v>0</v>
      </c>
      <c r="V70" s="41">
        <f>SUM(ENERO:DICIEMBRE!V70)</f>
        <v>0</v>
      </c>
      <c r="W70" s="41">
        <f>SUM(ENERO:DICIEMBRE!W70)</f>
        <v>0</v>
      </c>
      <c r="X70" s="41">
        <f>SUM(ENERO:DICIEMBRE!X70)</f>
        <v>0</v>
      </c>
      <c r="Y70" s="41">
        <f>SUM(ENERO:DICIEMBRE!Y70)</f>
        <v>0</v>
      </c>
      <c r="Z70" s="41">
        <f>SUM(ENERO:DICIEMBRE!Z70)</f>
        <v>0</v>
      </c>
      <c r="AA70" s="41">
        <f>SUM(ENERO:DICIEMBRE!AA70)</f>
        <v>0</v>
      </c>
      <c r="AB70" s="41">
        <f>SUM(ENERO:DICIEMBRE!AB70)</f>
        <v>0</v>
      </c>
      <c r="AC70" s="41">
        <f>SUM(ENERO:DICIEMBRE!AC70)</f>
        <v>0</v>
      </c>
      <c r="AD70" s="41">
        <f>SUM(ENERO:DICIEMBRE!AD70)</f>
        <v>0</v>
      </c>
      <c r="AE70" s="41">
        <f>SUM(ENERO:DICIEMBRE!AE70)</f>
        <v>0</v>
      </c>
      <c r="AF70" s="41">
        <f>SUM(ENERO:DICIEMBRE!AF70)</f>
        <v>0</v>
      </c>
      <c r="AG70" s="41">
        <f>SUM(ENERO:DICIEMBRE!AG70)</f>
        <v>0</v>
      </c>
      <c r="AH70" s="41">
        <f>SUM(ENERO:DICIEMBRE!AH70)</f>
        <v>0</v>
      </c>
      <c r="AI70" s="41">
        <f>SUM(ENERO:DICIEMBRE!AI70)</f>
        <v>0</v>
      </c>
      <c r="AJ70" s="39"/>
      <c r="AK70" s="38"/>
      <c r="AL70" s="39"/>
      <c r="AM70" s="38"/>
      <c r="AN70" s="39"/>
      <c r="AO70" s="38"/>
      <c r="AP70" s="39"/>
      <c r="AQ70" s="58"/>
      <c r="AR70" s="41">
        <f>SUM(ENERO:DICIEMBRE!AR70)</f>
        <v>0</v>
      </c>
      <c r="AS70" s="41">
        <f>SUM(ENERO:DICIEMBRE!AS70)</f>
        <v>0</v>
      </c>
      <c r="AT70" s="41">
        <f>SUM(ENERO:DICIEMBRE!AT70)</f>
        <v>0</v>
      </c>
      <c r="AU70" s="41">
        <f>SUM(ENERO:DICIEMBRE!AU70)</f>
        <v>0</v>
      </c>
      <c r="AV70" s="41">
        <f>SUM(ENERO:DICIEMBRE!AV70)</f>
        <v>0</v>
      </c>
      <c r="AW70" s="41">
        <f>SUM(ENERO:DICIEMBRE!AW70)</f>
        <v>0</v>
      </c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>
        <f>SUM(ENERO:DICIEMBRE!D71)</f>
        <v>0</v>
      </c>
      <c r="E71" s="41">
        <f>SUM(ENERO:DICIEMBRE!E71)</f>
        <v>0</v>
      </c>
      <c r="F71" s="41">
        <f>SUM(ENERO:DICIEMBRE!F71)</f>
        <v>0</v>
      </c>
      <c r="G71" s="41">
        <f>SUM(ENERO:DICIEMBRE!G71)</f>
        <v>0</v>
      </c>
      <c r="H71" s="41">
        <f>SUM(ENERO:DICIEMBRE!H71)</f>
        <v>0</v>
      </c>
      <c r="I71" s="41">
        <f>SUM(ENERO:DICIEMBRE!I71)</f>
        <v>0</v>
      </c>
      <c r="J71" s="41">
        <f>SUM(ENERO:DICIEMBRE!J71)</f>
        <v>0</v>
      </c>
      <c r="K71" s="41">
        <f>SUM(ENERO:DICIEMBRE!K71)</f>
        <v>0</v>
      </c>
      <c r="L71" s="41">
        <f>SUM(ENERO:DICIEMBRE!L71)</f>
        <v>0</v>
      </c>
      <c r="M71" s="41">
        <f>SUM(ENERO:DICIEMBRE!M71)</f>
        <v>0</v>
      </c>
      <c r="N71" s="41">
        <f>SUM(ENERO:DICIEMBRE!N71)</f>
        <v>0</v>
      </c>
      <c r="O71" s="41">
        <f>SUM(ENERO:DICIEMBRE!O71)</f>
        <v>0</v>
      </c>
      <c r="P71" s="41">
        <f>SUM(ENERO:DICIEMBRE!P71)</f>
        <v>0</v>
      </c>
      <c r="Q71" s="41">
        <f>SUM(ENERO:DICIEMBRE!Q71)</f>
        <v>0</v>
      </c>
      <c r="R71" s="41">
        <f>SUM(ENERO:DICIEMBRE!R71)</f>
        <v>0</v>
      </c>
      <c r="S71" s="41">
        <f>SUM(ENERO:DICIEMBRE!S71)</f>
        <v>0</v>
      </c>
      <c r="T71" s="41">
        <f>SUM(ENERO:DICIEMBRE!T71)</f>
        <v>0</v>
      </c>
      <c r="U71" s="41">
        <f>SUM(ENERO:DICIEMBRE!U71)</f>
        <v>0</v>
      </c>
      <c r="V71" s="41">
        <f>SUM(ENERO:DICIEMBRE!V71)</f>
        <v>0</v>
      </c>
      <c r="W71" s="41">
        <f>SUM(ENERO:DICIEMBRE!W71)</f>
        <v>0</v>
      </c>
      <c r="X71" s="41">
        <f>SUM(ENERO:DICIEMBRE!X71)</f>
        <v>0</v>
      </c>
      <c r="Y71" s="41">
        <f>SUM(ENERO:DICIEMBRE!Y71)</f>
        <v>0</v>
      </c>
      <c r="Z71" s="41">
        <f>SUM(ENERO:DICIEMBRE!Z71)</f>
        <v>0</v>
      </c>
      <c r="AA71" s="41">
        <f>SUM(ENERO:DICIEMBRE!AA71)</f>
        <v>0</v>
      </c>
      <c r="AB71" s="41">
        <f>SUM(ENERO:DICIEMBRE!AB71)</f>
        <v>0</v>
      </c>
      <c r="AC71" s="41">
        <f>SUM(ENERO:DICIEMBRE!AC71)</f>
        <v>0</v>
      </c>
      <c r="AD71" s="41">
        <f>SUM(ENERO:DICIEMBRE!AD71)</f>
        <v>0</v>
      </c>
      <c r="AE71" s="41">
        <f>SUM(ENERO:DICIEMBRE!AE71)</f>
        <v>0</v>
      </c>
      <c r="AF71" s="41">
        <f>SUM(ENERO:DICIEMBRE!AF71)</f>
        <v>0</v>
      </c>
      <c r="AG71" s="41">
        <f>SUM(ENERO:DICIEMBRE!AG71)</f>
        <v>0</v>
      </c>
      <c r="AH71" s="41">
        <f>SUM(ENERO:DICIEMBRE!AH71)</f>
        <v>0</v>
      </c>
      <c r="AI71" s="41">
        <f>SUM(ENERO:DICIEMBRE!AI71)</f>
        <v>0</v>
      </c>
      <c r="AJ71" s="41">
        <f>SUM(ENERO:DICIEMBRE!AJ71)</f>
        <v>0</v>
      </c>
      <c r="AK71" s="41">
        <f>SUM(ENERO:DICIEMBRE!AK71)</f>
        <v>0</v>
      </c>
      <c r="AL71" s="41">
        <f>SUM(ENERO:DICIEMBRE!AL71)</f>
        <v>0</v>
      </c>
      <c r="AM71" s="41">
        <f>SUM(ENERO:DICIEMBRE!AM71)</f>
        <v>0</v>
      </c>
      <c r="AN71" s="41">
        <f>SUM(ENERO:DICIEMBRE!AN71)</f>
        <v>0</v>
      </c>
      <c r="AO71" s="41">
        <f>SUM(ENERO:DICIEMBRE!AO71)</f>
        <v>0</v>
      </c>
      <c r="AP71" s="41">
        <f>SUM(ENERO:DICIEMBRE!AP71)</f>
        <v>0</v>
      </c>
      <c r="AQ71" s="41">
        <f>SUM(ENERO:DICIEMBRE!AQ71)</f>
        <v>0</v>
      </c>
      <c r="AR71" s="41">
        <f>SUM(ENERO:DICIEMBRE!AR71)</f>
        <v>0</v>
      </c>
      <c r="AS71" s="41">
        <f>SUM(ENERO:DICIEMBRE!AS71)</f>
        <v>0</v>
      </c>
      <c r="AT71" s="41">
        <f>SUM(ENERO:DICIEMBRE!AT71)</f>
        <v>0</v>
      </c>
      <c r="AU71" s="41">
        <f>SUM(ENERO:DICIEMBRE!AU71)</f>
        <v>0</v>
      </c>
      <c r="AV71" s="41">
        <f>SUM(ENERO:DICIEMBRE!AV71)</f>
        <v>0</v>
      </c>
      <c r="AW71" s="41">
        <f>SUM(ENERO:DICIEMBRE!AW71)</f>
        <v>0</v>
      </c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>
        <f>SUM(ENERO:DICIEMBRE!D72)</f>
        <v>0</v>
      </c>
      <c r="E72" s="41">
        <f>SUM(ENERO:DICIEMBRE!E72)</f>
        <v>0</v>
      </c>
      <c r="F72" s="41">
        <f>SUM(ENERO:DICIEMBRE!F72)</f>
        <v>0</v>
      </c>
      <c r="G72" s="41">
        <f>SUM(ENERO:DICIEMBRE!G72)</f>
        <v>0</v>
      </c>
      <c r="H72" s="41">
        <f>SUM(ENERO:DICIEMBRE!H72)</f>
        <v>0</v>
      </c>
      <c r="I72" s="41">
        <f>SUM(ENERO:DICIEMBRE!I72)</f>
        <v>0</v>
      </c>
      <c r="J72" s="41">
        <f>SUM(ENERO:DICIEMBRE!J72)</f>
        <v>0</v>
      </c>
      <c r="K72" s="41">
        <f>SUM(ENERO:DICIEMBRE!K72)</f>
        <v>0</v>
      </c>
      <c r="L72" s="41">
        <f>SUM(ENERO:DICIEMBRE!L72)</f>
        <v>0</v>
      </c>
      <c r="M72" s="41">
        <f>SUM(ENERO:DICIEMBRE!M72)</f>
        <v>0</v>
      </c>
      <c r="N72" s="41">
        <f>SUM(ENERO:DICIEMBRE!N72)</f>
        <v>0</v>
      </c>
      <c r="O72" s="41">
        <f>SUM(ENERO:DICIEMBRE!O72)</f>
        <v>0</v>
      </c>
      <c r="P72" s="41">
        <f>SUM(ENERO:DICIEMBRE!P72)</f>
        <v>0</v>
      </c>
      <c r="Q72" s="41">
        <f>SUM(ENERO:DICIEMBRE!Q72)</f>
        <v>0</v>
      </c>
      <c r="R72" s="41">
        <f>SUM(ENERO:DICIEMBRE!R72)</f>
        <v>0</v>
      </c>
      <c r="S72" s="41">
        <f>SUM(ENERO:DICIEMBRE!S72)</f>
        <v>0</v>
      </c>
      <c r="T72" s="41">
        <f>SUM(ENERO:DICIEMBRE!T72)</f>
        <v>0</v>
      </c>
      <c r="U72" s="41">
        <f>SUM(ENERO:DICIEMBRE!U72)</f>
        <v>0</v>
      </c>
      <c r="V72" s="41">
        <f>SUM(ENERO:DICIEMBRE!V72)</f>
        <v>0</v>
      </c>
      <c r="W72" s="41">
        <f>SUM(ENERO:DICIEMBRE!W72)</f>
        <v>0</v>
      </c>
      <c r="X72" s="41">
        <f>SUM(ENERO:DICIEMBRE!X72)</f>
        <v>0</v>
      </c>
      <c r="Y72" s="41">
        <f>SUM(ENERO:DICIEMBRE!Y72)</f>
        <v>0</v>
      </c>
      <c r="Z72" s="41">
        <f>SUM(ENERO:DICIEMBRE!Z72)</f>
        <v>0</v>
      </c>
      <c r="AA72" s="41">
        <f>SUM(ENERO:DICIEMBRE!AA72)</f>
        <v>0</v>
      </c>
      <c r="AB72" s="41">
        <f>SUM(ENERO:DICIEMBRE!AB72)</f>
        <v>0</v>
      </c>
      <c r="AC72" s="41">
        <f>SUM(ENERO:DICIEMBRE!AC72)</f>
        <v>0</v>
      </c>
      <c r="AD72" s="41">
        <f>SUM(ENERO:DICIEMBRE!AD72)</f>
        <v>0</v>
      </c>
      <c r="AE72" s="41">
        <f>SUM(ENERO:DICIEMBRE!AE72)</f>
        <v>0</v>
      </c>
      <c r="AF72" s="41">
        <f>SUM(ENERO:DICIEMBRE!AF72)</f>
        <v>0</v>
      </c>
      <c r="AG72" s="41">
        <f>SUM(ENERO:DICIEMBRE!AG72)</f>
        <v>0</v>
      </c>
      <c r="AH72" s="41">
        <f>SUM(ENERO:DICIEMBRE!AH72)</f>
        <v>0</v>
      </c>
      <c r="AI72" s="41">
        <f>SUM(ENERO:DICIEMBRE!AI72)</f>
        <v>0</v>
      </c>
      <c r="AJ72" s="41">
        <f>SUM(ENERO:DICIEMBRE!AJ72)</f>
        <v>0</v>
      </c>
      <c r="AK72" s="41">
        <f>SUM(ENERO:DICIEMBRE!AK72)</f>
        <v>0</v>
      </c>
      <c r="AL72" s="41">
        <f>SUM(ENERO:DICIEMBRE!AL72)</f>
        <v>0</v>
      </c>
      <c r="AM72" s="41">
        <f>SUM(ENERO:DICIEMBRE!AM72)</f>
        <v>0</v>
      </c>
      <c r="AN72" s="41">
        <f>SUM(ENERO:DICIEMBRE!AN72)</f>
        <v>0</v>
      </c>
      <c r="AO72" s="41">
        <f>SUM(ENERO:DICIEMBRE!AO72)</f>
        <v>0</v>
      </c>
      <c r="AP72" s="41">
        <f>SUM(ENERO:DICIEMBRE!AP72)</f>
        <v>0</v>
      </c>
      <c r="AQ72" s="41">
        <f>SUM(ENERO:DICIEMBRE!AQ72)</f>
        <v>0</v>
      </c>
      <c r="AR72" s="41">
        <f>SUM(ENERO:DICIEMBRE!AR72)</f>
        <v>0</v>
      </c>
      <c r="AS72" s="41">
        <f>SUM(ENERO:DICIEMBRE!AS72)</f>
        <v>0</v>
      </c>
      <c r="AT72" s="41">
        <f>SUM(ENERO:DICIEMBRE!AT72)</f>
        <v>0</v>
      </c>
      <c r="AU72" s="41">
        <f>SUM(ENERO:DICIEMBRE!AU72)</f>
        <v>0</v>
      </c>
      <c r="AV72" s="41">
        <f>SUM(ENERO:DICIEMBRE!AV72)</f>
        <v>0</v>
      </c>
      <c r="AW72" s="41">
        <f>SUM(ENERO:DICIEMBRE!AW72)</f>
        <v>0</v>
      </c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x14ac:dyDescent="0.25">
      <c r="A73" s="73" t="s">
        <v>54</v>
      </c>
      <c r="B73" s="60">
        <f t="shared" si="164"/>
        <v>0</v>
      </c>
      <c r="C73" s="61">
        <f t="shared" si="164"/>
        <v>0</v>
      </c>
      <c r="D73" s="41">
        <f>SUM(ENERO:DICIEMBRE!D73)</f>
        <v>0</v>
      </c>
      <c r="E73" s="41">
        <f>SUM(ENERO:DICIEMBRE!E73)</f>
        <v>0</v>
      </c>
      <c r="F73" s="41">
        <f>SUM(ENERO:DICIEMBRE!F73)</f>
        <v>0</v>
      </c>
      <c r="G73" s="41">
        <f>SUM(ENERO:DICIEMBRE!G73)</f>
        <v>0</v>
      </c>
      <c r="H73" s="41">
        <f>SUM(ENERO:DICIEMBRE!H73)</f>
        <v>0</v>
      </c>
      <c r="I73" s="41">
        <f>SUM(ENERO:DICIEMBRE!I73)</f>
        <v>0</v>
      </c>
      <c r="J73" s="41">
        <f>SUM(ENERO:DICIEMBRE!J73)</f>
        <v>0</v>
      </c>
      <c r="K73" s="41">
        <f>SUM(ENERO:DICIEMBRE!K73)</f>
        <v>0</v>
      </c>
      <c r="L73" s="41">
        <f>SUM(ENERO:DICIEMBRE!L73)</f>
        <v>0</v>
      </c>
      <c r="M73" s="41">
        <f>SUM(ENERO:DICIEMBRE!M73)</f>
        <v>0</v>
      </c>
      <c r="N73" s="41">
        <f>SUM(ENERO:DICIEMBRE!N73)</f>
        <v>0</v>
      </c>
      <c r="O73" s="41">
        <f>SUM(ENERO:DICIEMBRE!O73)</f>
        <v>0</v>
      </c>
      <c r="P73" s="41">
        <f>SUM(ENERO:DICIEMBRE!P73)</f>
        <v>0</v>
      </c>
      <c r="Q73" s="41">
        <f>SUM(ENERO:DICIEMBRE!Q73)</f>
        <v>0</v>
      </c>
      <c r="R73" s="41">
        <f>SUM(ENERO:DICIEMBRE!R73)</f>
        <v>0</v>
      </c>
      <c r="S73" s="41">
        <f>SUM(ENERO:DICIEMBRE!S73)</f>
        <v>0</v>
      </c>
      <c r="T73" s="41">
        <f>SUM(ENERO:DICIEMBRE!T73)</f>
        <v>0</v>
      </c>
      <c r="U73" s="41">
        <f>SUM(ENERO:DICIEMBRE!U73)</f>
        <v>0</v>
      </c>
      <c r="V73" s="41">
        <f>SUM(ENERO:DICIEMBRE!V73)</f>
        <v>0</v>
      </c>
      <c r="W73" s="41">
        <f>SUM(ENERO:DICIEMBRE!W73)</f>
        <v>0</v>
      </c>
      <c r="X73" s="41">
        <f>SUM(ENERO:DICIEMBRE!X73)</f>
        <v>0</v>
      </c>
      <c r="Y73" s="41">
        <f>SUM(ENERO:DICIEMBRE!Y73)</f>
        <v>0</v>
      </c>
      <c r="Z73" s="41">
        <f>SUM(ENERO:DICIEMBRE!Z73)</f>
        <v>0</v>
      </c>
      <c r="AA73" s="41">
        <f>SUM(ENERO:DICIEMBRE!AA73)</f>
        <v>0</v>
      </c>
      <c r="AB73" s="41">
        <f>SUM(ENERO:DICIEMBRE!AB73)</f>
        <v>0</v>
      </c>
      <c r="AC73" s="41">
        <f>SUM(ENERO:DICIEMBRE!AC73)</f>
        <v>0</v>
      </c>
      <c r="AD73" s="41">
        <f>SUM(ENERO:DICIEMBRE!AD73)</f>
        <v>0</v>
      </c>
      <c r="AE73" s="41">
        <f>SUM(ENERO:DICIEMBRE!AE73)</f>
        <v>0</v>
      </c>
      <c r="AF73" s="41">
        <f>SUM(ENERO:DICIEMBRE!AF73)</f>
        <v>0</v>
      </c>
      <c r="AG73" s="41">
        <f>SUM(ENERO:DICIEMBRE!AG73)</f>
        <v>0</v>
      </c>
      <c r="AH73" s="41">
        <f>SUM(ENERO:DICIEMBRE!AH73)</f>
        <v>0</v>
      </c>
      <c r="AI73" s="41">
        <f>SUM(ENERO:DICIEMBRE!AI73)</f>
        <v>0</v>
      </c>
      <c r="AJ73" s="41">
        <f>SUM(ENERO:DICIEMBRE!AJ73)</f>
        <v>0</v>
      </c>
      <c r="AK73" s="41">
        <f>SUM(ENERO:DICIEMBRE!AK73)</f>
        <v>0</v>
      </c>
      <c r="AL73" s="41">
        <f>SUM(ENERO:DICIEMBRE!AL73)</f>
        <v>0</v>
      </c>
      <c r="AM73" s="41">
        <f>SUM(ENERO:DICIEMBRE!AM73)</f>
        <v>0</v>
      </c>
      <c r="AN73" s="41">
        <f>SUM(ENERO:DICIEMBRE!AN73)</f>
        <v>0</v>
      </c>
      <c r="AO73" s="41">
        <f>SUM(ENERO:DICIEMBRE!AO73)</f>
        <v>0</v>
      </c>
      <c r="AP73" s="41">
        <f>SUM(ENERO:DICIEMBRE!AP73)</f>
        <v>0</v>
      </c>
      <c r="AQ73" s="41">
        <f>SUM(ENERO:DICIEMBRE!AQ73)</f>
        <v>0</v>
      </c>
      <c r="AR73" s="41">
        <f>SUM(ENERO:DICIEMBRE!AR73)</f>
        <v>0</v>
      </c>
      <c r="AS73" s="41">
        <f>SUM(ENERO:DICIEMBRE!AS73)</f>
        <v>0</v>
      </c>
      <c r="AT73" s="41">
        <f>SUM(ENERO:DICIEMBRE!AT73)</f>
        <v>0</v>
      </c>
      <c r="AU73" s="41">
        <f>SUM(ENERO:DICIEMBRE!AU73)</f>
        <v>0</v>
      </c>
      <c r="AV73" s="41">
        <f>SUM(ENERO:DICIEMBRE!AV73)</f>
        <v>0</v>
      </c>
      <c r="AW73" s="41">
        <f>SUM(ENERO:DICIEMBRE!AW73)</f>
        <v>0</v>
      </c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31" t="s">
        <v>35</v>
      </c>
      <c r="AU77" s="3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x14ac:dyDescent="0.25">
      <c r="A78" s="70" t="s">
        <v>37</v>
      </c>
      <c r="B78" s="3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22.5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2.5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2.5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2.5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2.5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x14ac:dyDescent="0.25">
      <c r="A95" s="73" t="s">
        <v>54</v>
      </c>
      <c r="B95" s="60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31" t="s">
        <v>35</v>
      </c>
      <c r="AU99" s="3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x14ac:dyDescent="0.25">
      <c r="A100" s="70" t="s">
        <v>37</v>
      </c>
      <c r="B100" s="3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22.5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2.5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2.5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2.5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2.5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x14ac:dyDescent="0.25">
      <c r="A117" s="73" t="s">
        <v>54</v>
      </c>
      <c r="B117" s="60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31" t="s">
        <v>35</v>
      </c>
      <c r="AU121" s="3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x14ac:dyDescent="0.25">
      <c r="A122" s="70" t="s">
        <v>37</v>
      </c>
      <c r="B122" s="3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22.5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2.5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2.5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2.5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2.5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x14ac:dyDescent="0.25">
      <c r="A139" s="73" t="s">
        <v>54</v>
      </c>
      <c r="B139" s="60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x14ac:dyDescent="0.25">
      <c r="A142" s="330"/>
      <c r="B142" s="333"/>
      <c r="C142" s="22" t="s">
        <v>33</v>
      </c>
      <c r="D142" s="29" t="s">
        <v>34</v>
      </c>
      <c r="E142" s="77" t="s">
        <v>68</v>
      </c>
      <c r="F142" s="22" t="s">
        <v>33</v>
      </c>
      <c r="G142" s="29" t="s">
        <v>34</v>
      </c>
      <c r="H142" s="77" t="s">
        <v>68</v>
      </c>
      <c r="I142" s="22" t="s">
        <v>33</v>
      </c>
      <c r="J142" s="29" t="s">
        <v>34</v>
      </c>
      <c r="K142" s="77" t="s">
        <v>68</v>
      </c>
      <c r="L142" s="22" t="s">
        <v>33</v>
      </c>
      <c r="M142" s="29" t="s">
        <v>34</v>
      </c>
      <c r="N142" s="77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x14ac:dyDescent="0.25">
      <c r="A150" s="330"/>
      <c r="B150" s="333"/>
      <c r="C150" s="22" t="s">
        <v>33</v>
      </c>
      <c r="D150" s="29" t="s">
        <v>34</v>
      </c>
      <c r="E150" s="77" t="s">
        <v>68</v>
      </c>
      <c r="F150" s="22" t="s">
        <v>33</v>
      </c>
      <c r="G150" s="29" t="s">
        <v>34</v>
      </c>
      <c r="H150" s="77" t="s">
        <v>68</v>
      </c>
      <c r="I150" s="22" t="s">
        <v>33</v>
      </c>
      <c r="J150" s="29" t="s">
        <v>34</v>
      </c>
      <c r="K150" s="77" t="s">
        <v>68</v>
      </c>
      <c r="L150" s="22" t="s">
        <v>33</v>
      </c>
      <c r="M150" s="29" t="s">
        <v>34</v>
      </c>
      <c r="N150" s="77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1.5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x14ac:dyDescent="0.25">
      <c r="A160" s="376" t="s">
        <v>97</v>
      </c>
      <c r="B160" s="377"/>
      <c r="C160" s="113">
        <f t="shared" ref="C160:D162" si="332">+M160+O160+Q160+S160+U160+W160+Y160+AA160+AC160+AE160</f>
        <v>1746</v>
      </c>
      <c r="D160" s="114">
        <f t="shared" si="332"/>
        <v>1</v>
      </c>
      <c r="E160" s="115"/>
      <c r="F160" s="116"/>
      <c r="G160" s="115"/>
      <c r="H160" s="116"/>
      <c r="I160" s="115"/>
      <c r="J160" s="116"/>
      <c r="K160" s="115"/>
      <c r="L160" s="116"/>
      <c r="M160" s="41">
        <f>SUM(ENERO:DICIEMBRE!M160)</f>
        <v>8</v>
      </c>
      <c r="N160" s="41">
        <f>SUM(ENERO:DICIEMBRE!N160)</f>
        <v>0</v>
      </c>
      <c r="O160" s="41">
        <f>SUM(ENERO:DICIEMBRE!O160)</f>
        <v>123</v>
      </c>
      <c r="P160" s="41">
        <f>SUM(ENERO:DICIEMBRE!P160)</f>
        <v>0</v>
      </c>
      <c r="Q160" s="41">
        <f>SUM(ENERO:DICIEMBRE!Q160)</f>
        <v>417</v>
      </c>
      <c r="R160" s="41">
        <f>SUM(ENERO:DICIEMBRE!R160)</f>
        <v>0</v>
      </c>
      <c r="S160" s="41">
        <f>SUM(ENERO:DICIEMBRE!S160)</f>
        <v>466</v>
      </c>
      <c r="T160" s="41">
        <f>SUM(ENERO:DICIEMBRE!T160)</f>
        <v>0</v>
      </c>
      <c r="U160" s="41">
        <f>SUM(ENERO:DICIEMBRE!U160)</f>
        <v>423</v>
      </c>
      <c r="V160" s="41">
        <f>SUM(ENERO:DICIEMBRE!V160)</f>
        <v>1</v>
      </c>
      <c r="W160" s="41">
        <f>SUM(ENERO:DICIEMBRE!W160)</f>
        <v>229</v>
      </c>
      <c r="X160" s="41">
        <f>SUM(ENERO:DICIEMBRE!X160)</f>
        <v>0</v>
      </c>
      <c r="Y160" s="41">
        <f>SUM(ENERO:DICIEMBRE!Y160)</f>
        <v>74</v>
      </c>
      <c r="Z160" s="41">
        <f>SUM(ENERO:DICIEMBRE!Z160)</f>
        <v>0</v>
      </c>
      <c r="AA160" s="41">
        <f>SUM(ENERO:DICIEMBRE!AA160)</f>
        <v>5</v>
      </c>
      <c r="AB160" s="41">
        <f>SUM(ENERO:DICIEMBRE!AB160)</f>
        <v>0</v>
      </c>
      <c r="AC160" s="41">
        <f>SUM(ENERO:DICIEMBRE!AC160)</f>
        <v>1</v>
      </c>
      <c r="AD160" s="41">
        <f>SUM(ENERO:DICIEMBRE!AD160)</f>
        <v>0</v>
      </c>
      <c r="AE160" s="41">
        <f>SUM(ENERO:DICIEMBRE!AE160)</f>
        <v>0</v>
      </c>
      <c r="AF160" s="41">
        <f>SUM(ENERO:DICIEMBRE!AF160)</f>
        <v>0</v>
      </c>
      <c r="AG160" s="115"/>
      <c r="AH160" s="117"/>
      <c r="AI160" s="115"/>
      <c r="AJ160" s="118"/>
      <c r="AK160" s="119"/>
      <c r="AL160" s="120"/>
      <c r="AM160" s="41">
        <f>SUM(ENERO:DICIEMBRE!AM160)</f>
        <v>1746</v>
      </c>
      <c r="AN160" s="41">
        <f>SUM(ENERO:DICIEMBRE!AN160)</f>
        <v>1</v>
      </c>
      <c r="AO160" s="41">
        <f>SUM(ENERO:DICIEMBRE!AO160)</f>
        <v>0</v>
      </c>
      <c r="AP160" s="41">
        <f>SUM(ENERO:DICIEMBRE!AP160)</f>
        <v>0</v>
      </c>
      <c r="AQ160" s="41">
        <f>SUM(ENERO:DICIEMBRE!AQ160)</f>
        <v>0</v>
      </c>
      <c r="AR160" s="41">
        <f>SUM(ENERO:DICIEMBRE!AR160)</f>
        <v>0</v>
      </c>
      <c r="AS160" s="41">
        <f>SUM(ENERO:DICIEMBRE!AS160)</f>
        <v>0</v>
      </c>
      <c r="AT160" s="41">
        <f>SUM(ENERO:DICIEMBRE!AT160)</f>
        <v>0</v>
      </c>
      <c r="AU160" s="41">
        <f>SUM(ENERO:DICIEMBRE!AU160)</f>
        <v>0</v>
      </c>
      <c r="AV160" s="41">
        <f>SUM(ENERO:DICIEMBRE!AV160)</f>
        <v>0</v>
      </c>
      <c r="AW160" s="41">
        <f>SUM(ENERO:DICIEMBRE!AW160)</f>
        <v>0</v>
      </c>
      <c r="AX160" s="41">
        <f>SUM(ENERO:DICIEMBRE!AX160)</f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x14ac:dyDescent="0.25">
      <c r="A161" s="378" t="s">
        <v>98</v>
      </c>
      <c r="B161" s="379"/>
      <c r="C161" s="125">
        <f t="shared" si="332"/>
        <v>1284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41">
        <f>SUM(ENERO:DICIEMBRE!M161)</f>
        <v>4</v>
      </c>
      <c r="N161" s="41">
        <f>SUM(ENERO:DICIEMBRE!N161)</f>
        <v>0</v>
      </c>
      <c r="O161" s="41">
        <f>SUM(ENERO:DICIEMBRE!O161)</f>
        <v>74</v>
      </c>
      <c r="P161" s="41">
        <f>SUM(ENERO:DICIEMBRE!P161)</f>
        <v>0</v>
      </c>
      <c r="Q161" s="41">
        <f>SUM(ENERO:DICIEMBRE!Q161)</f>
        <v>271</v>
      </c>
      <c r="R161" s="41">
        <f>SUM(ENERO:DICIEMBRE!R161)</f>
        <v>0</v>
      </c>
      <c r="S161" s="41">
        <f>SUM(ENERO:DICIEMBRE!S161)</f>
        <v>364</v>
      </c>
      <c r="T161" s="41">
        <f>SUM(ENERO:DICIEMBRE!T161)</f>
        <v>0</v>
      </c>
      <c r="U161" s="41">
        <f>SUM(ENERO:DICIEMBRE!U161)</f>
        <v>349</v>
      </c>
      <c r="V161" s="41">
        <f>SUM(ENERO:DICIEMBRE!V161)</f>
        <v>0</v>
      </c>
      <c r="W161" s="41">
        <f>SUM(ENERO:DICIEMBRE!W161)</f>
        <v>172</v>
      </c>
      <c r="X161" s="41">
        <f>SUM(ENERO:DICIEMBRE!X161)</f>
        <v>0</v>
      </c>
      <c r="Y161" s="41">
        <f>SUM(ENERO:DICIEMBRE!Y161)</f>
        <v>45</v>
      </c>
      <c r="Z161" s="41">
        <f>SUM(ENERO:DICIEMBRE!Z161)</f>
        <v>0</v>
      </c>
      <c r="AA161" s="41">
        <f>SUM(ENERO:DICIEMBRE!AA161)</f>
        <v>5</v>
      </c>
      <c r="AB161" s="41">
        <f>SUM(ENERO:DICIEMBRE!AB161)</f>
        <v>0</v>
      </c>
      <c r="AC161" s="41">
        <f>SUM(ENERO:DICIEMBRE!AC161)</f>
        <v>0</v>
      </c>
      <c r="AD161" s="41">
        <f>SUM(ENERO:DICIEMBRE!AD161)</f>
        <v>0</v>
      </c>
      <c r="AE161" s="41">
        <f>SUM(ENERO:DICIEMBRE!AE161)</f>
        <v>0</v>
      </c>
      <c r="AF161" s="41">
        <f>SUM(ENERO:DICIEMBRE!AF161)</f>
        <v>0</v>
      </c>
      <c r="AG161" s="39"/>
      <c r="AH161" s="40"/>
      <c r="AI161" s="39"/>
      <c r="AJ161" s="58"/>
      <c r="AK161" s="127"/>
      <c r="AL161" s="128"/>
      <c r="AM161" s="41">
        <f>SUM(ENERO:DICIEMBRE!AM161)</f>
        <v>1284</v>
      </c>
      <c r="AN161" s="41">
        <f>SUM(ENERO:DICIEMBRE!AN161)</f>
        <v>0</v>
      </c>
      <c r="AO161" s="41">
        <f>SUM(ENERO:DICIEMBRE!AO161)</f>
        <v>0</v>
      </c>
      <c r="AP161" s="41">
        <f>SUM(ENERO:DICIEMBRE!AP161)</f>
        <v>0</v>
      </c>
      <c r="AQ161" s="41">
        <f>SUM(ENERO:DICIEMBRE!AQ161)</f>
        <v>0</v>
      </c>
      <c r="AR161" s="41">
        <f>SUM(ENERO:DICIEMBRE!AR161)</f>
        <v>0</v>
      </c>
      <c r="AS161" s="41">
        <f>SUM(ENERO:DICIEMBRE!AS161)</f>
        <v>0</v>
      </c>
      <c r="AT161" s="41">
        <f>SUM(ENERO:DICIEMBRE!AT161)</f>
        <v>0</v>
      </c>
      <c r="AU161" s="41">
        <f>SUM(ENERO:DICIEMBRE!AU161)</f>
        <v>0</v>
      </c>
      <c r="AV161" s="41">
        <f>SUM(ENERO:DICIEMBRE!AV161)</f>
        <v>0</v>
      </c>
      <c r="AW161" s="41">
        <f>SUM(ENERO:DICIEMBRE!AW161)</f>
        <v>0</v>
      </c>
      <c r="AX161" s="41">
        <f>SUM(ENERO:DICIEMBRE!AX161)</f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1">
        <f>SUM(ENERO:DICIEMBRE!M162)</f>
        <v>0</v>
      </c>
      <c r="N162" s="41">
        <f>SUM(ENERO:DICIEMBRE!N162)</f>
        <v>0</v>
      </c>
      <c r="O162" s="41">
        <f>SUM(ENERO:DICIEMBRE!O162)</f>
        <v>0</v>
      </c>
      <c r="P162" s="41">
        <f>SUM(ENERO:DICIEMBRE!P162)</f>
        <v>0</v>
      </c>
      <c r="Q162" s="41">
        <f>SUM(ENERO:DICIEMBRE!Q162)</f>
        <v>0</v>
      </c>
      <c r="R162" s="41">
        <f>SUM(ENERO:DICIEMBRE!R162)</f>
        <v>0</v>
      </c>
      <c r="S162" s="41">
        <f>SUM(ENERO:DICIEMBRE!S162)</f>
        <v>0</v>
      </c>
      <c r="T162" s="41">
        <f>SUM(ENERO:DICIEMBRE!T162)</f>
        <v>0</v>
      </c>
      <c r="U162" s="41">
        <f>SUM(ENERO:DICIEMBRE!U162)</f>
        <v>0</v>
      </c>
      <c r="V162" s="41">
        <f>SUM(ENERO:DICIEMBRE!V162)</f>
        <v>0</v>
      </c>
      <c r="W162" s="41">
        <f>SUM(ENERO:DICIEMBRE!W162)</f>
        <v>0</v>
      </c>
      <c r="X162" s="41">
        <f>SUM(ENERO:DICIEMBRE!X162)</f>
        <v>0</v>
      </c>
      <c r="Y162" s="41">
        <f>SUM(ENERO:DICIEMBRE!Y162)</f>
        <v>0</v>
      </c>
      <c r="Z162" s="41">
        <f>SUM(ENERO:DICIEMBRE!Z162)</f>
        <v>0</v>
      </c>
      <c r="AA162" s="41">
        <f>SUM(ENERO:DICIEMBRE!AA162)</f>
        <v>0</v>
      </c>
      <c r="AB162" s="41">
        <f>SUM(ENERO:DICIEMBRE!AB162)</f>
        <v>0</v>
      </c>
      <c r="AC162" s="41">
        <f>SUM(ENERO:DICIEMBRE!AC162)</f>
        <v>0</v>
      </c>
      <c r="AD162" s="41">
        <f>SUM(ENERO:DICIEMBRE!AD162)</f>
        <v>0</v>
      </c>
      <c r="AE162" s="41">
        <f>SUM(ENERO:DICIEMBRE!AE162)</f>
        <v>0</v>
      </c>
      <c r="AF162" s="41">
        <f>SUM(ENERO:DICIEMBRE!AF162)</f>
        <v>0</v>
      </c>
      <c r="AG162" s="39"/>
      <c r="AH162" s="40"/>
      <c r="AI162" s="39"/>
      <c r="AJ162" s="58"/>
      <c r="AK162" s="127"/>
      <c r="AL162" s="128"/>
      <c r="AM162" s="41">
        <f>SUM(ENERO:DICIEMBRE!AM162)</f>
        <v>0</v>
      </c>
      <c r="AN162" s="41">
        <f>SUM(ENERO:DICIEMBRE!AN162)</f>
        <v>0</v>
      </c>
      <c r="AO162" s="41">
        <f>SUM(ENERO:DICIEMBRE!AO162)</f>
        <v>0</v>
      </c>
      <c r="AP162" s="41">
        <f>SUM(ENERO:DICIEMBRE!AP162)</f>
        <v>0</v>
      </c>
      <c r="AQ162" s="41">
        <f>SUM(ENERO:DICIEMBRE!AQ162)</f>
        <v>0</v>
      </c>
      <c r="AR162" s="41">
        <f>SUM(ENERO:DICIEMBRE!AR162)</f>
        <v>0</v>
      </c>
      <c r="AS162" s="41">
        <f>SUM(ENERO:DICIEMBRE!AS162)</f>
        <v>0</v>
      </c>
      <c r="AT162" s="41">
        <f>SUM(ENERO:DICIEMBRE!AT162)</f>
        <v>0</v>
      </c>
      <c r="AU162" s="41">
        <f>SUM(ENERO:DICIEMBRE!AU162)</f>
        <v>0</v>
      </c>
      <c r="AV162" s="41">
        <f>SUM(ENERO:DICIEMBRE!AV162)</f>
        <v>0</v>
      </c>
      <c r="AW162" s="41">
        <f>SUM(ENERO:DICIEMBRE!AW162)</f>
        <v>0</v>
      </c>
      <c r="AX162" s="41">
        <f>SUM(ENERO:DICIEMBRE!AX162)</f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x14ac:dyDescent="0.25">
      <c r="A163" s="378" t="s">
        <v>47</v>
      </c>
      <c r="B163" s="379"/>
      <c r="C163" s="125">
        <f>+O163+Q163+S163+U163+W163+Y163+AA163+AC163+AE163+AG163+AI163</f>
        <v>8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1">
        <f>SUM(ENERO:DICIEMBRE!O163)</f>
        <v>0</v>
      </c>
      <c r="P163" s="41">
        <f>SUM(ENERO:DICIEMBRE!P163)</f>
        <v>0</v>
      </c>
      <c r="Q163" s="41">
        <f>SUM(ENERO:DICIEMBRE!Q163)</f>
        <v>0</v>
      </c>
      <c r="R163" s="41">
        <f>SUM(ENERO:DICIEMBRE!R163)</f>
        <v>0</v>
      </c>
      <c r="S163" s="41">
        <f>SUM(ENERO:DICIEMBRE!S163)</f>
        <v>0</v>
      </c>
      <c r="T163" s="41">
        <f>SUM(ENERO:DICIEMBRE!T163)</f>
        <v>0</v>
      </c>
      <c r="U163" s="41">
        <f>SUM(ENERO:DICIEMBRE!U163)</f>
        <v>2</v>
      </c>
      <c r="V163" s="41">
        <f>SUM(ENERO:DICIEMBRE!V163)</f>
        <v>0</v>
      </c>
      <c r="W163" s="41">
        <f>SUM(ENERO:DICIEMBRE!W163)</f>
        <v>3</v>
      </c>
      <c r="X163" s="41">
        <f>SUM(ENERO:DICIEMBRE!X163)</f>
        <v>0</v>
      </c>
      <c r="Y163" s="41">
        <f>SUM(ENERO:DICIEMBRE!Y163)</f>
        <v>1</v>
      </c>
      <c r="Z163" s="41">
        <f>SUM(ENERO:DICIEMBRE!Z163)</f>
        <v>0</v>
      </c>
      <c r="AA163" s="41">
        <f>SUM(ENERO:DICIEMBRE!AA163)</f>
        <v>1</v>
      </c>
      <c r="AB163" s="41">
        <f>SUM(ENERO:DICIEMBRE!AB163)</f>
        <v>0</v>
      </c>
      <c r="AC163" s="41">
        <f>SUM(ENERO:DICIEMBRE!AC163)</f>
        <v>0</v>
      </c>
      <c r="AD163" s="41">
        <f>SUM(ENERO:DICIEMBRE!AD163)</f>
        <v>0</v>
      </c>
      <c r="AE163" s="41">
        <f>SUM(ENERO:DICIEMBRE!AE163)</f>
        <v>1</v>
      </c>
      <c r="AF163" s="41">
        <f>SUM(ENERO:DICIEMBRE!AF163)</f>
        <v>0</v>
      </c>
      <c r="AG163" s="41">
        <f>SUM(ENERO:DICIEMBRE!AG163)</f>
        <v>0</v>
      </c>
      <c r="AH163" s="41">
        <f>SUM(ENERO:DICIEMBRE!AH163)</f>
        <v>0</v>
      </c>
      <c r="AI163" s="41">
        <f>SUM(ENERO:DICIEMBRE!AI163)</f>
        <v>0</v>
      </c>
      <c r="AJ163" s="41">
        <f>SUM(ENERO:DICIEMBRE!AJ163)</f>
        <v>0</v>
      </c>
      <c r="AK163" s="41">
        <f>SUM(ENERO:DICIEMBRE!AK163)</f>
        <v>1</v>
      </c>
      <c r="AL163" s="41">
        <f>SUM(ENERO:DICIEMBRE!AL163)</f>
        <v>0</v>
      </c>
      <c r="AM163" s="41">
        <f>SUM(ENERO:DICIEMBRE!AM163)</f>
        <v>7</v>
      </c>
      <c r="AN163" s="41">
        <f>SUM(ENERO:DICIEMBRE!AN163)</f>
        <v>0</v>
      </c>
      <c r="AO163" s="41">
        <f>SUM(ENERO:DICIEMBRE!AO163)</f>
        <v>0</v>
      </c>
      <c r="AP163" s="41">
        <f>SUM(ENERO:DICIEMBRE!AP163)</f>
        <v>0</v>
      </c>
      <c r="AQ163" s="41">
        <f>SUM(ENERO:DICIEMBRE!AQ163)</f>
        <v>0</v>
      </c>
      <c r="AR163" s="41">
        <f>SUM(ENERO:DICIEMBRE!AR163)</f>
        <v>0</v>
      </c>
      <c r="AS163" s="41">
        <f>SUM(ENERO:DICIEMBRE!AS163)</f>
        <v>0</v>
      </c>
      <c r="AT163" s="41">
        <f>SUM(ENERO:DICIEMBRE!AT163)</f>
        <v>0</v>
      </c>
      <c r="AU163" s="41">
        <f>SUM(ENERO:DICIEMBRE!AU163)</f>
        <v>0</v>
      </c>
      <c r="AV163" s="41">
        <f>SUM(ENERO:DICIEMBRE!AV163)</f>
        <v>0</v>
      </c>
      <c r="AW163" s="41">
        <f>SUM(ENERO:DICIEMBRE!AW163)</f>
        <v>0</v>
      </c>
      <c r="AX163" s="41">
        <f>SUM(ENERO:DICIEMBRE!AX163)</f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x14ac:dyDescent="0.25">
      <c r="A164" s="378" t="s">
        <v>53</v>
      </c>
      <c r="B164" s="379"/>
      <c r="C164" s="125">
        <f>+E164+G164+I164+K164+M164+O164+Q164+S164+U164+W164+Y164+AA164+AC164+AE164+AG164+AI164</f>
        <v>3</v>
      </c>
      <c r="D164" s="129">
        <f>+F164+H164+J164+L164+N164+P164+R164+T164+V164+X164+Z164+AB164+AD164+AF164+AH164+AJ164</f>
        <v>0</v>
      </c>
      <c r="E164" s="41">
        <f>SUM(ENERO:DICIEMBRE!E164)</f>
        <v>0</v>
      </c>
      <c r="F164" s="41">
        <f>SUM(ENERO:DICIEMBRE!F164)</f>
        <v>0</v>
      </c>
      <c r="G164" s="41">
        <f>SUM(ENERO:DICIEMBRE!G164)</f>
        <v>0</v>
      </c>
      <c r="H164" s="41">
        <f>SUM(ENERO:DICIEMBRE!H164)</f>
        <v>0</v>
      </c>
      <c r="I164" s="41">
        <f>SUM(ENERO:DICIEMBRE!I164)</f>
        <v>0</v>
      </c>
      <c r="J164" s="41">
        <f>SUM(ENERO:DICIEMBRE!J164)</f>
        <v>0</v>
      </c>
      <c r="K164" s="41">
        <f>SUM(ENERO:DICIEMBRE!K164)</f>
        <v>0</v>
      </c>
      <c r="L164" s="41">
        <f>SUM(ENERO:DICIEMBRE!L164)</f>
        <v>0</v>
      </c>
      <c r="M164" s="41">
        <f>SUM(ENERO:DICIEMBRE!M164)</f>
        <v>0</v>
      </c>
      <c r="N164" s="41">
        <f>SUM(ENERO:DICIEMBRE!N164)</f>
        <v>0</v>
      </c>
      <c r="O164" s="41">
        <f>SUM(ENERO:DICIEMBRE!O164)</f>
        <v>1</v>
      </c>
      <c r="P164" s="41">
        <f>SUM(ENERO:DICIEMBRE!P164)</f>
        <v>0</v>
      </c>
      <c r="Q164" s="41">
        <f>SUM(ENERO:DICIEMBRE!Q164)</f>
        <v>0</v>
      </c>
      <c r="R164" s="41">
        <f>SUM(ENERO:DICIEMBRE!R164)</f>
        <v>0</v>
      </c>
      <c r="S164" s="41">
        <f>SUM(ENERO:DICIEMBRE!S164)</f>
        <v>0</v>
      </c>
      <c r="T164" s="41">
        <f>SUM(ENERO:DICIEMBRE!T164)</f>
        <v>0</v>
      </c>
      <c r="U164" s="41">
        <f>SUM(ENERO:DICIEMBRE!U164)</f>
        <v>0</v>
      </c>
      <c r="V164" s="41">
        <f>SUM(ENERO:DICIEMBRE!V164)</f>
        <v>0</v>
      </c>
      <c r="W164" s="41">
        <f>SUM(ENERO:DICIEMBRE!W164)</f>
        <v>0</v>
      </c>
      <c r="X164" s="41">
        <f>SUM(ENERO:DICIEMBRE!X164)</f>
        <v>0</v>
      </c>
      <c r="Y164" s="41">
        <f>SUM(ENERO:DICIEMBRE!Y164)</f>
        <v>0</v>
      </c>
      <c r="Z164" s="41">
        <f>SUM(ENERO:DICIEMBRE!Z164)</f>
        <v>0</v>
      </c>
      <c r="AA164" s="41">
        <f>SUM(ENERO:DICIEMBRE!AA164)</f>
        <v>1</v>
      </c>
      <c r="AB164" s="41">
        <f>SUM(ENERO:DICIEMBRE!AB164)</f>
        <v>0</v>
      </c>
      <c r="AC164" s="41">
        <f>SUM(ENERO:DICIEMBRE!AC164)</f>
        <v>0</v>
      </c>
      <c r="AD164" s="41">
        <f>SUM(ENERO:DICIEMBRE!AD164)</f>
        <v>0</v>
      </c>
      <c r="AE164" s="41">
        <f>SUM(ENERO:DICIEMBRE!AE164)</f>
        <v>0</v>
      </c>
      <c r="AF164" s="41">
        <f>SUM(ENERO:DICIEMBRE!AF164)</f>
        <v>0</v>
      </c>
      <c r="AG164" s="41">
        <f>SUM(ENERO:DICIEMBRE!AG164)</f>
        <v>0</v>
      </c>
      <c r="AH164" s="41">
        <f>SUM(ENERO:DICIEMBRE!AH164)</f>
        <v>0</v>
      </c>
      <c r="AI164" s="41">
        <f>SUM(ENERO:DICIEMBRE!AI164)</f>
        <v>1</v>
      </c>
      <c r="AJ164" s="41">
        <f>SUM(ENERO:DICIEMBRE!AJ164)</f>
        <v>0</v>
      </c>
      <c r="AK164" s="41">
        <f>SUM(ENERO:DICIEMBRE!AK164)</f>
        <v>2</v>
      </c>
      <c r="AL164" s="41">
        <f>SUM(ENERO:DICIEMBRE!AL164)</f>
        <v>0</v>
      </c>
      <c r="AM164" s="41">
        <f>SUM(ENERO:DICIEMBRE!AM164)</f>
        <v>1</v>
      </c>
      <c r="AN164" s="41">
        <f>SUM(ENERO:DICIEMBRE!AN164)</f>
        <v>0</v>
      </c>
      <c r="AO164" s="41">
        <f>SUM(ENERO:DICIEMBRE!AO164)</f>
        <v>0</v>
      </c>
      <c r="AP164" s="41">
        <f>SUM(ENERO:DICIEMBRE!AP164)</f>
        <v>0</v>
      </c>
      <c r="AQ164" s="41">
        <f>SUM(ENERO:DICIEMBRE!AQ164)</f>
        <v>0</v>
      </c>
      <c r="AR164" s="41">
        <f>SUM(ENERO:DICIEMBRE!AR164)</f>
        <v>0</v>
      </c>
      <c r="AS164" s="41">
        <f>SUM(ENERO:DICIEMBRE!AS164)</f>
        <v>0</v>
      </c>
      <c r="AT164" s="41">
        <f>SUM(ENERO:DICIEMBRE!AT164)</f>
        <v>0</v>
      </c>
      <c r="AU164" s="41">
        <f>SUM(ENERO:DICIEMBRE!AU164)</f>
        <v>0</v>
      </c>
      <c r="AV164" s="41">
        <f>SUM(ENERO:DICIEMBRE!AV164)</f>
        <v>0</v>
      </c>
      <c r="AW164" s="41">
        <f>SUM(ENERO:DICIEMBRE!AW164)</f>
        <v>0</v>
      </c>
      <c r="AX164" s="41">
        <f>SUM(ENERO:DICIEMBRE!AX164)</f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x14ac:dyDescent="0.25">
      <c r="A165" s="378" t="s">
        <v>100</v>
      </c>
      <c r="B165" s="379"/>
      <c r="C165" s="125">
        <f>+E165+G165+I165+K165+M165+O165+Q165+S165+U165+W165+Y165+AA165+AC165+AE165+AG165+AI165</f>
        <v>53</v>
      </c>
      <c r="D165" s="126">
        <f>+F165+H165+J165+L165+N165+P165+R165+T165+V165+X165+Z165+AB165+AD165+AF165+AH165+AJ165</f>
        <v>0</v>
      </c>
      <c r="E165" s="41">
        <f>SUM(ENERO:DICIEMBRE!E165)</f>
        <v>0</v>
      </c>
      <c r="F165" s="41">
        <f>SUM(ENERO:DICIEMBRE!F165)</f>
        <v>0</v>
      </c>
      <c r="G165" s="41">
        <f>SUM(ENERO:DICIEMBRE!G165)</f>
        <v>1</v>
      </c>
      <c r="H165" s="41">
        <f>SUM(ENERO:DICIEMBRE!H165)</f>
        <v>0</v>
      </c>
      <c r="I165" s="41">
        <f>SUM(ENERO:DICIEMBRE!I165)</f>
        <v>0</v>
      </c>
      <c r="J165" s="41">
        <f>SUM(ENERO:DICIEMBRE!J165)</f>
        <v>0</v>
      </c>
      <c r="K165" s="41">
        <f>SUM(ENERO:DICIEMBRE!K165)</f>
        <v>0</v>
      </c>
      <c r="L165" s="41">
        <f>SUM(ENERO:DICIEMBRE!L165)</f>
        <v>0</v>
      </c>
      <c r="M165" s="41">
        <f>SUM(ENERO:DICIEMBRE!M165)</f>
        <v>1</v>
      </c>
      <c r="N165" s="41">
        <f>SUM(ENERO:DICIEMBRE!N165)</f>
        <v>0</v>
      </c>
      <c r="O165" s="41">
        <f>SUM(ENERO:DICIEMBRE!O165)</f>
        <v>4</v>
      </c>
      <c r="P165" s="41">
        <f>SUM(ENERO:DICIEMBRE!P165)</f>
        <v>0</v>
      </c>
      <c r="Q165" s="41">
        <f>SUM(ENERO:DICIEMBRE!Q165)</f>
        <v>12</v>
      </c>
      <c r="R165" s="41">
        <f>SUM(ENERO:DICIEMBRE!R165)</f>
        <v>0</v>
      </c>
      <c r="S165" s="41">
        <f>SUM(ENERO:DICIEMBRE!S165)</f>
        <v>11</v>
      </c>
      <c r="T165" s="41">
        <f>SUM(ENERO:DICIEMBRE!T165)</f>
        <v>0</v>
      </c>
      <c r="U165" s="41">
        <f>SUM(ENERO:DICIEMBRE!U165)</f>
        <v>6</v>
      </c>
      <c r="V165" s="41">
        <f>SUM(ENERO:DICIEMBRE!V165)</f>
        <v>0</v>
      </c>
      <c r="W165" s="41">
        <f>SUM(ENERO:DICIEMBRE!W165)</f>
        <v>3</v>
      </c>
      <c r="X165" s="41">
        <f>SUM(ENERO:DICIEMBRE!X165)</f>
        <v>0</v>
      </c>
      <c r="Y165" s="41">
        <f>SUM(ENERO:DICIEMBRE!Y165)</f>
        <v>4</v>
      </c>
      <c r="Z165" s="41">
        <f>SUM(ENERO:DICIEMBRE!Z165)</f>
        <v>0</v>
      </c>
      <c r="AA165" s="41">
        <f>SUM(ENERO:DICIEMBRE!AA165)</f>
        <v>6</v>
      </c>
      <c r="AB165" s="41">
        <f>SUM(ENERO:DICIEMBRE!AB165)</f>
        <v>0</v>
      </c>
      <c r="AC165" s="41">
        <f>SUM(ENERO:DICIEMBRE!AC165)</f>
        <v>1</v>
      </c>
      <c r="AD165" s="41">
        <f>SUM(ENERO:DICIEMBRE!AD165)</f>
        <v>0</v>
      </c>
      <c r="AE165" s="41">
        <f>SUM(ENERO:DICIEMBRE!AE165)</f>
        <v>4</v>
      </c>
      <c r="AF165" s="41">
        <f>SUM(ENERO:DICIEMBRE!AF165)</f>
        <v>0</v>
      </c>
      <c r="AG165" s="41">
        <f>SUM(ENERO:DICIEMBRE!AG165)</f>
        <v>0</v>
      </c>
      <c r="AH165" s="41">
        <f>SUM(ENERO:DICIEMBRE!AH165)</f>
        <v>0</v>
      </c>
      <c r="AI165" s="41">
        <f>SUM(ENERO:DICIEMBRE!AI165)</f>
        <v>0</v>
      </c>
      <c r="AJ165" s="41">
        <f>SUM(ENERO:DICIEMBRE!AJ165)</f>
        <v>0</v>
      </c>
      <c r="AK165" s="41">
        <f>SUM(ENERO:DICIEMBRE!AK165)</f>
        <v>26</v>
      </c>
      <c r="AL165" s="41">
        <f>SUM(ENERO:DICIEMBRE!AL165)</f>
        <v>0</v>
      </c>
      <c r="AM165" s="41">
        <f>SUM(ENERO:DICIEMBRE!AM165)</f>
        <v>27</v>
      </c>
      <c r="AN165" s="41">
        <f>SUM(ENERO:DICIEMBRE!AN165)</f>
        <v>0</v>
      </c>
      <c r="AO165" s="41">
        <f>SUM(ENERO:DICIEMBRE!AO165)</f>
        <v>0</v>
      </c>
      <c r="AP165" s="41">
        <f>SUM(ENERO:DICIEMBRE!AP165)</f>
        <v>0</v>
      </c>
      <c r="AQ165" s="41">
        <f>SUM(ENERO:DICIEMBRE!AQ165)</f>
        <v>0</v>
      </c>
      <c r="AR165" s="41">
        <f>SUM(ENERO:DICIEMBRE!AR165)</f>
        <v>0</v>
      </c>
      <c r="AS165" s="41">
        <f>SUM(ENERO:DICIEMBRE!AS165)</f>
        <v>0</v>
      </c>
      <c r="AT165" s="41">
        <f>SUM(ENERO:DICIEMBRE!AT165)</f>
        <v>0</v>
      </c>
      <c r="AU165" s="41">
        <f>SUM(ENERO:DICIEMBRE!AU165)</f>
        <v>0</v>
      </c>
      <c r="AV165" s="41">
        <f>SUM(ENERO:DICIEMBRE!AV165)</f>
        <v>0</v>
      </c>
      <c r="AW165" s="41">
        <f>SUM(ENERO:DICIEMBRE!AW165)</f>
        <v>0</v>
      </c>
      <c r="AX165" s="41">
        <f>SUM(ENERO:DICIEMBRE!AX165)</f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x14ac:dyDescent="0.25">
      <c r="A166" s="380" t="s">
        <v>101</v>
      </c>
      <c r="B166" s="381"/>
      <c r="C166" s="125">
        <f>+O166+Q166+S166+U166+W166+Y166+AA166+AC166+AE166+AG166+AI166</f>
        <v>77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1">
        <f>SUM(ENERO:DICIEMBRE!O166)</f>
        <v>3</v>
      </c>
      <c r="P166" s="41">
        <f>SUM(ENERO:DICIEMBRE!P166)</f>
        <v>0</v>
      </c>
      <c r="Q166" s="41">
        <f>SUM(ENERO:DICIEMBRE!Q166)</f>
        <v>12</v>
      </c>
      <c r="R166" s="41">
        <f>SUM(ENERO:DICIEMBRE!R166)</f>
        <v>0</v>
      </c>
      <c r="S166" s="41">
        <f>SUM(ENERO:DICIEMBRE!S166)</f>
        <v>13</v>
      </c>
      <c r="T166" s="41">
        <f>SUM(ENERO:DICIEMBRE!T166)</f>
        <v>0</v>
      </c>
      <c r="U166" s="41">
        <f>SUM(ENERO:DICIEMBRE!U166)</f>
        <v>7</v>
      </c>
      <c r="V166" s="41">
        <f>SUM(ENERO:DICIEMBRE!V166)</f>
        <v>0</v>
      </c>
      <c r="W166" s="41">
        <f>SUM(ENERO:DICIEMBRE!W166)</f>
        <v>6</v>
      </c>
      <c r="X166" s="41">
        <f>SUM(ENERO:DICIEMBRE!X166)</f>
        <v>0</v>
      </c>
      <c r="Y166" s="41">
        <f>SUM(ENERO:DICIEMBRE!Y166)</f>
        <v>9</v>
      </c>
      <c r="Z166" s="41">
        <f>SUM(ENERO:DICIEMBRE!Z166)</f>
        <v>0</v>
      </c>
      <c r="AA166" s="41">
        <f>SUM(ENERO:DICIEMBRE!AA166)</f>
        <v>10</v>
      </c>
      <c r="AB166" s="41">
        <f>SUM(ENERO:DICIEMBRE!AB166)</f>
        <v>0</v>
      </c>
      <c r="AC166" s="41">
        <f>SUM(ENERO:DICIEMBRE!AC166)</f>
        <v>12</v>
      </c>
      <c r="AD166" s="41">
        <f>SUM(ENERO:DICIEMBRE!AD166)</f>
        <v>0</v>
      </c>
      <c r="AE166" s="41">
        <f>SUM(ENERO:DICIEMBRE!AE166)</f>
        <v>3</v>
      </c>
      <c r="AF166" s="41">
        <f>SUM(ENERO:DICIEMBRE!AF166)</f>
        <v>0</v>
      </c>
      <c r="AG166" s="41">
        <f>SUM(ENERO:DICIEMBRE!AG166)</f>
        <v>1</v>
      </c>
      <c r="AH166" s="41">
        <f>SUM(ENERO:DICIEMBRE!AH166)</f>
        <v>0</v>
      </c>
      <c r="AI166" s="41">
        <f>SUM(ENERO:DICIEMBRE!AI166)</f>
        <v>1</v>
      </c>
      <c r="AJ166" s="41">
        <f>SUM(ENERO:DICIEMBRE!AJ166)</f>
        <v>0</v>
      </c>
      <c r="AK166" s="41">
        <f>SUM(ENERO:DICIEMBRE!AK166)</f>
        <v>1</v>
      </c>
      <c r="AL166" s="41">
        <f>SUM(ENERO:DICIEMBRE!AL166)</f>
        <v>0</v>
      </c>
      <c r="AM166" s="41">
        <f>SUM(ENERO:DICIEMBRE!AM166)</f>
        <v>76</v>
      </c>
      <c r="AN166" s="41">
        <f>SUM(ENERO:DICIEMBRE!AN166)</f>
        <v>0</v>
      </c>
      <c r="AO166" s="41">
        <f>SUM(ENERO:DICIEMBRE!AO166)</f>
        <v>0</v>
      </c>
      <c r="AP166" s="41">
        <f>SUM(ENERO:DICIEMBRE!AP166)</f>
        <v>0</v>
      </c>
      <c r="AQ166" s="41">
        <f>SUM(ENERO:DICIEMBRE!AQ166)</f>
        <v>0</v>
      </c>
      <c r="AR166" s="41">
        <f>SUM(ENERO:DICIEMBRE!AR166)</f>
        <v>0</v>
      </c>
      <c r="AS166" s="41">
        <f>SUM(ENERO:DICIEMBRE!AS166)</f>
        <v>0</v>
      </c>
      <c r="AT166" s="41">
        <f>SUM(ENERO:DICIEMBRE!AT166)</f>
        <v>0</v>
      </c>
      <c r="AU166" s="41">
        <f>SUM(ENERO:DICIEMBRE!AU166)</f>
        <v>0</v>
      </c>
      <c r="AV166" s="41">
        <f>SUM(ENERO:DICIEMBRE!AV166)</f>
        <v>0</v>
      </c>
      <c r="AW166" s="41">
        <f>SUM(ENERO:DICIEMBRE!AW166)</f>
        <v>0</v>
      </c>
      <c r="AX166" s="41">
        <f>SUM(ENERO:DICIEMBRE!AX166)</f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x14ac:dyDescent="0.25">
      <c r="A167" s="378" t="s">
        <v>50</v>
      </c>
      <c r="B167" s="379"/>
      <c r="C167" s="125">
        <f>+O167+Q167+S167+U167+W167+Y167+AA167+AC167+AE167+AG167+AI167</f>
        <v>8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1">
        <f>SUM(ENERO:DICIEMBRE!O167)</f>
        <v>1</v>
      </c>
      <c r="P167" s="41">
        <f>SUM(ENERO:DICIEMBRE!P167)</f>
        <v>0</v>
      </c>
      <c r="Q167" s="41">
        <f>SUM(ENERO:DICIEMBRE!Q167)</f>
        <v>2</v>
      </c>
      <c r="R167" s="41">
        <f>SUM(ENERO:DICIEMBRE!R167)</f>
        <v>0</v>
      </c>
      <c r="S167" s="41">
        <f>SUM(ENERO:DICIEMBRE!S167)</f>
        <v>1</v>
      </c>
      <c r="T167" s="41">
        <f>SUM(ENERO:DICIEMBRE!T167)</f>
        <v>0</v>
      </c>
      <c r="U167" s="41">
        <f>SUM(ENERO:DICIEMBRE!U167)</f>
        <v>2</v>
      </c>
      <c r="V167" s="41">
        <f>SUM(ENERO:DICIEMBRE!V167)</f>
        <v>0</v>
      </c>
      <c r="W167" s="41">
        <f>SUM(ENERO:DICIEMBRE!W167)</f>
        <v>0</v>
      </c>
      <c r="X167" s="41">
        <f>SUM(ENERO:DICIEMBRE!X167)</f>
        <v>0</v>
      </c>
      <c r="Y167" s="41">
        <f>SUM(ENERO:DICIEMBRE!Y167)</f>
        <v>0</v>
      </c>
      <c r="Z167" s="41">
        <f>SUM(ENERO:DICIEMBRE!Z167)</f>
        <v>0</v>
      </c>
      <c r="AA167" s="41">
        <f>SUM(ENERO:DICIEMBRE!AA167)</f>
        <v>0</v>
      </c>
      <c r="AB167" s="41">
        <f>SUM(ENERO:DICIEMBRE!AB167)</f>
        <v>0</v>
      </c>
      <c r="AC167" s="41">
        <f>SUM(ENERO:DICIEMBRE!AC167)</f>
        <v>1</v>
      </c>
      <c r="AD167" s="41">
        <f>SUM(ENERO:DICIEMBRE!AD167)</f>
        <v>0</v>
      </c>
      <c r="AE167" s="41">
        <f>SUM(ENERO:DICIEMBRE!AE167)</f>
        <v>1</v>
      </c>
      <c r="AF167" s="41">
        <f>SUM(ENERO:DICIEMBRE!AF167)</f>
        <v>0</v>
      </c>
      <c r="AG167" s="41">
        <f>SUM(ENERO:DICIEMBRE!AG167)</f>
        <v>0</v>
      </c>
      <c r="AH167" s="41">
        <f>SUM(ENERO:DICIEMBRE!AH167)</f>
        <v>0</v>
      </c>
      <c r="AI167" s="41">
        <f>SUM(ENERO:DICIEMBRE!AI167)</f>
        <v>0</v>
      </c>
      <c r="AJ167" s="41">
        <f>SUM(ENERO:DICIEMBRE!AJ167)</f>
        <v>0</v>
      </c>
      <c r="AK167" s="41">
        <f>SUM(ENERO:DICIEMBRE!AK167)</f>
        <v>3</v>
      </c>
      <c r="AL167" s="41">
        <f>SUM(ENERO:DICIEMBRE!AL167)</f>
        <v>0</v>
      </c>
      <c r="AM167" s="41">
        <f>SUM(ENERO:DICIEMBRE!AM167)</f>
        <v>5</v>
      </c>
      <c r="AN167" s="41">
        <f>SUM(ENERO:DICIEMBRE!AN167)</f>
        <v>0</v>
      </c>
      <c r="AO167" s="41">
        <f>SUM(ENERO:DICIEMBRE!AO167)</f>
        <v>0</v>
      </c>
      <c r="AP167" s="41">
        <f>SUM(ENERO:DICIEMBRE!AP167)</f>
        <v>0</v>
      </c>
      <c r="AQ167" s="41">
        <f>SUM(ENERO:DICIEMBRE!AQ167)</f>
        <v>0</v>
      </c>
      <c r="AR167" s="41">
        <f>SUM(ENERO:DICIEMBRE!AR167)</f>
        <v>0</v>
      </c>
      <c r="AS167" s="41">
        <f>SUM(ENERO:DICIEMBRE!AS167)</f>
        <v>0</v>
      </c>
      <c r="AT167" s="41">
        <f>SUM(ENERO:DICIEMBRE!AT167)</f>
        <v>0</v>
      </c>
      <c r="AU167" s="41">
        <f>SUM(ENERO:DICIEMBRE!AU167)</f>
        <v>0</v>
      </c>
      <c r="AV167" s="41">
        <f>SUM(ENERO:DICIEMBRE!AV167)</f>
        <v>0</v>
      </c>
      <c r="AW167" s="41">
        <f>SUM(ENERO:DICIEMBRE!AW167)</f>
        <v>0</v>
      </c>
      <c r="AX167" s="41">
        <f>SUM(ENERO:DICIEMBRE!AX167)</f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x14ac:dyDescent="0.25">
      <c r="A168" s="382" t="s">
        <v>102</v>
      </c>
      <c r="B168" s="383"/>
      <c r="C168" s="133">
        <f>+E168+G168+I168+K168+M168+O168+Q168+S168+U168+W168+Y168+AA168+AC168+AE168+AG168+AI168</f>
        <v>27</v>
      </c>
      <c r="D168" s="134">
        <f>+F168+H168+J168+L168+N168+P168+R168+T168+V168+X168+Z168+AB168+AD168+AF168+AH168+AJ168</f>
        <v>0</v>
      </c>
      <c r="E168" s="41">
        <f>SUM(ENERO:DICIEMBRE!E168)</f>
        <v>0</v>
      </c>
      <c r="F168" s="41">
        <f>SUM(ENERO:DICIEMBRE!F168)</f>
        <v>0</v>
      </c>
      <c r="G168" s="41">
        <f>SUM(ENERO:DICIEMBRE!G168)</f>
        <v>0</v>
      </c>
      <c r="H168" s="41">
        <f>SUM(ENERO:DICIEMBRE!H168)</f>
        <v>0</v>
      </c>
      <c r="I168" s="41">
        <f>SUM(ENERO:DICIEMBRE!I168)</f>
        <v>0</v>
      </c>
      <c r="J168" s="41">
        <f>SUM(ENERO:DICIEMBRE!J168)</f>
        <v>0</v>
      </c>
      <c r="K168" s="41">
        <f>SUM(ENERO:DICIEMBRE!K168)</f>
        <v>0</v>
      </c>
      <c r="L168" s="41">
        <f>SUM(ENERO:DICIEMBRE!L168)</f>
        <v>0</v>
      </c>
      <c r="M168" s="41">
        <f>SUM(ENERO:DICIEMBRE!M168)</f>
        <v>0</v>
      </c>
      <c r="N168" s="41">
        <f>SUM(ENERO:DICIEMBRE!N168)</f>
        <v>0</v>
      </c>
      <c r="O168" s="41">
        <f>SUM(ENERO:DICIEMBRE!O168)</f>
        <v>4</v>
      </c>
      <c r="P168" s="41">
        <f>SUM(ENERO:DICIEMBRE!P168)</f>
        <v>0</v>
      </c>
      <c r="Q168" s="41">
        <f>SUM(ENERO:DICIEMBRE!Q168)</f>
        <v>8</v>
      </c>
      <c r="R168" s="41">
        <f>SUM(ENERO:DICIEMBRE!R168)</f>
        <v>0</v>
      </c>
      <c r="S168" s="41">
        <f>SUM(ENERO:DICIEMBRE!S168)</f>
        <v>3</v>
      </c>
      <c r="T168" s="41">
        <f>SUM(ENERO:DICIEMBRE!T168)</f>
        <v>0</v>
      </c>
      <c r="U168" s="41">
        <f>SUM(ENERO:DICIEMBRE!U168)</f>
        <v>0</v>
      </c>
      <c r="V168" s="41">
        <f>SUM(ENERO:DICIEMBRE!V168)</f>
        <v>0</v>
      </c>
      <c r="W168" s="41">
        <f>SUM(ENERO:DICIEMBRE!W168)</f>
        <v>2</v>
      </c>
      <c r="X168" s="41">
        <f>SUM(ENERO:DICIEMBRE!X168)</f>
        <v>0</v>
      </c>
      <c r="Y168" s="41">
        <f>SUM(ENERO:DICIEMBRE!Y168)</f>
        <v>0</v>
      </c>
      <c r="Z168" s="41">
        <f>SUM(ENERO:DICIEMBRE!Z168)</f>
        <v>0</v>
      </c>
      <c r="AA168" s="41">
        <f>SUM(ENERO:DICIEMBRE!AA168)</f>
        <v>1</v>
      </c>
      <c r="AB168" s="41">
        <f>SUM(ENERO:DICIEMBRE!AB168)</f>
        <v>0</v>
      </c>
      <c r="AC168" s="41">
        <f>SUM(ENERO:DICIEMBRE!AC168)</f>
        <v>3</v>
      </c>
      <c r="AD168" s="41">
        <f>SUM(ENERO:DICIEMBRE!AD168)</f>
        <v>0</v>
      </c>
      <c r="AE168" s="41">
        <f>SUM(ENERO:DICIEMBRE!AE168)</f>
        <v>2</v>
      </c>
      <c r="AF168" s="41">
        <f>SUM(ENERO:DICIEMBRE!AF168)</f>
        <v>0</v>
      </c>
      <c r="AG168" s="41">
        <f>SUM(ENERO:DICIEMBRE!AG168)</f>
        <v>1</v>
      </c>
      <c r="AH168" s="41">
        <f>SUM(ENERO:DICIEMBRE!AH168)</f>
        <v>0</v>
      </c>
      <c r="AI168" s="41">
        <f>SUM(ENERO:DICIEMBRE!AI168)</f>
        <v>3</v>
      </c>
      <c r="AJ168" s="41">
        <f>SUM(ENERO:DICIEMBRE!AJ168)</f>
        <v>0</v>
      </c>
      <c r="AK168" s="41">
        <f>SUM(ENERO:DICIEMBRE!AK168)</f>
        <v>10</v>
      </c>
      <c r="AL168" s="41">
        <f>SUM(ENERO:DICIEMBRE!AL168)</f>
        <v>0</v>
      </c>
      <c r="AM168" s="41">
        <f>SUM(ENERO:DICIEMBRE!AM168)</f>
        <v>17</v>
      </c>
      <c r="AN168" s="41">
        <f>SUM(ENERO:DICIEMBRE!AN168)</f>
        <v>0</v>
      </c>
      <c r="AO168" s="41">
        <f>SUM(ENERO:DICIEMBRE!AO168)</f>
        <v>0</v>
      </c>
      <c r="AP168" s="41">
        <f>SUM(ENERO:DICIEMBRE!AP168)</f>
        <v>0</v>
      </c>
      <c r="AQ168" s="41">
        <f>SUM(ENERO:DICIEMBRE!AQ168)</f>
        <v>0</v>
      </c>
      <c r="AR168" s="41">
        <f>SUM(ENERO:DICIEMBRE!AR168)</f>
        <v>0</v>
      </c>
      <c r="AS168" s="41">
        <f>SUM(ENERO:DICIEMBRE!AS168)</f>
        <v>0</v>
      </c>
      <c r="AT168" s="41">
        <f>SUM(ENERO:DICIEMBRE!AT168)</f>
        <v>0</v>
      </c>
      <c r="AU168" s="41">
        <f>SUM(ENERO:DICIEMBRE!AU168)</f>
        <v>0</v>
      </c>
      <c r="AV168" s="41">
        <f>SUM(ENERO:DICIEMBRE!AV168)</f>
        <v>0</v>
      </c>
      <c r="AW168" s="41">
        <f>SUM(ENERO:DICIEMBRE!AW168)</f>
        <v>0</v>
      </c>
      <c r="AX168" s="41">
        <f>SUM(ENERO:DICIEMBRE!AX168)</f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41">
        <f>SUM(ENERO:DICIEMBRE!O169)</f>
        <v>0</v>
      </c>
      <c r="P169" s="41">
        <f>SUM(ENERO:DICIEMBRE!P169)</f>
        <v>0</v>
      </c>
      <c r="Q169" s="41">
        <f>SUM(ENERO:DICIEMBRE!Q169)</f>
        <v>0</v>
      </c>
      <c r="R169" s="41">
        <f>SUM(ENERO:DICIEMBRE!R169)</f>
        <v>0</v>
      </c>
      <c r="S169" s="41">
        <f>SUM(ENERO:DICIEMBRE!S169)</f>
        <v>0</v>
      </c>
      <c r="T169" s="41">
        <f>SUM(ENERO:DICIEMBRE!T169)</f>
        <v>0</v>
      </c>
      <c r="U169" s="41">
        <f>SUM(ENERO:DICIEMBRE!U169)</f>
        <v>0</v>
      </c>
      <c r="V169" s="41">
        <f>SUM(ENERO:DICIEMBRE!V169)</f>
        <v>0</v>
      </c>
      <c r="W169" s="41">
        <f>SUM(ENERO:DICIEMBRE!W169)</f>
        <v>0</v>
      </c>
      <c r="X169" s="41">
        <f>SUM(ENERO:DICIEMBRE!X169)</f>
        <v>0</v>
      </c>
      <c r="Y169" s="41">
        <f>SUM(ENERO:DICIEMBRE!Y169)</f>
        <v>0</v>
      </c>
      <c r="Z169" s="41">
        <f>SUM(ENERO:DICIEMBRE!Z169)</f>
        <v>0</v>
      </c>
      <c r="AA169" s="41">
        <f>SUM(ENERO:DICIEMBRE!AA169)</f>
        <v>0</v>
      </c>
      <c r="AB169" s="41">
        <f>SUM(ENERO:DICIEMBRE!AB169)</f>
        <v>0</v>
      </c>
      <c r="AC169" s="41">
        <f>SUM(ENERO:DICIEMBRE!AC169)</f>
        <v>0</v>
      </c>
      <c r="AD169" s="41">
        <f>SUM(ENERO:DICIEMBRE!AD169)</f>
        <v>0</v>
      </c>
      <c r="AE169" s="41">
        <f>SUM(ENERO:DICIEMBRE!AE169)</f>
        <v>0</v>
      </c>
      <c r="AF169" s="41">
        <f>SUM(ENERO:DICIEMBRE!AF169)</f>
        <v>0</v>
      </c>
      <c r="AG169" s="41">
        <f>SUM(ENERO:DICIEMBRE!AG169)</f>
        <v>0</v>
      </c>
      <c r="AH169" s="41">
        <f>SUM(ENERO:DICIEMBRE!AH169)</f>
        <v>0</v>
      </c>
      <c r="AI169" s="145"/>
      <c r="AJ169" s="146"/>
      <c r="AK169" s="41">
        <f>SUM(ENERO:DICIEMBRE!AK169)</f>
        <v>0</v>
      </c>
      <c r="AL169" s="41">
        <f>SUM(ENERO:DICIEMBRE!AL169)</f>
        <v>0</v>
      </c>
      <c r="AM169" s="41">
        <f>SUM(ENERO:DICIEMBRE!AM169)</f>
        <v>0</v>
      </c>
      <c r="AN169" s="41">
        <f>SUM(ENERO:DICIEMBRE!AN169)</f>
        <v>0</v>
      </c>
      <c r="AO169" s="41">
        <f>SUM(ENERO:DICIEMBRE!AO169)</f>
        <v>0</v>
      </c>
      <c r="AP169" s="41">
        <f>SUM(ENERO:DICIEMBRE!AP169)</f>
        <v>0</v>
      </c>
      <c r="AQ169" s="41">
        <f>SUM(ENERO:DICIEMBRE!AQ169)</f>
        <v>0</v>
      </c>
      <c r="AR169" s="41">
        <f>SUM(ENERO:DICIEMBRE!AR169)</f>
        <v>0</v>
      </c>
      <c r="AS169" s="41">
        <f>SUM(ENERO:DICIEMBRE!AS169)</f>
        <v>0</v>
      </c>
      <c r="AT169" s="41">
        <f>SUM(ENERO:DICIEMBRE!AT169)</f>
        <v>0</v>
      </c>
      <c r="AU169" s="41">
        <f>SUM(ENERO:DICIEMBRE!AU169)</f>
        <v>0</v>
      </c>
      <c r="AV169" s="41">
        <f>SUM(ENERO:DICIEMBRE!AV169)</f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1">
        <f>SUM(ENERO:DICIEMBRE!O170)</f>
        <v>0</v>
      </c>
      <c r="P170" s="41">
        <f>SUM(ENERO:DICIEMBRE!P170)</f>
        <v>0</v>
      </c>
      <c r="Q170" s="41">
        <f>SUM(ENERO:DICIEMBRE!Q170)</f>
        <v>0</v>
      </c>
      <c r="R170" s="41">
        <f>SUM(ENERO:DICIEMBRE!R170)</f>
        <v>0</v>
      </c>
      <c r="S170" s="41">
        <f>SUM(ENERO:DICIEMBRE!S170)</f>
        <v>0</v>
      </c>
      <c r="T170" s="41">
        <f>SUM(ENERO:DICIEMBRE!T170)</f>
        <v>0</v>
      </c>
      <c r="U170" s="41">
        <f>SUM(ENERO:DICIEMBRE!U170)</f>
        <v>0</v>
      </c>
      <c r="V170" s="41">
        <f>SUM(ENERO:DICIEMBRE!V170)</f>
        <v>0</v>
      </c>
      <c r="W170" s="41">
        <f>SUM(ENERO:DICIEMBRE!W170)</f>
        <v>0</v>
      </c>
      <c r="X170" s="41">
        <f>SUM(ENERO:DICIEMBRE!X170)</f>
        <v>0</v>
      </c>
      <c r="Y170" s="41">
        <f>SUM(ENERO:DICIEMBRE!Y170)</f>
        <v>0</v>
      </c>
      <c r="Z170" s="41">
        <f>SUM(ENERO:DICIEMBRE!Z170)</f>
        <v>0</v>
      </c>
      <c r="AA170" s="41">
        <f>SUM(ENERO:DICIEMBRE!AA170)</f>
        <v>0</v>
      </c>
      <c r="AB170" s="41">
        <f>SUM(ENERO:DICIEMBRE!AB170)</f>
        <v>0</v>
      </c>
      <c r="AC170" s="41">
        <f>SUM(ENERO:DICIEMBRE!AC170)</f>
        <v>0</v>
      </c>
      <c r="AD170" s="41">
        <f>SUM(ENERO:DICIEMBRE!AD170)</f>
        <v>0</v>
      </c>
      <c r="AE170" s="41">
        <f>SUM(ENERO:DICIEMBRE!AE170)</f>
        <v>0</v>
      </c>
      <c r="AF170" s="41">
        <f>SUM(ENERO:DICIEMBRE!AF170)</f>
        <v>0</v>
      </c>
      <c r="AG170" s="41">
        <f>SUM(ENERO:DICIEMBRE!AG170)</f>
        <v>0</v>
      </c>
      <c r="AH170" s="41">
        <f>SUM(ENERO:DICIEMBRE!AH170)</f>
        <v>0</v>
      </c>
      <c r="AI170" s="39"/>
      <c r="AJ170" s="40"/>
      <c r="AK170" s="41">
        <f>SUM(ENERO:DICIEMBRE!AK170)</f>
        <v>0</v>
      </c>
      <c r="AL170" s="41">
        <f>SUM(ENERO:DICIEMBRE!AL170)</f>
        <v>0</v>
      </c>
      <c r="AM170" s="41">
        <f>SUM(ENERO:DICIEMBRE!AM170)</f>
        <v>0</v>
      </c>
      <c r="AN170" s="41">
        <f>SUM(ENERO:DICIEMBRE!AN170)</f>
        <v>0</v>
      </c>
      <c r="AO170" s="41">
        <f>SUM(ENERO:DICIEMBRE!AO170)</f>
        <v>0</v>
      </c>
      <c r="AP170" s="41">
        <f>SUM(ENERO:DICIEMBRE!AP170)</f>
        <v>0</v>
      </c>
      <c r="AQ170" s="41">
        <f>SUM(ENERO:DICIEMBRE!AQ170)</f>
        <v>0</v>
      </c>
      <c r="AR170" s="41">
        <f>SUM(ENERO:DICIEMBRE!AR170)</f>
        <v>0</v>
      </c>
      <c r="AS170" s="41">
        <f>SUM(ENERO:DICIEMBRE!AS170)</f>
        <v>0</v>
      </c>
      <c r="AT170" s="41">
        <f>SUM(ENERO:DICIEMBRE!AT170)</f>
        <v>0</v>
      </c>
      <c r="AU170" s="41">
        <f>SUM(ENERO:DICIEMBRE!AU170)</f>
        <v>0</v>
      </c>
      <c r="AV170" s="41">
        <f>SUM(ENERO:DICIEMBRE!AV170)</f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41">
        <f>SUM(ENERO:DICIEMBRE!O171)</f>
        <v>0</v>
      </c>
      <c r="P171" s="41">
        <f>SUM(ENERO:DICIEMBRE!P171)</f>
        <v>0</v>
      </c>
      <c r="Q171" s="41">
        <f>SUM(ENERO:DICIEMBRE!Q171)</f>
        <v>0</v>
      </c>
      <c r="R171" s="41">
        <f>SUM(ENERO:DICIEMBRE!R171)</f>
        <v>0</v>
      </c>
      <c r="S171" s="41">
        <f>SUM(ENERO:DICIEMBRE!S171)</f>
        <v>0</v>
      </c>
      <c r="T171" s="41">
        <f>SUM(ENERO:DICIEMBRE!T171)</f>
        <v>0</v>
      </c>
      <c r="U171" s="41">
        <f>SUM(ENERO:DICIEMBRE!U171)</f>
        <v>0</v>
      </c>
      <c r="V171" s="41">
        <f>SUM(ENERO:DICIEMBRE!V171)</f>
        <v>0</v>
      </c>
      <c r="W171" s="41">
        <f>SUM(ENERO:DICIEMBRE!W171)</f>
        <v>0</v>
      </c>
      <c r="X171" s="41">
        <f>SUM(ENERO:DICIEMBRE!X171)</f>
        <v>0</v>
      </c>
      <c r="Y171" s="41">
        <f>SUM(ENERO:DICIEMBRE!Y171)</f>
        <v>0</v>
      </c>
      <c r="Z171" s="41">
        <f>SUM(ENERO:DICIEMBRE!Z171)</f>
        <v>0</v>
      </c>
      <c r="AA171" s="41">
        <f>SUM(ENERO:DICIEMBRE!AA171)</f>
        <v>0</v>
      </c>
      <c r="AB171" s="41">
        <f>SUM(ENERO:DICIEMBRE!AB171)</f>
        <v>0</v>
      </c>
      <c r="AC171" s="41">
        <f>SUM(ENERO:DICIEMBRE!AC171)</f>
        <v>0</v>
      </c>
      <c r="AD171" s="41">
        <f>SUM(ENERO:DICIEMBRE!AD171)</f>
        <v>0</v>
      </c>
      <c r="AE171" s="41">
        <f>SUM(ENERO:DICIEMBRE!AE171)</f>
        <v>0</v>
      </c>
      <c r="AF171" s="41">
        <f>SUM(ENERO:DICIEMBRE!AF171)</f>
        <v>0</v>
      </c>
      <c r="AG171" s="41">
        <f>SUM(ENERO:DICIEMBRE!AG171)</f>
        <v>0</v>
      </c>
      <c r="AH171" s="41">
        <f>SUM(ENERO:DICIEMBRE!AH171)</f>
        <v>0</v>
      </c>
      <c r="AI171" s="156"/>
      <c r="AJ171" s="158"/>
      <c r="AK171" s="41">
        <f>SUM(ENERO:DICIEMBRE!AK171)</f>
        <v>0</v>
      </c>
      <c r="AL171" s="41">
        <f>SUM(ENERO:DICIEMBRE!AL171)</f>
        <v>0</v>
      </c>
      <c r="AM171" s="41">
        <f>SUM(ENERO:DICIEMBRE!AM171)</f>
        <v>0</v>
      </c>
      <c r="AN171" s="41">
        <f>SUM(ENERO:DICIEMBRE!AN171)</f>
        <v>0</v>
      </c>
      <c r="AO171" s="41">
        <f>SUM(ENERO:DICIEMBRE!AO171)</f>
        <v>0</v>
      </c>
      <c r="AP171" s="41">
        <f>SUM(ENERO:DICIEMBRE!AP171)</f>
        <v>0</v>
      </c>
      <c r="AQ171" s="41">
        <f>SUM(ENERO:DICIEMBRE!AQ171)</f>
        <v>0</v>
      </c>
      <c r="AR171" s="41">
        <f>SUM(ENERO:DICIEMBRE!AR171)</f>
        <v>0</v>
      </c>
      <c r="AS171" s="41">
        <f>SUM(ENERO:DICIEMBRE!AS171)</f>
        <v>0</v>
      </c>
      <c r="AT171" s="41">
        <f>SUM(ENERO:DICIEMBRE!AT171)</f>
        <v>0</v>
      </c>
      <c r="AU171" s="41">
        <f>SUM(ENERO:DICIEMBRE!AU171)</f>
        <v>0</v>
      </c>
      <c r="AV171" s="41">
        <f>SUM(ENERO:DICIEMBRE!AV171)</f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7</v>
      </c>
      <c r="D172" s="126">
        <f t="shared" si="354"/>
        <v>0</v>
      </c>
      <c r="E172" s="41">
        <f>SUM(ENERO:DICIEMBRE!E172)</f>
        <v>0</v>
      </c>
      <c r="F172" s="41">
        <f>SUM(ENERO:DICIEMBRE!F172)</f>
        <v>0</v>
      </c>
      <c r="G172" s="41">
        <f>SUM(ENERO:DICIEMBRE!G172)</f>
        <v>0</v>
      </c>
      <c r="H172" s="41">
        <f>SUM(ENERO:DICIEMBRE!H172)</f>
        <v>0</v>
      </c>
      <c r="I172" s="41">
        <f>SUM(ENERO:DICIEMBRE!I172)</f>
        <v>0</v>
      </c>
      <c r="J172" s="41">
        <f>SUM(ENERO:DICIEMBRE!J172)</f>
        <v>0</v>
      </c>
      <c r="K172" s="41">
        <f>SUM(ENERO:DICIEMBRE!K172)</f>
        <v>0</v>
      </c>
      <c r="L172" s="41">
        <f>SUM(ENERO:DICIEMBRE!L172)</f>
        <v>0</v>
      </c>
      <c r="M172" s="41">
        <f>SUM(ENERO:DICIEMBRE!M172)</f>
        <v>0</v>
      </c>
      <c r="N172" s="41">
        <f>SUM(ENERO:DICIEMBRE!N172)</f>
        <v>0</v>
      </c>
      <c r="O172" s="41">
        <f>SUM(ENERO:DICIEMBRE!O172)</f>
        <v>0</v>
      </c>
      <c r="P172" s="41">
        <f>SUM(ENERO:DICIEMBRE!P172)</f>
        <v>0</v>
      </c>
      <c r="Q172" s="41">
        <f>SUM(ENERO:DICIEMBRE!Q172)</f>
        <v>2</v>
      </c>
      <c r="R172" s="41">
        <f>SUM(ENERO:DICIEMBRE!R172)</f>
        <v>0</v>
      </c>
      <c r="S172" s="41">
        <f>SUM(ENERO:DICIEMBRE!S172)</f>
        <v>1</v>
      </c>
      <c r="T172" s="41">
        <f>SUM(ENERO:DICIEMBRE!T172)</f>
        <v>0</v>
      </c>
      <c r="U172" s="41">
        <f>SUM(ENERO:DICIEMBRE!U172)</f>
        <v>2</v>
      </c>
      <c r="V172" s="41">
        <f>SUM(ENERO:DICIEMBRE!V172)</f>
        <v>0</v>
      </c>
      <c r="W172" s="41">
        <f>SUM(ENERO:DICIEMBRE!W172)</f>
        <v>1</v>
      </c>
      <c r="X172" s="41">
        <f>SUM(ENERO:DICIEMBRE!X172)</f>
        <v>0</v>
      </c>
      <c r="Y172" s="41">
        <f>SUM(ENERO:DICIEMBRE!Y172)</f>
        <v>1</v>
      </c>
      <c r="Z172" s="41">
        <f>SUM(ENERO:DICIEMBRE!Z172)</f>
        <v>0</v>
      </c>
      <c r="AA172" s="41">
        <f>SUM(ENERO:DICIEMBRE!AA172)</f>
        <v>0</v>
      </c>
      <c r="AB172" s="41">
        <f>SUM(ENERO:DICIEMBRE!AB172)</f>
        <v>0</v>
      </c>
      <c r="AC172" s="41">
        <f>SUM(ENERO:DICIEMBRE!AC172)</f>
        <v>0</v>
      </c>
      <c r="AD172" s="41">
        <f>SUM(ENERO:DICIEMBRE!AD172)</f>
        <v>0</v>
      </c>
      <c r="AE172" s="41">
        <f>SUM(ENERO:DICIEMBRE!AE172)</f>
        <v>0</v>
      </c>
      <c r="AF172" s="41">
        <f>SUM(ENERO:DICIEMBRE!AF172)</f>
        <v>0</v>
      </c>
      <c r="AG172" s="41">
        <f>SUM(ENERO:DICIEMBRE!AG172)</f>
        <v>0</v>
      </c>
      <c r="AH172" s="41">
        <f>SUM(ENERO:DICIEMBRE!AH172)</f>
        <v>0</v>
      </c>
      <c r="AI172" s="41">
        <f>SUM(ENERO:DICIEMBRE!AI172)</f>
        <v>0</v>
      </c>
      <c r="AJ172" s="41">
        <f>SUM(ENERO:DICIEMBRE!AJ172)</f>
        <v>0</v>
      </c>
      <c r="AK172" s="41">
        <f>SUM(ENERO:DICIEMBRE!AK172)</f>
        <v>3</v>
      </c>
      <c r="AL172" s="41">
        <f>SUM(ENERO:DICIEMBRE!AL172)</f>
        <v>0</v>
      </c>
      <c r="AM172" s="41">
        <f>SUM(ENERO:DICIEMBRE!AM172)</f>
        <v>4</v>
      </c>
      <c r="AN172" s="41">
        <f>SUM(ENERO:DICIEMBRE!AN172)</f>
        <v>0</v>
      </c>
      <c r="AO172" s="41">
        <f>SUM(ENERO:DICIEMBRE!AO172)</f>
        <v>0</v>
      </c>
      <c r="AP172" s="41">
        <f>SUM(ENERO:DICIEMBRE!AP172)</f>
        <v>0</v>
      </c>
      <c r="AQ172" s="41">
        <f>SUM(ENERO:DICIEMBRE!AQ172)</f>
        <v>0</v>
      </c>
      <c r="AR172" s="41">
        <f>SUM(ENERO:DICIEMBRE!AR172)</f>
        <v>0</v>
      </c>
      <c r="AS172" s="41">
        <f>SUM(ENERO:DICIEMBRE!AS172)</f>
        <v>0</v>
      </c>
      <c r="AT172" s="41">
        <f>SUM(ENERO:DICIEMBRE!AT172)</f>
        <v>0</v>
      </c>
      <c r="AU172" s="41">
        <f>SUM(ENERO:DICIEMBRE!AU172)</f>
        <v>0</v>
      </c>
      <c r="AV172" s="41">
        <f>SUM(ENERO:DICIEMBRE!AV172)</f>
        <v>0</v>
      </c>
      <c r="AW172" s="41">
        <f>SUM(ENERO:DICIEMBRE!AW172)</f>
        <v>0</v>
      </c>
      <c r="AX172" s="41">
        <f>SUM(ENERO:DICIEMBRE!AX172)</f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x14ac:dyDescent="0.25">
      <c r="A173" s="378" t="s">
        <v>103</v>
      </c>
      <c r="B173" s="379"/>
      <c r="C173" s="125">
        <f t="shared" si="354"/>
        <v>5</v>
      </c>
      <c r="D173" s="129">
        <f t="shared" si="354"/>
        <v>0</v>
      </c>
      <c r="E173" s="41">
        <f>SUM(ENERO:DICIEMBRE!E173)</f>
        <v>0</v>
      </c>
      <c r="F173" s="41">
        <f>SUM(ENERO:DICIEMBRE!F173)</f>
        <v>0</v>
      </c>
      <c r="G173" s="41">
        <f>SUM(ENERO:DICIEMBRE!G173)</f>
        <v>0</v>
      </c>
      <c r="H173" s="41">
        <f>SUM(ENERO:DICIEMBRE!H173)</f>
        <v>0</v>
      </c>
      <c r="I173" s="41">
        <f>SUM(ENERO:DICIEMBRE!I173)</f>
        <v>0</v>
      </c>
      <c r="J173" s="41">
        <f>SUM(ENERO:DICIEMBRE!J173)</f>
        <v>0</v>
      </c>
      <c r="K173" s="41">
        <f>SUM(ENERO:DICIEMBRE!K173)</f>
        <v>0</v>
      </c>
      <c r="L173" s="41">
        <f>SUM(ENERO:DICIEMBRE!L173)</f>
        <v>0</v>
      </c>
      <c r="M173" s="41">
        <f>SUM(ENERO:DICIEMBRE!M173)</f>
        <v>0</v>
      </c>
      <c r="N173" s="41">
        <f>SUM(ENERO:DICIEMBRE!N173)</f>
        <v>0</v>
      </c>
      <c r="O173" s="41">
        <f>SUM(ENERO:DICIEMBRE!O173)</f>
        <v>0</v>
      </c>
      <c r="P173" s="41">
        <f>SUM(ENERO:DICIEMBRE!P173)</f>
        <v>0</v>
      </c>
      <c r="Q173" s="41">
        <f>SUM(ENERO:DICIEMBRE!Q173)</f>
        <v>0</v>
      </c>
      <c r="R173" s="41">
        <f>SUM(ENERO:DICIEMBRE!R173)</f>
        <v>0</v>
      </c>
      <c r="S173" s="41">
        <f>SUM(ENERO:DICIEMBRE!S173)</f>
        <v>0</v>
      </c>
      <c r="T173" s="41">
        <f>SUM(ENERO:DICIEMBRE!T173)</f>
        <v>0</v>
      </c>
      <c r="U173" s="41">
        <f>SUM(ENERO:DICIEMBRE!U173)</f>
        <v>0</v>
      </c>
      <c r="V173" s="41">
        <f>SUM(ENERO:DICIEMBRE!V173)</f>
        <v>0</v>
      </c>
      <c r="W173" s="41">
        <f>SUM(ENERO:DICIEMBRE!W173)</f>
        <v>0</v>
      </c>
      <c r="X173" s="41">
        <f>SUM(ENERO:DICIEMBRE!X173)</f>
        <v>0</v>
      </c>
      <c r="Y173" s="41">
        <f>SUM(ENERO:DICIEMBRE!Y173)</f>
        <v>0</v>
      </c>
      <c r="Z173" s="41">
        <f>SUM(ENERO:DICIEMBRE!Z173)</f>
        <v>0</v>
      </c>
      <c r="AA173" s="41">
        <f>SUM(ENERO:DICIEMBRE!AA173)</f>
        <v>1</v>
      </c>
      <c r="AB173" s="41">
        <f>SUM(ENERO:DICIEMBRE!AB173)</f>
        <v>0</v>
      </c>
      <c r="AC173" s="41">
        <f>SUM(ENERO:DICIEMBRE!AC173)</f>
        <v>0</v>
      </c>
      <c r="AD173" s="41">
        <f>SUM(ENERO:DICIEMBRE!AD173)</f>
        <v>0</v>
      </c>
      <c r="AE173" s="41">
        <f>SUM(ENERO:DICIEMBRE!AE173)</f>
        <v>0</v>
      </c>
      <c r="AF173" s="41">
        <f>SUM(ENERO:DICIEMBRE!AF173)</f>
        <v>0</v>
      </c>
      <c r="AG173" s="41">
        <f>SUM(ENERO:DICIEMBRE!AG173)</f>
        <v>1</v>
      </c>
      <c r="AH173" s="41">
        <f>SUM(ENERO:DICIEMBRE!AH173)</f>
        <v>0</v>
      </c>
      <c r="AI173" s="41">
        <f>SUM(ENERO:DICIEMBRE!AI173)</f>
        <v>3</v>
      </c>
      <c r="AJ173" s="41">
        <f>SUM(ENERO:DICIEMBRE!AJ173)</f>
        <v>0</v>
      </c>
      <c r="AK173" s="41">
        <f>SUM(ENERO:DICIEMBRE!AK173)</f>
        <v>3</v>
      </c>
      <c r="AL173" s="41">
        <f>SUM(ENERO:DICIEMBRE!AL173)</f>
        <v>0</v>
      </c>
      <c r="AM173" s="41">
        <f>SUM(ENERO:DICIEMBRE!AM173)</f>
        <v>2</v>
      </c>
      <c r="AN173" s="41">
        <f>SUM(ENERO:DICIEMBRE!AN173)</f>
        <v>0</v>
      </c>
      <c r="AO173" s="41">
        <f>SUM(ENERO:DICIEMBRE!AO173)</f>
        <v>0</v>
      </c>
      <c r="AP173" s="41">
        <f>SUM(ENERO:DICIEMBRE!AP173)</f>
        <v>0</v>
      </c>
      <c r="AQ173" s="41">
        <f>SUM(ENERO:DICIEMBRE!AQ173)</f>
        <v>0</v>
      </c>
      <c r="AR173" s="41">
        <f>SUM(ENERO:DICIEMBRE!AR173)</f>
        <v>0</v>
      </c>
      <c r="AS173" s="41">
        <f>SUM(ENERO:DICIEMBRE!AS173)</f>
        <v>0</v>
      </c>
      <c r="AT173" s="41">
        <f>SUM(ENERO:DICIEMBRE!AT173)</f>
        <v>0</v>
      </c>
      <c r="AU173" s="41">
        <f>SUM(ENERO:DICIEMBRE!AU173)</f>
        <v>0</v>
      </c>
      <c r="AV173" s="41">
        <f>SUM(ENERO:DICIEMBRE!AV173)</f>
        <v>0</v>
      </c>
      <c r="AW173" s="41">
        <f>SUM(ENERO:DICIEMBRE!AW173)</f>
        <v>0</v>
      </c>
      <c r="AX173" s="41">
        <f>SUM(ENERO:DICIEMBRE!AX173)</f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x14ac:dyDescent="0.25">
      <c r="A174" s="378" t="s">
        <v>54</v>
      </c>
      <c r="B174" s="379"/>
      <c r="C174" s="125">
        <f t="shared" si="354"/>
        <v>34</v>
      </c>
      <c r="D174" s="129">
        <f>+F174+H174+J174+L174+N174+P174+R174+T174+V174+X174+Z174+AB174+AD174+AF174+AH174+AJ174</f>
        <v>0</v>
      </c>
      <c r="E174" s="41">
        <f>SUM(ENERO:DICIEMBRE!E174)</f>
        <v>0</v>
      </c>
      <c r="F174" s="41">
        <f>SUM(ENERO:DICIEMBRE!F174)</f>
        <v>0</v>
      </c>
      <c r="G174" s="41">
        <f>SUM(ENERO:DICIEMBRE!G174)</f>
        <v>0</v>
      </c>
      <c r="H174" s="41">
        <f>SUM(ENERO:DICIEMBRE!H174)</f>
        <v>0</v>
      </c>
      <c r="I174" s="41">
        <f>SUM(ENERO:DICIEMBRE!I174)</f>
        <v>0</v>
      </c>
      <c r="J174" s="41">
        <f>SUM(ENERO:DICIEMBRE!J174)</f>
        <v>0</v>
      </c>
      <c r="K174" s="41">
        <f>SUM(ENERO:DICIEMBRE!K174)</f>
        <v>1</v>
      </c>
      <c r="L174" s="41">
        <f>SUM(ENERO:DICIEMBRE!L174)</f>
        <v>0</v>
      </c>
      <c r="M174" s="41">
        <f>SUM(ENERO:DICIEMBRE!M174)</f>
        <v>9</v>
      </c>
      <c r="N174" s="41">
        <f>SUM(ENERO:DICIEMBRE!N174)</f>
        <v>0</v>
      </c>
      <c r="O174" s="41">
        <f>SUM(ENERO:DICIEMBRE!O174)</f>
        <v>5</v>
      </c>
      <c r="P174" s="41">
        <f>SUM(ENERO:DICIEMBRE!P174)</f>
        <v>0</v>
      </c>
      <c r="Q174" s="41">
        <f>SUM(ENERO:DICIEMBRE!Q174)</f>
        <v>2</v>
      </c>
      <c r="R174" s="41">
        <f>SUM(ENERO:DICIEMBRE!R174)</f>
        <v>0</v>
      </c>
      <c r="S174" s="41">
        <f>SUM(ENERO:DICIEMBRE!S174)</f>
        <v>5</v>
      </c>
      <c r="T174" s="41">
        <f>SUM(ENERO:DICIEMBRE!T174)</f>
        <v>0</v>
      </c>
      <c r="U174" s="41">
        <f>SUM(ENERO:DICIEMBRE!U174)</f>
        <v>3</v>
      </c>
      <c r="V174" s="41">
        <f>SUM(ENERO:DICIEMBRE!V174)</f>
        <v>0</v>
      </c>
      <c r="W174" s="41">
        <f>SUM(ENERO:DICIEMBRE!W174)</f>
        <v>5</v>
      </c>
      <c r="X174" s="41">
        <f>SUM(ENERO:DICIEMBRE!X174)</f>
        <v>0</v>
      </c>
      <c r="Y174" s="41">
        <f>SUM(ENERO:DICIEMBRE!Y174)</f>
        <v>2</v>
      </c>
      <c r="Z174" s="41">
        <f>SUM(ENERO:DICIEMBRE!Z174)</f>
        <v>0</v>
      </c>
      <c r="AA174" s="41">
        <f>SUM(ENERO:DICIEMBRE!AA174)</f>
        <v>1</v>
      </c>
      <c r="AB174" s="41">
        <f>SUM(ENERO:DICIEMBRE!AB174)</f>
        <v>0</v>
      </c>
      <c r="AC174" s="41">
        <f>SUM(ENERO:DICIEMBRE!AC174)</f>
        <v>0</v>
      </c>
      <c r="AD174" s="41">
        <f>SUM(ENERO:DICIEMBRE!AD174)</f>
        <v>0</v>
      </c>
      <c r="AE174" s="41">
        <f>SUM(ENERO:DICIEMBRE!AE174)</f>
        <v>1</v>
      </c>
      <c r="AF174" s="41">
        <f>SUM(ENERO:DICIEMBRE!AF174)</f>
        <v>0</v>
      </c>
      <c r="AG174" s="41">
        <f>SUM(ENERO:DICIEMBRE!AG174)</f>
        <v>0</v>
      </c>
      <c r="AH174" s="41">
        <f>SUM(ENERO:DICIEMBRE!AH174)</f>
        <v>0</v>
      </c>
      <c r="AI174" s="41">
        <f>SUM(ENERO:DICIEMBRE!AI174)</f>
        <v>0</v>
      </c>
      <c r="AJ174" s="41">
        <f>SUM(ENERO:DICIEMBRE!AJ174)</f>
        <v>0</v>
      </c>
      <c r="AK174" s="41">
        <f>SUM(ENERO:DICIEMBRE!AK174)</f>
        <v>3</v>
      </c>
      <c r="AL174" s="41">
        <f>SUM(ENERO:DICIEMBRE!AL174)</f>
        <v>0</v>
      </c>
      <c r="AM174" s="41">
        <f>SUM(ENERO:DICIEMBRE!AM174)</f>
        <v>31</v>
      </c>
      <c r="AN174" s="41">
        <f>SUM(ENERO:DICIEMBRE!AN174)</f>
        <v>0</v>
      </c>
      <c r="AO174" s="41">
        <f>SUM(ENERO:DICIEMBRE!AO174)</f>
        <v>0</v>
      </c>
      <c r="AP174" s="41">
        <f>SUM(ENERO:DICIEMBRE!AP174)</f>
        <v>0</v>
      </c>
      <c r="AQ174" s="41">
        <f>SUM(ENERO:DICIEMBRE!AQ174)</f>
        <v>0</v>
      </c>
      <c r="AR174" s="41">
        <f>SUM(ENERO:DICIEMBRE!AR174)</f>
        <v>0</v>
      </c>
      <c r="AS174" s="41">
        <f>SUM(ENERO:DICIEMBRE!AS174)</f>
        <v>0</v>
      </c>
      <c r="AT174" s="41">
        <f>SUM(ENERO:DICIEMBRE!AT174)</f>
        <v>0</v>
      </c>
      <c r="AU174" s="41">
        <f>SUM(ENERO:DICIEMBRE!AU174)</f>
        <v>0</v>
      </c>
      <c r="AV174" s="41">
        <f>SUM(ENERO:DICIEMBRE!AV174)</f>
        <v>0</v>
      </c>
      <c r="AW174" s="41">
        <f>SUM(ENERO:DICIEMBRE!AW174)</f>
        <v>0</v>
      </c>
      <c r="AX174" s="41">
        <f>SUM(ENERO:DICIEMBRE!AX174)</f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41">
        <f>SUM(ENERO:DICIEMBRE!O175)</f>
        <v>0</v>
      </c>
      <c r="P175" s="41">
        <f>SUM(ENERO:DICIEMBRE!P175)</f>
        <v>0</v>
      </c>
      <c r="Q175" s="41">
        <f>SUM(ENERO:DICIEMBRE!Q175)</f>
        <v>0</v>
      </c>
      <c r="R175" s="41">
        <f>SUM(ENERO:DICIEMBRE!R175)</f>
        <v>0</v>
      </c>
      <c r="S175" s="41">
        <f>SUM(ENERO:DICIEMBRE!S175)</f>
        <v>0</v>
      </c>
      <c r="T175" s="41">
        <f>SUM(ENERO:DICIEMBRE!T175)</f>
        <v>0</v>
      </c>
      <c r="U175" s="41">
        <f>SUM(ENERO:DICIEMBRE!U175)</f>
        <v>0</v>
      </c>
      <c r="V175" s="41">
        <f>SUM(ENERO:DICIEMBRE!V175)</f>
        <v>0</v>
      </c>
      <c r="W175" s="41">
        <f>SUM(ENERO:DICIEMBRE!W175)</f>
        <v>0</v>
      </c>
      <c r="X175" s="41">
        <f>SUM(ENERO:DICIEMBRE!X175)</f>
        <v>0</v>
      </c>
      <c r="Y175" s="41">
        <f>SUM(ENERO:DICIEMBRE!Y175)</f>
        <v>0</v>
      </c>
      <c r="Z175" s="41">
        <f>SUM(ENERO:DICIEMBRE!Z175)</f>
        <v>0</v>
      </c>
      <c r="AA175" s="41">
        <f>SUM(ENERO:DICIEMBRE!AA175)</f>
        <v>0</v>
      </c>
      <c r="AB175" s="41">
        <f>SUM(ENERO:DICIEMBRE!AB175)</f>
        <v>0</v>
      </c>
      <c r="AC175" s="41">
        <f>SUM(ENERO:DICIEMBRE!AC175)</f>
        <v>0</v>
      </c>
      <c r="AD175" s="41">
        <f>SUM(ENERO:DICIEMBRE!AD175)</f>
        <v>0</v>
      </c>
      <c r="AE175" s="41">
        <f>SUM(ENERO:DICIEMBRE!AE175)</f>
        <v>0</v>
      </c>
      <c r="AF175" s="41">
        <f>SUM(ENERO:DICIEMBRE!AF175)</f>
        <v>0</v>
      </c>
      <c r="AG175" s="41">
        <f>SUM(ENERO:DICIEMBRE!AG175)</f>
        <v>0</v>
      </c>
      <c r="AH175" s="41">
        <f>SUM(ENERO:DICIEMBRE!AH175)</f>
        <v>0</v>
      </c>
      <c r="AI175" s="41">
        <f>SUM(ENERO:DICIEMBRE!AI175)</f>
        <v>0</v>
      </c>
      <c r="AJ175" s="41">
        <f>SUM(ENERO:DICIEMBRE!AJ175)</f>
        <v>0</v>
      </c>
      <c r="AK175" s="41">
        <f>SUM(ENERO:DICIEMBRE!AK175)</f>
        <v>0</v>
      </c>
      <c r="AL175" s="41">
        <f>SUM(ENERO:DICIEMBRE!AL175)</f>
        <v>0</v>
      </c>
      <c r="AM175" s="41">
        <f>SUM(ENERO:DICIEMBRE!AM175)</f>
        <v>0</v>
      </c>
      <c r="AN175" s="41">
        <f>SUM(ENERO:DICIEMBRE!AN175)</f>
        <v>0</v>
      </c>
      <c r="AO175" s="41">
        <f>SUM(ENERO:DICIEMBRE!AO175)</f>
        <v>0</v>
      </c>
      <c r="AP175" s="41">
        <f>SUM(ENERO:DICIEMBRE!AP175)</f>
        <v>0</v>
      </c>
      <c r="AQ175" s="41">
        <f>SUM(ENERO:DICIEMBRE!AQ175)</f>
        <v>0</v>
      </c>
      <c r="AR175" s="41">
        <f>SUM(ENERO:DICIEMBRE!AR175)</f>
        <v>0</v>
      </c>
      <c r="AS175" s="41">
        <f>SUM(ENERO:DICIEMBRE!AS175)</f>
        <v>0</v>
      </c>
      <c r="AT175" s="41">
        <f>SUM(ENERO:DICIEMBRE!AT175)</f>
        <v>0</v>
      </c>
      <c r="AU175" s="41">
        <f>SUM(ENERO:DICIEMBRE!AU175)</f>
        <v>0</v>
      </c>
      <c r="AV175" s="41">
        <f>SUM(ENERO:DICIEMBRE!AV175)</f>
        <v>0</v>
      </c>
      <c r="AW175" s="41">
        <f>SUM(ENERO:DICIEMBRE!AW175)</f>
        <v>0</v>
      </c>
      <c r="AX175" s="41">
        <f>SUM(ENERO:DICIEMBRE!AX175)</f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41">
        <f>SUM(ENERO:DICIEMBRE!O176)</f>
        <v>0</v>
      </c>
      <c r="P176" s="41">
        <f>SUM(ENERO:DICIEMBRE!P176)</f>
        <v>0</v>
      </c>
      <c r="Q176" s="41">
        <f>SUM(ENERO:DICIEMBRE!Q176)</f>
        <v>0</v>
      </c>
      <c r="R176" s="41">
        <f>SUM(ENERO:DICIEMBRE!R176)</f>
        <v>0</v>
      </c>
      <c r="S176" s="41">
        <f>SUM(ENERO:DICIEMBRE!S176)</f>
        <v>0</v>
      </c>
      <c r="T176" s="41">
        <f>SUM(ENERO:DICIEMBRE!T176)</f>
        <v>0</v>
      </c>
      <c r="U176" s="41">
        <f>SUM(ENERO:DICIEMBRE!U176)</f>
        <v>0</v>
      </c>
      <c r="V176" s="41">
        <f>SUM(ENERO:DICIEMBRE!V176)</f>
        <v>0</v>
      </c>
      <c r="W176" s="41">
        <f>SUM(ENERO:DICIEMBRE!W176)</f>
        <v>0</v>
      </c>
      <c r="X176" s="41">
        <f>SUM(ENERO:DICIEMBRE!X176)</f>
        <v>0</v>
      </c>
      <c r="Y176" s="41">
        <f>SUM(ENERO:DICIEMBRE!Y176)</f>
        <v>0</v>
      </c>
      <c r="Z176" s="41">
        <f>SUM(ENERO:DICIEMBRE!Z176)</f>
        <v>0</v>
      </c>
      <c r="AA176" s="41">
        <f>SUM(ENERO:DICIEMBRE!AA176)</f>
        <v>0</v>
      </c>
      <c r="AB176" s="41">
        <f>SUM(ENERO:DICIEMBRE!AB176)</f>
        <v>0</v>
      </c>
      <c r="AC176" s="41">
        <f>SUM(ENERO:DICIEMBRE!AC176)</f>
        <v>0</v>
      </c>
      <c r="AD176" s="41">
        <f>SUM(ENERO:DICIEMBRE!AD176)</f>
        <v>0</v>
      </c>
      <c r="AE176" s="41">
        <f>SUM(ENERO:DICIEMBRE!AE176)</f>
        <v>0</v>
      </c>
      <c r="AF176" s="41">
        <f>SUM(ENERO:DICIEMBRE!AF176)</f>
        <v>0</v>
      </c>
      <c r="AG176" s="41">
        <f>SUM(ENERO:DICIEMBRE!AG176)</f>
        <v>0</v>
      </c>
      <c r="AH176" s="41">
        <f>SUM(ENERO:DICIEMBRE!AH176)</f>
        <v>0</v>
      </c>
      <c r="AI176" s="41">
        <f>SUM(ENERO:DICIEMBRE!AI176)</f>
        <v>0</v>
      </c>
      <c r="AJ176" s="41">
        <f>SUM(ENERO:DICIEMBRE!AJ176)</f>
        <v>0</v>
      </c>
      <c r="AK176" s="41">
        <f>SUM(ENERO:DICIEMBRE!AK176)</f>
        <v>0</v>
      </c>
      <c r="AL176" s="41">
        <f>SUM(ENERO:DICIEMBRE!AL176)</f>
        <v>0</v>
      </c>
      <c r="AM176" s="41">
        <f>SUM(ENERO:DICIEMBRE!AM176)</f>
        <v>0</v>
      </c>
      <c r="AN176" s="41">
        <f>SUM(ENERO:DICIEMBRE!AN176)</f>
        <v>0</v>
      </c>
      <c r="AO176" s="41">
        <f>SUM(ENERO:DICIEMBRE!AO176)</f>
        <v>0</v>
      </c>
      <c r="AP176" s="41">
        <f>SUM(ENERO:DICIEMBRE!AP176)</f>
        <v>0</v>
      </c>
      <c r="AQ176" s="41">
        <f>SUM(ENERO:DICIEMBRE!AQ176)</f>
        <v>0</v>
      </c>
      <c r="AR176" s="41">
        <f>SUM(ENERO:DICIEMBRE!AR176)</f>
        <v>0</v>
      </c>
      <c r="AS176" s="41">
        <f>SUM(ENERO:DICIEMBRE!AS176)</f>
        <v>0</v>
      </c>
      <c r="AT176" s="41">
        <f>SUM(ENERO:DICIEMBRE!AT176)</f>
        <v>0</v>
      </c>
      <c r="AU176" s="41">
        <f>SUM(ENERO:DICIEMBRE!AU176)</f>
        <v>0</v>
      </c>
      <c r="AV176" s="41">
        <f>SUM(ENERO:DICIEMBRE!AV176)</f>
        <v>0</v>
      </c>
      <c r="AW176" s="41">
        <f>SUM(ENERO:DICIEMBRE!AW176)</f>
        <v>0</v>
      </c>
      <c r="AX176" s="41">
        <f>SUM(ENERO:DICIEMBRE!AX176)</f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s="10" customFormat="1" x14ac:dyDescent="0.25">
      <c r="A177" s="169" t="s">
        <v>106</v>
      </c>
      <c r="B177" s="170"/>
      <c r="C177" s="125">
        <f t="shared" si="355"/>
        <v>57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41">
        <f>SUM(ENERO:DICIEMBRE!O177)</f>
        <v>0</v>
      </c>
      <c r="P177" s="41">
        <f>SUM(ENERO:DICIEMBRE!P177)</f>
        <v>0</v>
      </c>
      <c r="Q177" s="41">
        <f>SUM(ENERO:DICIEMBRE!Q177)</f>
        <v>8</v>
      </c>
      <c r="R177" s="41">
        <f>SUM(ENERO:DICIEMBRE!R177)</f>
        <v>0</v>
      </c>
      <c r="S177" s="41">
        <f>SUM(ENERO:DICIEMBRE!S177)</f>
        <v>21</v>
      </c>
      <c r="T177" s="41">
        <f>SUM(ENERO:DICIEMBRE!T177)</f>
        <v>0</v>
      </c>
      <c r="U177" s="41">
        <f>SUM(ENERO:DICIEMBRE!U177)</f>
        <v>11</v>
      </c>
      <c r="V177" s="41">
        <f>SUM(ENERO:DICIEMBRE!V177)</f>
        <v>0</v>
      </c>
      <c r="W177" s="41">
        <f>SUM(ENERO:DICIEMBRE!W177)</f>
        <v>6</v>
      </c>
      <c r="X177" s="41">
        <f>SUM(ENERO:DICIEMBRE!X177)</f>
        <v>0</v>
      </c>
      <c r="Y177" s="41">
        <f>SUM(ENERO:DICIEMBRE!Y177)</f>
        <v>2</v>
      </c>
      <c r="Z177" s="41">
        <f>SUM(ENERO:DICIEMBRE!Z177)</f>
        <v>0</v>
      </c>
      <c r="AA177" s="41">
        <f>SUM(ENERO:DICIEMBRE!AA177)</f>
        <v>3</v>
      </c>
      <c r="AB177" s="41">
        <f>SUM(ENERO:DICIEMBRE!AB177)</f>
        <v>0</v>
      </c>
      <c r="AC177" s="41">
        <f>SUM(ENERO:DICIEMBRE!AC177)</f>
        <v>3</v>
      </c>
      <c r="AD177" s="41">
        <f>SUM(ENERO:DICIEMBRE!AD177)</f>
        <v>0</v>
      </c>
      <c r="AE177" s="41">
        <f>SUM(ENERO:DICIEMBRE!AE177)</f>
        <v>2</v>
      </c>
      <c r="AF177" s="41">
        <f>SUM(ENERO:DICIEMBRE!AF177)</f>
        <v>0</v>
      </c>
      <c r="AG177" s="41">
        <f>SUM(ENERO:DICIEMBRE!AG177)</f>
        <v>0</v>
      </c>
      <c r="AH177" s="41">
        <f>SUM(ENERO:DICIEMBRE!AH177)</f>
        <v>0</v>
      </c>
      <c r="AI177" s="41">
        <f>SUM(ENERO:DICIEMBRE!AI177)</f>
        <v>1</v>
      </c>
      <c r="AJ177" s="41">
        <f>SUM(ENERO:DICIEMBRE!AJ177)</f>
        <v>0</v>
      </c>
      <c r="AK177" s="41">
        <f>SUM(ENERO:DICIEMBRE!AK177)</f>
        <v>21</v>
      </c>
      <c r="AL177" s="41">
        <f>SUM(ENERO:DICIEMBRE!AL177)</f>
        <v>0</v>
      </c>
      <c r="AM177" s="41">
        <f>SUM(ENERO:DICIEMBRE!AM177)</f>
        <v>36</v>
      </c>
      <c r="AN177" s="41">
        <f>SUM(ENERO:DICIEMBRE!AN177)</f>
        <v>0</v>
      </c>
      <c r="AO177" s="41">
        <f>SUM(ENERO:DICIEMBRE!AO177)</f>
        <v>0</v>
      </c>
      <c r="AP177" s="41">
        <f>SUM(ENERO:DICIEMBRE!AP177)</f>
        <v>0</v>
      </c>
      <c r="AQ177" s="41">
        <f>SUM(ENERO:DICIEMBRE!AQ177)</f>
        <v>0</v>
      </c>
      <c r="AR177" s="41">
        <f>SUM(ENERO:DICIEMBRE!AR177)</f>
        <v>0</v>
      </c>
      <c r="AS177" s="41">
        <f>SUM(ENERO:DICIEMBRE!AS177)</f>
        <v>0</v>
      </c>
      <c r="AT177" s="41">
        <f>SUM(ENERO:DICIEMBRE!AT177)</f>
        <v>0</v>
      </c>
      <c r="AU177" s="41">
        <f>SUM(ENERO:DICIEMBRE!AU177)</f>
        <v>0</v>
      </c>
      <c r="AV177" s="41">
        <f>SUM(ENERO:DICIEMBRE!AV177)</f>
        <v>0</v>
      </c>
      <c r="AW177" s="41">
        <f>SUM(ENERO:DICIEMBRE!AW177)</f>
        <v>0</v>
      </c>
      <c r="AX177" s="41">
        <f>SUM(ENERO:DICIEMBRE!AX177)</f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BV177" s="12"/>
      <c r="BW177" s="12"/>
      <c r="BX177" s="13"/>
      <c r="BY177" s="13"/>
      <c r="BZ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s="10" customForma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41">
        <f>SUM(ENERO:DICIEMBRE!E178)</f>
        <v>0</v>
      </c>
      <c r="F178" s="41">
        <f>SUM(ENERO:DICIEMBRE!F178)</f>
        <v>0</v>
      </c>
      <c r="G178" s="41">
        <f>SUM(ENERO:DICIEMBRE!G178)</f>
        <v>0</v>
      </c>
      <c r="H178" s="41">
        <f>SUM(ENERO:DICIEMBRE!H178)</f>
        <v>0</v>
      </c>
      <c r="I178" s="41">
        <f>SUM(ENERO:DICIEMBRE!I178)</f>
        <v>0</v>
      </c>
      <c r="J178" s="41">
        <f>SUM(ENERO:DICIEMBRE!J178)</f>
        <v>0</v>
      </c>
      <c r="K178" s="41">
        <f>SUM(ENERO:DICIEMBRE!K178)</f>
        <v>0</v>
      </c>
      <c r="L178" s="41">
        <f>SUM(ENERO:DICIEMBRE!L178)</f>
        <v>0</v>
      </c>
      <c r="M178" s="41">
        <f>SUM(ENERO:DICIEMBRE!M178)</f>
        <v>0</v>
      </c>
      <c r="N178" s="41">
        <f>SUM(ENERO:DICIEMBRE!N178)</f>
        <v>0</v>
      </c>
      <c r="O178" s="41">
        <f>SUM(ENERO:DICIEMBRE!O178)</f>
        <v>0</v>
      </c>
      <c r="P178" s="41">
        <f>SUM(ENERO:DICIEMBRE!P178)</f>
        <v>0</v>
      </c>
      <c r="Q178" s="41">
        <f>SUM(ENERO:DICIEMBRE!Q178)</f>
        <v>0</v>
      </c>
      <c r="R178" s="41">
        <f>SUM(ENERO:DICIEMBRE!R178)</f>
        <v>0</v>
      </c>
      <c r="S178" s="41">
        <f>SUM(ENERO:DICIEMBRE!S178)</f>
        <v>0</v>
      </c>
      <c r="T178" s="41">
        <f>SUM(ENERO:DICIEMBRE!T178)</f>
        <v>0</v>
      </c>
      <c r="U178" s="41">
        <f>SUM(ENERO:DICIEMBRE!U178)</f>
        <v>0</v>
      </c>
      <c r="V178" s="41">
        <f>SUM(ENERO:DICIEMBRE!V178)</f>
        <v>0</v>
      </c>
      <c r="W178" s="41">
        <f>SUM(ENERO:DICIEMBRE!W178)</f>
        <v>0</v>
      </c>
      <c r="X178" s="41">
        <f>SUM(ENERO:DICIEMBRE!X178)</f>
        <v>0</v>
      </c>
      <c r="Y178" s="41">
        <f>SUM(ENERO:DICIEMBRE!Y178)</f>
        <v>0</v>
      </c>
      <c r="Z178" s="41">
        <f>SUM(ENERO:DICIEMBRE!Z178)</f>
        <v>0</v>
      </c>
      <c r="AA178" s="41">
        <f>SUM(ENERO:DICIEMBRE!AA178)</f>
        <v>0</v>
      </c>
      <c r="AB178" s="41">
        <f>SUM(ENERO:DICIEMBRE!AB178)</f>
        <v>0</v>
      </c>
      <c r="AC178" s="41">
        <f>SUM(ENERO:DICIEMBRE!AC178)</f>
        <v>0</v>
      </c>
      <c r="AD178" s="41">
        <f>SUM(ENERO:DICIEMBRE!AD178)</f>
        <v>0</v>
      </c>
      <c r="AE178" s="41">
        <f>SUM(ENERO:DICIEMBRE!AE178)</f>
        <v>0</v>
      </c>
      <c r="AF178" s="41">
        <f>SUM(ENERO:DICIEMBRE!AF178)</f>
        <v>0</v>
      </c>
      <c r="AG178" s="41">
        <f>SUM(ENERO:DICIEMBRE!AG178)</f>
        <v>0</v>
      </c>
      <c r="AH178" s="41">
        <f>SUM(ENERO:DICIEMBRE!AH178)</f>
        <v>0</v>
      </c>
      <c r="AI178" s="41">
        <f>SUM(ENERO:DICIEMBRE!AI178)</f>
        <v>0</v>
      </c>
      <c r="AJ178" s="41">
        <f>SUM(ENERO:DICIEMBRE!AJ178)</f>
        <v>0</v>
      </c>
      <c r="AK178" s="41">
        <f>SUM(ENERO:DICIEMBRE!AK178)</f>
        <v>0</v>
      </c>
      <c r="AL178" s="41">
        <f>SUM(ENERO:DICIEMBRE!AL178)</f>
        <v>0</v>
      </c>
      <c r="AM178" s="41">
        <f>SUM(ENERO:DICIEMBRE!AM178)</f>
        <v>0</v>
      </c>
      <c r="AN178" s="41">
        <f>SUM(ENERO:DICIEMBRE!AN178)</f>
        <v>0</v>
      </c>
      <c r="AO178" s="41">
        <f>SUM(ENERO:DICIEMBRE!AO178)</f>
        <v>0</v>
      </c>
      <c r="AP178" s="41">
        <f>SUM(ENERO:DICIEMBRE!AP178)</f>
        <v>0</v>
      </c>
      <c r="AQ178" s="41">
        <f>SUM(ENERO:DICIEMBRE!AQ178)</f>
        <v>0</v>
      </c>
      <c r="AR178" s="41">
        <f>SUM(ENERO:DICIEMBRE!AR178)</f>
        <v>0</v>
      </c>
      <c r="AS178" s="41">
        <f>SUM(ENERO:DICIEMBRE!AS178)</f>
        <v>0</v>
      </c>
      <c r="AT178" s="41">
        <f>SUM(ENERO:DICIEMBRE!AT178)</f>
        <v>0</v>
      </c>
      <c r="AU178" s="41">
        <f>SUM(ENERO:DICIEMBRE!AU178)</f>
        <v>0</v>
      </c>
      <c r="AV178" s="41">
        <f>SUM(ENERO:DICIEMBRE!AV178)</f>
        <v>0</v>
      </c>
      <c r="AW178" s="41">
        <f>SUM(ENERO:DICIEMBRE!AW178)</f>
        <v>0</v>
      </c>
      <c r="AX178" s="41">
        <f>SUM(ENERO:DICIEMBRE!AX178)</f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BV178" s="12"/>
      <c r="BW178" s="12"/>
      <c r="BX178" s="13"/>
      <c r="BY178" s="13"/>
      <c r="BZ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s="10" customForma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41">
        <f>SUM(ENERO:DICIEMBRE!E179)</f>
        <v>0</v>
      </c>
      <c r="F179" s="41">
        <f>SUM(ENERO:DICIEMBRE!F179)</f>
        <v>0</v>
      </c>
      <c r="G179" s="41">
        <f>SUM(ENERO:DICIEMBRE!G179)</f>
        <v>0</v>
      </c>
      <c r="H179" s="41">
        <f>SUM(ENERO:DICIEMBRE!H179)</f>
        <v>0</v>
      </c>
      <c r="I179" s="41">
        <f>SUM(ENERO:DICIEMBRE!I179)</f>
        <v>0</v>
      </c>
      <c r="J179" s="41">
        <f>SUM(ENERO:DICIEMBRE!J179)</f>
        <v>0</v>
      </c>
      <c r="K179" s="41">
        <f>SUM(ENERO:DICIEMBRE!K179)</f>
        <v>0</v>
      </c>
      <c r="L179" s="41">
        <f>SUM(ENERO:DICIEMBRE!L179)</f>
        <v>0</v>
      </c>
      <c r="M179" s="41">
        <f>SUM(ENERO:DICIEMBRE!M179)</f>
        <v>0</v>
      </c>
      <c r="N179" s="41">
        <f>SUM(ENERO:DICIEMBRE!N179)</f>
        <v>0</v>
      </c>
      <c r="O179" s="41">
        <f>SUM(ENERO:DICIEMBRE!O179)</f>
        <v>0</v>
      </c>
      <c r="P179" s="41">
        <f>SUM(ENERO:DICIEMBRE!P179)</f>
        <v>0</v>
      </c>
      <c r="Q179" s="41">
        <f>SUM(ENERO:DICIEMBRE!Q179)</f>
        <v>0</v>
      </c>
      <c r="R179" s="41">
        <f>SUM(ENERO:DICIEMBRE!R179)</f>
        <v>0</v>
      </c>
      <c r="S179" s="41">
        <f>SUM(ENERO:DICIEMBRE!S179)</f>
        <v>0</v>
      </c>
      <c r="T179" s="41">
        <f>SUM(ENERO:DICIEMBRE!T179)</f>
        <v>0</v>
      </c>
      <c r="U179" s="41">
        <f>SUM(ENERO:DICIEMBRE!U179)</f>
        <v>0</v>
      </c>
      <c r="V179" s="41">
        <f>SUM(ENERO:DICIEMBRE!V179)</f>
        <v>0</v>
      </c>
      <c r="W179" s="41">
        <f>SUM(ENERO:DICIEMBRE!W179)</f>
        <v>0</v>
      </c>
      <c r="X179" s="41">
        <f>SUM(ENERO:DICIEMBRE!X179)</f>
        <v>0</v>
      </c>
      <c r="Y179" s="41">
        <f>SUM(ENERO:DICIEMBRE!Y179)</f>
        <v>0</v>
      </c>
      <c r="Z179" s="41">
        <f>SUM(ENERO:DICIEMBRE!Z179)</f>
        <v>0</v>
      </c>
      <c r="AA179" s="41">
        <f>SUM(ENERO:DICIEMBRE!AA179)</f>
        <v>0</v>
      </c>
      <c r="AB179" s="41">
        <f>SUM(ENERO:DICIEMBRE!AB179)</f>
        <v>0</v>
      </c>
      <c r="AC179" s="41">
        <f>SUM(ENERO:DICIEMBRE!AC179)</f>
        <v>0</v>
      </c>
      <c r="AD179" s="41">
        <f>SUM(ENERO:DICIEMBRE!AD179)</f>
        <v>0</v>
      </c>
      <c r="AE179" s="41">
        <f>SUM(ENERO:DICIEMBRE!AE179)</f>
        <v>0</v>
      </c>
      <c r="AF179" s="41">
        <f>SUM(ENERO:DICIEMBRE!AF179)</f>
        <v>0</v>
      </c>
      <c r="AG179" s="41">
        <f>SUM(ENERO:DICIEMBRE!AG179)</f>
        <v>0</v>
      </c>
      <c r="AH179" s="41">
        <f>SUM(ENERO:DICIEMBRE!AH179)</f>
        <v>0</v>
      </c>
      <c r="AI179" s="41">
        <f>SUM(ENERO:DICIEMBRE!AI179)</f>
        <v>0</v>
      </c>
      <c r="AJ179" s="41">
        <f>SUM(ENERO:DICIEMBRE!AJ179)</f>
        <v>0</v>
      </c>
      <c r="AK179" s="41">
        <f>SUM(ENERO:DICIEMBRE!AK179)</f>
        <v>0</v>
      </c>
      <c r="AL179" s="41">
        <f>SUM(ENERO:DICIEMBRE!AL179)</f>
        <v>0</v>
      </c>
      <c r="AM179" s="41">
        <f>SUM(ENERO:DICIEMBRE!AM179)</f>
        <v>0</v>
      </c>
      <c r="AN179" s="41">
        <f>SUM(ENERO:DICIEMBRE!AN179)</f>
        <v>0</v>
      </c>
      <c r="AO179" s="41">
        <f>SUM(ENERO:DICIEMBRE!AO179)</f>
        <v>0</v>
      </c>
      <c r="AP179" s="41">
        <f>SUM(ENERO:DICIEMBRE!AP179)</f>
        <v>0</v>
      </c>
      <c r="AQ179" s="41">
        <f>SUM(ENERO:DICIEMBRE!AQ179)</f>
        <v>0</v>
      </c>
      <c r="AR179" s="41">
        <f>SUM(ENERO:DICIEMBRE!AR179)</f>
        <v>0</v>
      </c>
      <c r="AS179" s="41">
        <f>SUM(ENERO:DICIEMBRE!AS179)</f>
        <v>0</v>
      </c>
      <c r="AT179" s="41">
        <f>SUM(ENERO:DICIEMBRE!AT179)</f>
        <v>0</v>
      </c>
      <c r="AU179" s="41">
        <f>SUM(ENERO:DICIEMBRE!AU179)</f>
        <v>0</v>
      </c>
      <c r="AV179" s="41">
        <f>SUM(ENERO:DICIEMBRE!AV179)</f>
        <v>0</v>
      </c>
      <c r="AW179" s="41">
        <f>SUM(ENERO:DICIEMBRE!AW179)</f>
        <v>0</v>
      </c>
      <c r="AX179" s="41">
        <f>SUM(ENERO:DICIEMBRE!AX179)</f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BV179" s="12"/>
      <c r="BW179" s="12"/>
      <c r="BX179" s="13"/>
      <c r="BY179" s="13"/>
      <c r="BZ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s="10" customForma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41">
        <f>SUM(ENERO:DICIEMBRE!E180)</f>
        <v>0</v>
      </c>
      <c r="F180" s="41">
        <f>SUM(ENERO:DICIEMBRE!F180)</f>
        <v>0</v>
      </c>
      <c r="G180" s="41">
        <f>SUM(ENERO:DICIEMBRE!G180)</f>
        <v>0</v>
      </c>
      <c r="H180" s="41">
        <f>SUM(ENERO:DICIEMBRE!H180)</f>
        <v>0</v>
      </c>
      <c r="I180" s="41">
        <f>SUM(ENERO:DICIEMBRE!I180)</f>
        <v>0</v>
      </c>
      <c r="J180" s="41">
        <f>SUM(ENERO:DICIEMBRE!J180)</f>
        <v>0</v>
      </c>
      <c r="K180" s="41">
        <f>SUM(ENERO:DICIEMBRE!K180)</f>
        <v>0</v>
      </c>
      <c r="L180" s="41">
        <f>SUM(ENERO:DICIEMBRE!L180)</f>
        <v>0</v>
      </c>
      <c r="M180" s="41">
        <f>SUM(ENERO:DICIEMBRE!M180)</f>
        <v>0</v>
      </c>
      <c r="N180" s="41">
        <f>SUM(ENERO:DICIEMBRE!N180)</f>
        <v>0</v>
      </c>
      <c r="O180" s="41">
        <f>SUM(ENERO:DICIEMBRE!O180)</f>
        <v>0</v>
      </c>
      <c r="P180" s="41">
        <f>SUM(ENERO:DICIEMBRE!P180)</f>
        <v>0</v>
      </c>
      <c r="Q180" s="41">
        <f>SUM(ENERO:DICIEMBRE!Q180)</f>
        <v>0</v>
      </c>
      <c r="R180" s="41">
        <f>SUM(ENERO:DICIEMBRE!R180)</f>
        <v>0</v>
      </c>
      <c r="S180" s="41">
        <f>SUM(ENERO:DICIEMBRE!S180)</f>
        <v>0</v>
      </c>
      <c r="T180" s="41">
        <f>SUM(ENERO:DICIEMBRE!T180)</f>
        <v>0</v>
      </c>
      <c r="U180" s="41">
        <f>SUM(ENERO:DICIEMBRE!U180)</f>
        <v>0</v>
      </c>
      <c r="V180" s="41">
        <f>SUM(ENERO:DICIEMBRE!V180)</f>
        <v>0</v>
      </c>
      <c r="W180" s="41">
        <f>SUM(ENERO:DICIEMBRE!W180)</f>
        <v>0</v>
      </c>
      <c r="X180" s="41">
        <f>SUM(ENERO:DICIEMBRE!X180)</f>
        <v>0</v>
      </c>
      <c r="Y180" s="41">
        <f>SUM(ENERO:DICIEMBRE!Y180)</f>
        <v>0</v>
      </c>
      <c r="Z180" s="41">
        <f>SUM(ENERO:DICIEMBRE!Z180)</f>
        <v>0</v>
      </c>
      <c r="AA180" s="41">
        <f>SUM(ENERO:DICIEMBRE!AA180)</f>
        <v>0</v>
      </c>
      <c r="AB180" s="41">
        <f>SUM(ENERO:DICIEMBRE!AB180)</f>
        <v>0</v>
      </c>
      <c r="AC180" s="41">
        <f>SUM(ENERO:DICIEMBRE!AC180)</f>
        <v>0</v>
      </c>
      <c r="AD180" s="41">
        <f>SUM(ENERO:DICIEMBRE!AD180)</f>
        <v>0</v>
      </c>
      <c r="AE180" s="41">
        <f>SUM(ENERO:DICIEMBRE!AE180)</f>
        <v>0</v>
      </c>
      <c r="AF180" s="41">
        <f>SUM(ENERO:DICIEMBRE!AF180)</f>
        <v>0</v>
      </c>
      <c r="AG180" s="41">
        <f>SUM(ENERO:DICIEMBRE!AG180)</f>
        <v>0</v>
      </c>
      <c r="AH180" s="41">
        <f>SUM(ENERO:DICIEMBRE!AH180)</f>
        <v>0</v>
      </c>
      <c r="AI180" s="41">
        <f>SUM(ENERO:DICIEMBRE!AI180)</f>
        <v>0</v>
      </c>
      <c r="AJ180" s="41">
        <f>SUM(ENERO:DICIEMBRE!AJ180)</f>
        <v>0</v>
      </c>
      <c r="AK180" s="41">
        <f>SUM(ENERO:DICIEMBRE!AK180)</f>
        <v>0</v>
      </c>
      <c r="AL180" s="41">
        <f>SUM(ENERO:DICIEMBRE!AL180)</f>
        <v>0</v>
      </c>
      <c r="AM180" s="41">
        <f>SUM(ENERO:DICIEMBRE!AM180)</f>
        <v>0</v>
      </c>
      <c r="AN180" s="41">
        <f>SUM(ENERO:DICIEMBRE!AN180)</f>
        <v>0</v>
      </c>
      <c r="AO180" s="41">
        <f>SUM(ENERO:DICIEMBRE!AO180)</f>
        <v>0</v>
      </c>
      <c r="AP180" s="41">
        <f>SUM(ENERO:DICIEMBRE!AP180)</f>
        <v>0</v>
      </c>
      <c r="AQ180" s="41">
        <f>SUM(ENERO:DICIEMBRE!AQ180)</f>
        <v>0</v>
      </c>
      <c r="AR180" s="41">
        <f>SUM(ENERO:DICIEMBRE!AR180)</f>
        <v>0</v>
      </c>
      <c r="AS180" s="41">
        <f>SUM(ENERO:DICIEMBRE!AS180)</f>
        <v>0</v>
      </c>
      <c r="AT180" s="41">
        <f>SUM(ENERO:DICIEMBRE!AT180)</f>
        <v>0</v>
      </c>
      <c r="AU180" s="41">
        <f>SUM(ENERO:DICIEMBRE!AU180)</f>
        <v>0</v>
      </c>
      <c r="AV180" s="41">
        <f>SUM(ENERO:DICIEMBRE!AV180)</f>
        <v>0</v>
      </c>
      <c r="AW180" s="41">
        <f>SUM(ENERO:DICIEMBRE!AW180)</f>
        <v>0</v>
      </c>
      <c r="AX180" s="41">
        <f>SUM(ENERO:DICIEMBRE!AX180)</f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BV180" s="12"/>
      <c r="BW180" s="12"/>
      <c r="BX180" s="13"/>
      <c r="BY180" s="13"/>
      <c r="BZ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s="10" customFormat="1" x14ac:dyDescent="0.25">
      <c r="A181" s="378" t="s">
        <v>110</v>
      </c>
      <c r="B181" s="379"/>
      <c r="C181" s="125">
        <f t="shared" si="357"/>
        <v>456</v>
      </c>
      <c r="D181" s="168">
        <f t="shared" si="357"/>
        <v>2</v>
      </c>
      <c r="E181" s="41">
        <f>SUM(ENERO:DICIEMBRE!E181)</f>
        <v>0</v>
      </c>
      <c r="F181" s="41">
        <f>SUM(ENERO:DICIEMBRE!F181)</f>
        <v>0</v>
      </c>
      <c r="G181" s="41">
        <f>SUM(ENERO:DICIEMBRE!G181)</f>
        <v>0</v>
      </c>
      <c r="H181" s="41">
        <f>SUM(ENERO:DICIEMBRE!H181)</f>
        <v>0</v>
      </c>
      <c r="I181" s="41">
        <f>SUM(ENERO:DICIEMBRE!I181)</f>
        <v>0</v>
      </c>
      <c r="J181" s="41">
        <f>SUM(ENERO:DICIEMBRE!J181)</f>
        <v>0</v>
      </c>
      <c r="K181" s="41">
        <f>SUM(ENERO:DICIEMBRE!K181)</f>
        <v>0</v>
      </c>
      <c r="L181" s="41">
        <f>SUM(ENERO:DICIEMBRE!L181)</f>
        <v>0</v>
      </c>
      <c r="M181" s="41">
        <f>SUM(ENERO:DICIEMBRE!M181)</f>
        <v>0</v>
      </c>
      <c r="N181" s="41">
        <f>SUM(ENERO:DICIEMBRE!N181)</f>
        <v>0</v>
      </c>
      <c r="O181" s="41">
        <f>SUM(ENERO:DICIEMBRE!O181)</f>
        <v>13</v>
      </c>
      <c r="P181" s="41">
        <f>SUM(ENERO:DICIEMBRE!P181)</f>
        <v>0</v>
      </c>
      <c r="Q181" s="41">
        <f>SUM(ENERO:DICIEMBRE!Q181)</f>
        <v>20</v>
      </c>
      <c r="R181" s="41">
        <f>SUM(ENERO:DICIEMBRE!R181)</f>
        <v>0</v>
      </c>
      <c r="S181" s="41">
        <f>SUM(ENERO:DICIEMBRE!S181)</f>
        <v>18</v>
      </c>
      <c r="T181" s="41">
        <f>SUM(ENERO:DICIEMBRE!T181)</f>
        <v>1</v>
      </c>
      <c r="U181" s="41">
        <f>SUM(ENERO:DICIEMBRE!U181)</f>
        <v>21</v>
      </c>
      <c r="V181" s="41">
        <f>SUM(ENERO:DICIEMBRE!V181)</f>
        <v>0</v>
      </c>
      <c r="W181" s="41">
        <f>SUM(ENERO:DICIEMBRE!W181)</f>
        <v>25</v>
      </c>
      <c r="X181" s="41">
        <f>SUM(ENERO:DICIEMBRE!X181)</f>
        <v>0</v>
      </c>
      <c r="Y181" s="41">
        <f>SUM(ENERO:DICIEMBRE!Y181)</f>
        <v>33</v>
      </c>
      <c r="Z181" s="41">
        <f>SUM(ENERO:DICIEMBRE!Z181)</f>
        <v>0</v>
      </c>
      <c r="AA181" s="41">
        <f>SUM(ENERO:DICIEMBRE!AA181)</f>
        <v>31</v>
      </c>
      <c r="AB181" s="41">
        <f>SUM(ENERO:DICIEMBRE!AB181)</f>
        <v>0</v>
      </c>
      <c r="AC181" s="41">
        <f>SUM(ENERO:DICIEMBRE!AC181)</f>
        <v>50</v>
      </c>
      <c r="AD181" s="41">
        <f>SUM(ENERO:DICIEMBRE!AD181)</f>
        <v>0</v>
      </c>
      <c r="AE181" s="41">
        <f>SUM(ENERO:DICIEMBRE!AE181)</f>
        <v>48</v>
      </c>
      <c r="AF181" s="41">
        <f>SUM(ENERO:DICIEMBRE!AF181)</f>
        <v>0</v>
      </c>
      <c r="AG181" s="41">
        <f>SUM(ENERO:DICIEMBRE!AG181)</f>
        <v>56</v>
      </c>
      <c r="AH181" s="41">
        <f>SUM(ENERO:DICIEMBRE!AH181)</f>
        <v>1</v>
      </c>
      <c r="AI181" s="41">
        <f>SUM(ENERO:DICIEMBRE!AI181)</f>
        <v>141</v>
      </c>
      <c r="AJ181" s="41">
        <f>SUM(ENERO:DICIEMBRE!AJ181)</f>
        <v>0</v>
      </c>
      <c r="AK181" s="41">
        <f>SUM(ENERO:DICIEMBRE!AK181)</f>
        <v>264</v>
      </c>
      <c r="AL181" s="41">
        <f>SUM(ENERO:DICIEMBRE!AL181)</f>
        <v>2</v>
      </c>
      <c r="AM181" s="41">
        <f>SUM(ENERO:DICIEMBRE!AM181)</f>
        <v>192</v>
      </c>
      <c r="AN181" s="41">
        <f>SUM(ENERO:DICIEMBRE!AN181)</f>
        <v>0</v>
      </c>
      <c r="AO181" s="41">
        <f>SUM(ENERO:DICIEMBRE!AO181)</f>
        <v>0</v>
      </c>
      <c r="AP181" s="41">
        <f>SUM(ENERO:DICIEMBRE!AP181)</f>
        <v>0</v>
      </c>
      <c r="AQ181" s="41">
        <f>SUM(ENERO:DICIEMBRE!AQ181)</f>
        <v>0</v>
      </c>
      <c r="AR181" s="41">
        <f>SUM(ENERO:DICIEMBRE!AR181)</f>
        <v>0</v>
      </c>
      <c r="AS181" s="41">
        <f>SUM(ENERO:DICIEMBRE!AS181)</f>
        <v>0</v>
      </c>
      <c r="AT181" s="41">
        <f>SUM(ENERO:DICIEMBRE!AT181)</f>
        <v>0</v>
      </c>
      <c r="AU181" s="41">
        <f>SUM(ENERO:DICIEMBRE!AU181)</f>
        <v>0</v>
      </c>
      <c r="AV181" s="41">
        <f>SUM(ENERO:DICIEMBRE!AV181)</f>
        <v>0</v>
      </c>
      <c r="AW181" s="41">
        <f>SUM(ENERO:DICIEMBRE!AW181)</f>
        <v>0</v>
      </c>
      <c r="AX181" s="41">
        <f>SUM(ENERO:DICIEMBRE!AX181)</f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BV181" s="12"/>
      <c r="BW181" s="12"/>
      <c r="BX181" s="13"/>
      <c r="BY181" s="13"/>
      <c r="BZ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s="10" customFormat="1" x14ac:dyDescent="0.25">
      <c r="A182" s="387" t="s">
        <v>111</v>
      </c>
      <c r="B182" s="388"/>
      <c r="C182" s="133">
        <f t="shared" si="357"/>
        <v>361</v>
      </c>
      <c r="D182" s="155">
        <f t="shared" si="357"/>
        <v>4</v>
      </c>
      <c r="E182" s="41">
        <f>SUM(ENERO:DICIEMBRE!E182)</f>
        <v>2</v>
      </c>
      <c r="F182" s="41">
        <f>SUM(ENERO:DICIEMBRE!F182)</f>
        <v>0</v>
      </c>
      <c r="G182" s="41">
        <f>SUM(ENERO:DICIEMBRE!G182)</f>
        <v>4</v>
      </c>
      <c r="H182" s="41">
        <f>SUM(ENERO:DICIEMBRE!H182)</f>
        <v>0</v>
      </c>
      <c r="I182" s="41">
        <f>SUM(ENERO:DICIEMBRE!I182)</f>
        <v>0</v>
      </c>
      <c r="J182" s="41">
        <f>SUM(ENERO:DICIEMBRE!J182)</f>
        <v>0</v>
      </c>
      <c r="K182" s="41">
        <f>SUM(ENERO:DICIEMBRE!K182)</f>
        <v>0</v>
      </c>
      <c r="L182" s="41">
        <f>SUM(ENERO:DICIEMBRE!L182)</f>
        <v>0</v>
      </c>
      <c r="M182" s="41">
        <f>SUM(ENERO:DICIEMBRE!M182)</f>
        <v>1</v>
      </c>
      <c r="N182" s="41">
        <f>SUM(ENERO:DICIEMBRE!N182)</f>
        <v>0</v>
      </c>
      <c r="O182" s="41">
        <f>SUM(ENERO:DICIEMBRE!O182)</f>
        <v>48</v>
      </c>
      <c r="P182" s="41">
        <f>SUM(ENERO:DICIEMBRE!P182)</f>
        <v>0</v>
      </c>
      <c r="Q182" s="41">
        <f>SUM(ENERO:DICIEMBRE!Q182)</f>
        <v>66</v>
      </c>
      <c r="R182" s="41">
        <f>SUM(ENERO:DICIEMBRE!R182)</f>
        <v>0</v>
      </c>
      <c r="S182" s="41">
        <f>SUM(ENERO:DICIEMBRE!S182)</f>
        <v>58</v>
      </c>
      <c r="T182" s="41">
        <f>SUM(ENERO:DICIEMBRE!T182)</f>
        <v>0</v>
      </c>
      <c r="U182" s="41">
        <f>SUM(ENERO:DICIEMBRE!U182)</f>
        <v>60</v>
      </c>
      <c r="V182" s="41">
        <f>SUM(ENERO:DICIEMBRE!V182)</f>
        <v>1</v>
      </c>
      <c r="W182" s="41">
        <f>SUM(ENERO:DICIEMBRE!W182)</f>
        <v>35</v>
      </c>
      <c r="X182" s="41">
        <f>SUM(ENERO:DICIEMBRE!X182)</f>
        <v>1</v>
      </c>
      <c r="Y182" s="41">
        <f>SUM(ENERO:DICIEMBRE!Y182)</f>
        <v>27</v>
      </c>
      <c r="Z182" s="41">
        <f>SUM(ENERO:DICIEMBRE!Z182)</f>
        <v>0</v>
      </c>
      <c r="AA182" s="41">
        <f>SUM(ENERO:DICIEMBRE!AA182)</f>
        <v>23</v>
      </c>
      <c r="AB182" s="41">
        <f>SUM(ENERO:DICIEMBRE!AB182)</f>
        <v>1</v>
      </c>
      <c r="AC182" s="41">
        <f>SUM(ENERO:DICIEMBRE!AC182)</f>
        <v>14</v>
      </c>
      <c r="AD182" s="41">
        <f>SUM(ENERO:DICIEMBRE!AD182)</f>
        <v>0</v>
      </c>
      <c r="AE182" s="41">
        <f>SUM(ENERO:DICIEMBRE!AE182)</f>
        <v>9</v>
      </c>
      <c r="AF182" s="41">
        <f>SUM(ENERO:DICIEMBRE!AF182)</f>
        <v>1</v>
      </c>
      <c r="AG182" s="41">
        <f>SUM(ENERO:DICIEMBRE!AG182)</f>
        <v>5</v>
      </c>
      <c r="AH182" s="41">
        <f>SUM(ENERO:DICIEMBRE!AH182)</f>
        <v>0</v>
      </c>
      <c r="AI182" s="41">
        <f>SUM(ENERO:DICIEMBRE!AI182)</f>
        <v>9</v>
      </c>
      <c r="AJ182" s="41">
        <f>SUM(ENERO:DICIEMBRE!AJ182)</f>
        <v>0</v>
      </c>
      <c r="AK182" s="41">
        <f>SUM(ENERO:DICIEMBRE!AK182)</f>
        <v>129</v>
      </c>
      <c r="AL182" s="41">
        <f>SUM(ENERO:DICIEMBRE!AL182)</f>
        <v>4</v>
      </c>
      <c r="AM182" s="41">
        <f>SUM(ENERO:DICIEMBRE!AM182)</f>
        <v>232</v>
      </c>
      <c r="AN182" s="41">
        <f>SUM(ENERO:DICIEMBRE!AN182)</f>
        <v>0</v>
      </c>
      <c r="AO182" s="41">
        <f>SUM(ENERO:DICIEMBRE!AO182)</f>
        <v>0</v>
      </c>
      <c r="AP182" s="41">
        <f>SUM(ENERO:DICIEMBRE!AP182)</f>
        <v>0</v>
      </c>
      <c r="AQ182" s="41">
        <f>SUM(ENERO:DICIEMBRE!AQ182)</f>
        <v>0</v>
      </c>
      <c r="AR182" s="41">
        <f>SUM(ENERO:DICIEMBRE!AR182)</f>
        <v>0</v>
      </c>
      <c r="AS182" s="41">
        <f>SUM(ENERO:DICIEMBRE!AS182)</f>
        <v>0</v>
      </c>
      <c r="AT182" s="41">
        <f>SUM(ENERO:DICIEMBRE!AT182)</f>
        <v>0</v>
      </c>
      <c r="AU182" s="41">
        <f>SUM(ENERO:DICIEMBRE!AU182)</f>
        <v>0</v>
      </c>
      <c r="AV182" s="41">
        <f>SUM(ENERO:DICIEMBRE!AV182)</f>
        <v>0</v>
      </c>
      <c r="AW182" s="41">
        <f>SUM(ENERO:DICIEMBRE!AW182)</f>
        <v>0</v>
      </c>
      <c r="AX182" s="41">
        <f>SUM(ENERO:DICIEMBRE!AX182)</f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BV182" s="12"/>
      <c r="BW182" s="12"/>
      <c r="BX182" s="13"/>
      <c r="BY182" s="13"/>
      <c r="BZ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s="10" customForma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V183" s="12"/>
      <c r="BW183" s="12"/>
      <c r="BX183" s="13"/>
      <c r="BY183" s="13"/>
      <c r="BZ183" s="13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</row>
    <row r="184" spans="1:128" s="10" customForma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  <c r="BV184" s="12"/>
      <c r="BW184" s="12"/>
      <c r="BX184" s="13"/>
      <c r="BY184" s="13"/>
      <c r="BZ184" s="13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</row>
    <row r="185" spans="1:128" s="10" customForma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  <c r="BV185" s="12"/>
      <c r="BW185" s="12"/>
      <c r="BX185" s="13"/>
      <c r="BY185" s="13"/>
      <c r="BZ185" s="13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</row>
    <row r="186" spans="1:128" s="10" customFormat="1" ht="31.5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  <c r="BV186" s="12"/>
      <c r="BW186" s="12"/>
      <c r="BX186" s="13"/>
      <c r="BY186" s="13"/>
      <c r="BZ186" s="13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</row>
    <row r="187" spans="1:128" s="10" customForma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BV187" s="12"/>
      <c r="BW187" s="12"/>
      <c r="BX187" s="13"/>
      <c r="BY187" s="13"/>
      <c r="BZ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s="10" customForma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BV188" s="12"/>
      <c r="BW188" s="12"/>
      <c r="BX188" s="13"/>
      <c r="BY188" s="13"/>
      <c r="BZ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s="10" customForma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BV189" s="12"/>
      <c r="BW189" s="12"/>
      <c r="BX189" s="13"/>
      <c r="BY189" s="13"/>
      <c r="BZ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s="10" customForma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BV190" s="12"/>
      <c r="BW190" s="12"/>
      <c r="BX190" s="13"/>
      <c r="BY190" s="13"/>
      <c r="BZ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s="10" customForma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BV191" s="12"/>
      <c r="BW191" s="12"/>
      <c r="BX191" s="13"/>
      <c r="BY191" s="13"/>
      <c r="BZ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s="10" customForma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BV192" s="12"/>
      <c r="BW192" s="12"/>
      <c r="BX192" s="13"/>
      <c r="BY192" s="13"/>
      <c r="BZ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s="10" customForma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BV193" s="12"/>
      <c r="BW193" s="12"/>
      <c r="BX193" s="13"/>
      <c r="BY193" s="13"/>
      <c r="BZ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s="10" customForma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BV194" s="12"/>
      <c r="BW194" s="12"/>
      <c r="BX194" s="13"/>
      <c r="BY194" s="13"/>
      <c r="BZ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s="10" customForma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BV195" s="12"/>
      <c r="BW195" s="12"/>
      <c r="BX195" s="13"/>
      <c r="BY195" s="13"/>
      <c r="BZ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s="10" customForma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BV196" s="12"/>
      <c r="BW196" s="12"/>
      <c r="BX196" s="13"/>
      <c r="BY196" s="13"/>
      <c r="BZ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s="10" customForma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BV197" s="12"/>
      <c r="BW197" s="12"/>
      <c r="BX197" s="13"/>
      <c r="BY197" s="13"/>
      <c r="BZ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s="10" customForma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BV198" s="12"/>
      <c r="BW198" s="12"/>
      <c r="BX198" s="13"/>
      <c r="BY198" s="13"/>
      <c r="BZ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s="10" customForma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BV199" s="12"/>
      <c r="BW199" s="12"/>
      <c r="BX199" s="13"/>
      <c r="BY199" s="13"/>
      <c r="BZ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s="10" customForma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BV200" s="12"/>
      <c r="BW200" s="12"/>
      <c r="BX200" s="13"/>
      <c r="BY200" s="13"/>
      <c r="BZ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s="10" customForma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BV201" s="12"/>
      <c r="BW201" s="12"/>
      <c r="BX201" s="13"/>
      <c r="BY201" s="13"/>
      <c r="BZ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s="10" customForma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BV202" s="12"/>
      <c r="BW202" s="12"/>
      <c r="BX202" s="13"/>
      <c r="BY202" s="13"/>
      <c r="BZ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s="10" customForma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BV203" s="12"/>
      <c r="BW203" s="12"/>
      <c r="BX203" s="13"/>
      <c r="BY203" s="13"/>
      <c r="BZ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s="10" customForma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BV204" s="12"/>
      <c r="BW204" s="12"/>
      <c r="BX204" s="13"/>
      <c r="BY204" s="13"/>
      <c r="BZ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s="10" customForma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BV205" s="12"/>
      <c r="BW205" s="12"/>
      <c r="BX205" s="13"/>
      <c r="BY205" s="13"/>
      <c r="BZ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s="10" customForma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BV206" s="12"/>
      <c r="BW206" s="12"/>
      <c r="BX206" s="13"/>
      <c r="BY206" s="13"/>
      <c r="BZ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s="10" customForma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BV207" s="12"/>
      <c r="BW207" s="12"/>
      <c r="BX207" s="13"/>
      <c r="BY207" s="13"/>
      <c r="BZ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s="10" customForma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BV208" s="12"/>
      <c r="BW208" s="12"/>
      <c r="BX208" s="13"/>
      <c r="BY208" s="13"/>
      <c r="BZ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3.5" x14ac:dyDescent="0.25">
      <c r="A211" s="182" t="s">
        <v>114</v>
      </c>
      <c r="B211" s="183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31.5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x14ac:dyDescent="0.25">
      <c r="A219" s="397"/>
      <c r="B219" s="198" t="s">
        <v>33</v>
      </c>
      <c r="C219" s="199" t="s">
        <v>34</v>
      </c>
      <c r="D219" s="200" t="s">
        <v>33</v>
      </c>
      <c r="E219" s="201" t="s">
        <v>34</v>
      </c>
      <c r="F219" s="200" t="s">
        <v>33</v>
      </c>
      <c r="G219" s="201" t="s">
        <v>34</v>
      </c>
      <c r="H219" s="200" t="s">
        <v>33</v>
      </c>
      <c r="I219" s="201" t="s">
        <v>34</v>
      </c>
      <c r="J219" s="200" t="s">
        <v>33</v>
      </c>
      <c r="K219" s="201" t="s">
        <v>34</v>
      </c>
      <c r="L219" s="200" t="s">
        <v>33</v>
      </c>
      <c r="M219" s="201" t="s">
        <v>34</v>
      </c>
      <c r="N219" s="200" t="s">
        <v>33</v>
      </c>
      <c r="O219" s="201" t="s">
        <v>34</v>
      </c>
      <c r="P219" s="200" t="s">
        <v>33</v>
      </c>
      <c r="Q219" s="201" t="s">
        <v>34</v>
      </c>
      <c r="R219" s="200" t="s">
        <v>33</v>
      </c>
      <c r="S219" s="201" t="s">
        <v>34</v>
      </c>
      <c r="T219" s="200" t="s">
        <v>33</v>
      </c>
      <c r="U219" s="201" t="s">
        <v>34</v>
      </c>
      <c r="V219" s="200" t="s">
        <v>33</v>
      </c>
      <c r="W219" s="201" t="s">
        <v>34</v>
      </c>
      <c r="X219" s="200" t="s">
        <v>33</v>
      </c>
      <c r="Y219" s="201" t="s">
        <v>34</v>
      </c>
      <c r="Z219" s="200" t="s">
        <v>33</v>
      </c>
      <c r="AA219" s="201" t="s">
        <v>34</v>
      </c>
      <c r="AB219" s="200" t="s">
        <v>33</v>
      </c>
      <c r="AC219" s="201" t="s">
        <v>34</v>
      </c>
      <c r="AD219" s="200" t="s">
        <v>33</v>
      </c>
      <c r="AE219" s="201" t="s">
        <v>34</v>
      </c>
      <c r="AF219" s="200" t="s">
        <v>33</v>
      </c>
      <c r="AG219" s="201" t="s">
        <v>34</v>
      </c>
      <c r="AH219" s="200" t="s">
        <v>33</v>
      </c>
      <c r="AI219" s="201" t="s">
        <v>34</v>
      </c>
      <c r="AJ219" s="200" t="s">
        <v>33</v>
      </c>
      <c r="AK219" s="202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x14ac:dyDescent="0.25">
      <c r="A220" s="203" t="s">
        <v>128</v>
      </c>
      <c r="B220" s="3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1">
        <f>SUM(ENERO:DICIEMBRE!H220)</f>
        <v>0</v>
      </c>
      <c r="I220" s="41">
        <f>SUM(ENERO:DICIEMBRE!I220)</f>
        <v>0</v>
      </c>
      <c r="J220" s="41">
        <f>SUM(ENERO:DICIEMBRE!J220)</f>
        <v>0</v>
      </c>
      <c r="K220" s="41">
        <f>SUM(ENERO:DICIEMBRE!K220)</f>
        <v>0</v>
      </c>
      <c r="L220" s="41">
        <f>SUM(ENERO:DICIEMBRE!L220)</f>
        <v>0</v>
      </c>
      <c r="M220" s="41">
        <f>SUM(ENERO:DICIEMBRE!M220)</f>
        <v>0</v>
      </c>
      <c r="N220" s="41">
        <f>SUM(ENERO:DICIEMBRE!N220)</f>
        <v>0</v>
      </c>
      <c r="O220" s="41">
        <f>SUM(ENERO:DICIEMBRE!O220)</f>
        <v>0</v>
      </c>
      <c r="P220" s="41">
        <f>SUM(ENERO:DICIEMBRE!P220)</f>
        <v>0</v>
      </c>
      <c r="Q220" s="41">
        <f>SUM(ENERO:DICIEMBRE!Q220)</f>
        <v>0</v>
      </c>
      <c r="R220" s="41">
        <f>SUM(ENERO:DICIEMBRE!R220)</f>
        <v>0</v>
      </c>
      <c r="S220" s="41">
        <f>SUM(ENERO:DICIEMBRE!S220)</f>
        <v>0</v>
      </c>
      <c r="T220" s="41">
        <f>SUM(ENERO:DICIEMBRE!T220)</f>
        <v>0</v>
      </c>
      <c r="U220" s="41">
        <f>SUM(ENERO:DICIEMBRE!U220)</f>
        <v>0</v>
      </c>
      <c r="V220" s="41">
        <f>SUM(ENERO:DICIEMBRE!V220)</f>
        <v>0</v>
      </c>
      <c r="W220" s="41">
        <f>SUM(ENERO:DICIEMBRE!W220)</f>
        <v>0</v>
      </c>
      <c r="X220" s="41">
        <f>SUM(ENERO:DICIEMBRE!X220)</f>
        <v>0</v>
      </c>
      <c r="Y220" s="41">
        <f>SUM(ENERO:DICIEMBRE!Y220)</f>
        <v>0</v>
      </c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41">
        <f>SUM(ENERO:DICIEMBRE!AM220)</f>
        <v>0</v>
      </c>
      <c r="AN220" s="41">
        <f>SUM(ENERO:DICIEMBRE!AN220)</f>
        <v>0</v>
      </c>
      <c r="AO220" s="41">
        <f>SUM(ENERO:DICIEMBRE!AO220)</f>
        <v>0</v>
      </c>
      <c r="AP220" s="41">
        <f>SUM(ENERO:DICIEMBRE!AP220)</f>
        <v>0</v>
      </c>
      <c r="AQ220" s="41">
        <f>SUM(ENERO:DICIEMBRE!AQ220)</f>
        <v>0</v>
      </c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exámenes Reactivos de 0 a 4 años años NO DEBEN ser mayor a los Exámenes Procesados de la misma edad. ","")</f>
        <v/>
      </c>
      <c r="CG220" s="6" t="str">
        <f t="shared" ref="CG220:CG226" si="391">IF(F220&lt;G220,"* Los exámenes Reactivos de 5 a 9 años años NO DEBEN ser mayor a los Exámenes Procesados de la misma edad. ","")</f>
        <v/>
      </c>
      <c r="CH220" s="6" t="str">
        <f t="shared" ref="CH220:CH226" si="392">IF(H220&lt;I220,"* Los exámenes Reactivos de 10 a 14 años años NO DEBEN ser mayor a los Exámenes Procesados de la misma edad. ","")</f>
        <v/>
      </c>
      <c r="CI220" s="6" t="str">
        <f t="shared" ref="CI220:CI226" si="393">IF(J220&lt;K220,"* Los exámenes Reactivos de 15 a 19 años años NO DEBEN ser mayor a los Exámenes Procesados de la misma edad. ","")</f>
        <v/>
      </c>
      <c r="CJ220" s="6" t="str">
        <f t="shared" ref="CJ220:CJ226" si="394">IF(L220&lt;M220,"* Los exámenes Reactivos de 20 a 24 años años NO DEBEN ser mayor a los Exámenes Procesados de la misma edad. ","")</f>
        <v/>
      </c>
      <c r="CK220" s="6" t="str">
        <f t="shared" ref="CK220:CK226" si="395">IF(N220&lt;O220,"* Los exámenes Reactivos de 25 a 29 años años NO DEBEN ser mayor a los Exámenes Procesados de la misma edad. ","")</f>
        <v/>
      </c>
      <c r="CL220" s="6" t="str">
        <f t="shared" ref="CL220:CL226" si="396">IF(P220&lt;Q220,"* Los exámenes Reactivos de 30 a 34 años años NO DEBEN ser mayor a los Exámenes Procesados de la misma edad. ","")</f>
        <v/>
      </c>
      <c r="CM220" s="6" t="str">
        <f t="shared" ref="CM220:CM226" si="397">IF(R220&lt;S220,"* Los exámenes Reactivos de 35 a 39 años años NO DEBEN ser mayor a los Exámenes Procesados de la misma edad. ","")</f>
        <v/>
      </c>
      <c r="CN220" s="6" t="str">
        <f t="shared" ref="CN220:CN226" si="398">IF(T220&lt;U220,"* Los exámenes Reactivos de 40 a 44 años años NO DEBEN ser mayor a los Exámenes Procesados de la misma edad. ","")</f>
        <v/>
      </c>
      <c r="CO220" s="6" t="str">
        <f t="shared" ref="CO220:CO226" si="399">IF(V220&lt;W220,"* Los exámenes Reactivos de 45 a 49 años años NO DEBEN ser mayor a los Exámenes Procesados de la misma edad. ","")</f>
        <v/>
      </c>
      <c r="CP220" s="6" t="str">
        <f t="shared" ref="CP220:CP226" si="400">IF(X220&lt;Y220,"* Los exámenes Reactivos de 50 a 54 años años NO DEBEN ser mayor a los Exámenes Procesados de la misma edad. ","")</f>
        <v/>
      </c>
      <c r="CQ220" s="6" t="str">
        <f t="shared" ref="CQ220:CQ226" si="401">IF(Z220&lt;AA220,"* Los exámenes Reactivos de 55 a 59 años años NO DEBEN ser mayor a los Exámenes Procesados de la misma edad. ","")</f>
        <v/>
      </c>
      <c r="CR220" s="6" t="str">
        <f t="shared" ref="CR220:CR226" si="402">IF(AB220&lt;AC220,"* Los exámenes Reactivos de 60 a 64 años años NO DEBEN ser mayor a los Exámenes Procesados de la misma edad. ","")</f>
        <v/>
      </c>
      <c r="CS220" s="6" t="str">
        <f t="shared" ref="CS220:CS226" si="403">IF(AD220&lt;AE220,"* Los exámenes Reactivos de 65 a 69 años años NO DEBEN ser mayor a los Exámenes Procesados de la misma edad. ","")</f>
        <v/>
      </c>
      <c r="CT220" s="6" t="str">
        <f t="shared" ref="CT220:CT226" si="404">IF(AF220&lt;AG220,"* Los exámenes Reactivos de 70 a 74 años años NO DEBEN ser mayor a los Exámenes Procesados de la misma edad. ","")</f>
        <v/>
      </c>
      <c r="CU220" s="6" t="str">
        <f t="shared" ref="CU220:CU226" si="405">IF(AH220&lt;AI220,"* Los exámenes Reactivos de 75 a 79 años años NO DEBEN ser mayor a los Exámenes Procesados de la misma edad. ","")</f>
        <v/>
      </c>
      <c r="CV220" s="6" t="str">
        <f t="shared" ref="CV220:CV226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x14ac:dyDescent="0.25">
      <c r="A221" s="203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1">
        <f>SUM(ENERO:DICIEMBRE!J221)</f>
        <v>0</v>
      </c>
      <c r="K221" s="41">
        <f>SUM(ENERO:DICIEMBRE!K221)</f>
        <v>0</v>
      </c>
      <c r="L221" s="41">
        <f>SUM(ENERO:DICIEMBRE!L221)</f>
        <v>0</v>
      </c>
      <c r="M221" s="41">
        <f>SUM(ENERO:DICIEMBRE!M221)</f>
        <v>0</v>
      </c>
      <c r="N221" s="41">
        <f>SUM(ENERO:DICIEMBRE!N221)</f>
        <v>0</v>
      </c>
      <c r="O221" s="41">
        <f>SUM(ENERO:DICIEMBRE!O221)</f>
        <v>0</v>
      </c>
      <c r="P221" s="41">
        <f>SUM(ENERO:DICIEMBRE!P221)</f>
        <v>0</v>
      </c>
      <c r="Q221" s="41">
        <f>SUM(ENERO:DICIEMBRE!Q221)</f>
        <v>0</v>
      </c>
      <c r="R221" s="41">
        <f>SUM(ENERO:DICIEMBRE!R221)</f>
        <v>0</v>
      </c>
      <c r="S221" s="41">
        <f>SUM(ENERO:DICIEMBRE!S221)</f>
        <v>0</v>
      </c>
      <c r="T221" s="41">
        <f>SUM(ENERO:DICIEMBRE!T221)</f>
        <v>0</v>
      </c>
      <c r="U221" s="41">
        <f>SUM(ENERO:DICIEMBRE!U221)</f>
        <v>0</v>
      </c>
      <c r="V221" s="41">
        <f>SUM(ENERO:DICIEMBRE!V221)</f>
        <v>0</v>
      </c>
      <c r="W221" s="41">
        <f>SUM(ENERO:DICIEMBRE!W221)</f>
        <v>0</v>
      </c>
      <c r="X221" s="41">
        <f>SUM(ENERO:DICIEMBRE!X221)</f>
        <v>0</v>
      </c>
      <c r="Y221" s="41">
        <f>SUM(ENERO:DICIEMBRE!Y221)</f>
        <v>0</v>
      </c>
      <c r="Z221" s="41">
        <f>SUM(ENERO:DICIEMBRE!Z221)</f>
        <v>0</v>
      </c>
      <c r="AA221" s="41">
        <f>SUM(ENERO:DICIEMBRE!AA221)</f>
        <v>0</v>
      </c>
      <c r="AB221" s="41">
        <f>SUM(ENERO:DICIEMBRE!AB221)</f>
        <v>0</v>
      </c>
      <c r="AC221" s="41">
        <f>SUM(ENERO:DICIEMBRE!AC221)</f>
        <v>0</v>
      </c>
      <c r="AD221" s="41">
        <f>SUM(ENERO:DICIEMBRE!AD221)</f>
        <v>0</v>
      </c>
      <c r="AE221" s="41">
        <f>SUM(ENERO:DICIEMBRE!AE221)</f>
        <v>0</v>
      </c>
      <c r="AF221" s="41">
        <f>SUM(ENERO:DICIEMBRE!AF221)</f>
        <v>0</v>
      </c>
      <c r="AG221" s="41">
        <f>SUM(ENERO:DICIEMBRE!AG221)</f>
        <v>0</v>
      </c>
      <c r="AH221" s="41">
        <f>SUM(ENERO:DICIEMBRE!AH221)</f>
        <v>0</v>
      </c>
      <c r="AI221" s="41">
        <f>SUM(ENERO:DICIEMBRE!AI221)</f>
        <v>0</v>
      </c>
      <c r="AJ221" s="41">
        <f>SUM(ENERO:DICIEMBRE!AJ221)</f>
        <v>0</v>
      </c>
      <c r="AK221" s="41">
        <f>SUM(ENERO:DICIEMBRE!AK221)</f>
        <v>0</v>
      </c>
      <c r="AL221" s="41">
        <f>SUM(ENERO:DICIEMBRE!AL221)</f>
        <v>0</v>
      </c>
      <c r="AM221" s="41">
        <f>SUM(ENERO:DICIEMBRE!AM221)</f>
        <v>0</v>
      </c>
      <c r="AN221" s="41">
        <f>SUM(ENERO:DICIEMBRE!AN221)</f>
        <v>0</v>
      </c>
      <c r="AO221" s="41">
        <f>SUM(ENERO:DICIEMBRE!AO221)</f>
        <v>0</v>
      </c>
      <c r="AP221" s="41">
        <f>SUM(ENERO:DICIEMBRE!AP221)</f>
        <v>0</v>
      </c>
      <c r="AQ221" s="41">
        <f>SUM(ENERO:DICIEMBRE!AQ221)</f>
        <v>0</v>
      </c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x14ac:dyDescent="0.25">
      <c r="A222" s="203" t="s">
        <v>130</v>
      </c>
      <c r="B222" s="50">
        <f t="shared" si="384"/>
        <v>0</v>
      </c>
      <c r="C222" s="51">
        <f t="shared" si="384"/>
        <v>0</v>
      </c>
      <c r="D222" s="41">
        <f>SUM(ENERO:DICIEMBRE!D222)</f>
        <v>0</v>
      </c>
      <c r="E222" s="41">
        <f>SUM(ENERO:DICIEMBRE!E222)</f>
        <v>0</v>
      </c>
      <c r="F222" s="41">
        <f>SUM(ENERO:DICIEMBRE!F222)</f>
        <v>0</v>
      </c>
      <c r="G222" s="41">
        <f>SUM(ENERO:DICIEMBRE!G222)</f>
        <v>0</v>
      </c>
      <c r="H222" s="41">
        <f>SUM(ENERO:DICIEMBRE!H222)</f>
        <v>0</v>
      </c>
      <c r="I222" s="41">
        <f>SUM(ENERO:DICIEMBRE!I222)</f>
        <v>0</v>
      </c>
      <c r="J222" s="41">
        <f>SUM(ENERO:DICIEMBRE!J222)</f>
        <v>0</v>
      </c>
      <c r="K222" s="41">
        <f>SUM(ENERO:DICIEMBRE!K222)</f>
        <v>0</v>
      </c>
      <c r="L222" s="41">
        <f>SUM(ENERO:DICIEMBRE!L222)</f>
        <v>0</v>
      </c>
      <c r="M222" s="41">
        <f>SUM(ENERO:DICIEMBRE!M222)</f>
        <v>0</v>
      </c>
      <c r="N222" s="41">
        <f>SUM(ENERO:DICIEMBRE!N222)</f>
        <v>0</v>
      </c>
      <c r="O222" s="41">
        <f>SUM(ENERO:DICIEMBRE!O222)</f>
        <v>0</v>
      </c>
      <c r="P222" s="41">
        <f>SUM(ENERO:DICIEMBRE!P222)</f>
        <v>0</v>
      </c>
      <c r="Q222" s="41">
        <f>SUM(ENERO:DICIEMBRE!Q222)</f>
        <v>0</v>
      </c>
      <c r="R222" s="41">
        <f>SUM(ENERO:DICIEMBRE!R222)</f>
        <v>0</v>
      </c>
      <c r="S222" s="41">
        <f>SUM(ENERO:DICIEMBRE!S222)</f>
        <v>0</v>
      </c>
      <c r="T222" s="41">
        <f>SUM(ENERO:DICIEMBRE!T222)</f>
        <v>0</v>
      </c>
      <c r="U222" s="41">
        <f>SUM(ENERO:DICIEMBRE!U222)</f>
        <v>0</v>
      </c>
      <c r="V222" s="41">
        <f>SUM(ENERO:DICIEMBRE!V222)</f>
        <v>0</v>
      </c>
      <c r="W222" s="41">
        <f>SUM(ENERO:DICIEMBRE!W222)</f>
        <v>0</v>
      </c>
      <c r="X222" s="41">
        <f>SUM(ENERO:DICIEMBRE!X222)</f>
        <v>0</v>
      </c>
      <c r="Y222" s="41">
        <f>SUM(ENERO:DICIEMBRE!Y222)</f>
        <v>0</v>
      </c>
      <c r="Z222" s="41">
        <f>SUM(ENERO:DICIEMBRE!Z222)</f>
        <v>0</v>
      </c>
      <c r="AA222" s="41">
        <f>SUM(ENERO:DICIEMBRE!AA222)</f>
        <v>0</v>
      </c>
      <c r="AB222" s="41">
        <f>SUM(ENERO:DICIEMBRE!AB222)</f>
        <v>0</v>
      </c>
      <c r="AC222" s="41">
        <f>SUM(ENERO:DICIEMBRE!AC222)</f>
        <v>0</v>
      </c>
      <c r="AD222" s="41">
        <f>SUM(ENERO:DICIEMBRE!AD222)</f>
        <v>0</v>
      </c>
      <c r="AE222" s="41">
        <f>SUM(ENERO:DICIEMBRE!AE222)</f>
        <v>0</v>
      </c>
      <c r="AF222" s="41">
        <f>SUM(ENERO:DICIEMBRE!AF222)</f>
        <v>0</v>
      </c>
      <c r="AG222" s="41">
        <f>SUM(ENERO:DICIEMBRE!AG222)</f>
        <v>0</v>
      </c>
      <c r="AH222" s="41">
        <f>SUM(ENERO:DICIEMBRE!AH222)</f>
        <v>0</v>
      </c>
      <c r="AI222" s="41">
        <f>SUM(ENERO:DICIEMBRE!AI222)</f>
        <v>0</v>
      </c>
      <c r="AJ222" s="41">
        <f>SUM(ENERO:DICIEMBRE!AJ222)</f>
        <v>0</v>
      </c>
      <c r="AK222" s="41">
        <f>SUM(ENERO:DICIEMBRE!AK222)</f>
        <v>0</v>
      </c>
      <c r="AL222" s="41">
        <f>SUM(ENERO:DICIEMBRE!AL222)</f>
        <v>0</v>
      </c>
      <c r="AM222" s="41">
        <f>SUM(ENERO:DICIEMBRE!AM222)</f>
        <v>0</v>
      </c>
      <c r="AN222" s="41">
        <f>SUM(ENERO:DICIEMBRE!AN222)</f>
        <v>0</v>
      </c>
      <c r="AO222" s="41">
        <f>SUM(ENERO:DICIEMBRE!AO222)</f>
        <v>0</v>
      </c>
      <c r="AP222" s="41">
        <f>SUM(ENERO:DICIEMBRE!AP222)</f>
        <v>0</v>
      </c>
      <c r="AQ222" s="41">
        <f>SUM(ENERO:DICIEMBRE!AQ222)</f>
        <v>0</v>
      </c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x14ac:dyDescent="0.25">
      <c r="A223" s="203" t="s">
        <v>131</v>
      </c>
      <c r="B223" s="50">
        <f t="shared" si="384"/>
        <v>9</v>
      </c>
      <c r="C223" s="51">
        <f>SUM(E223+G223+I223+K223+M223+O223+Q223+S223+U223+W223+Y223+AA223+AC223+AE223+AG223+AI223+AK223)</f>
        <v>0</v>
      </c>
      <c r="D223" s="41">
        <f>SUM(ENERO:DICIEMBRE!D223)</f>
        <v>1</v>
      </c>
      <c r="E223" s="41">
        <f>SUM(ENERO:DICIEMBRE!E223)</f>
        <v>0</v>
      </c>
      <c r="F223" s="41">
        <f>SUM(ENERO:DICIEMBRE!F223)</f>
        <v>0</v>
      </c>
      <c r="G223" s="41">
        <f>SUM(ENERO:DICIEMBRE!G223)</f>
        <v>0</v>
      </c>
      <c r="H223" s="41">
        <f>SUM(ENERO:DICIEMBRE!H223)</f>
        <v>0</v>
      </c>
      <c r="I223" s="41">
        <f>SUM(ENERO:DICIEMBRE!I223)</f>
        <v>0</v>
      </c>
      <c r="J223" s="41">
        <f>SUM(ENERO:DICIEMBRE!J223)</f>
        <v>0</v>
      </c>
      <c r="K223" s="41">
        <f>SUM(ENERO:DICIEMBRE!K223)</f>
        <v>0</v>
      </c>
      <c r="L223" s="41">
        <f>SUM(ENERO:DICIEMBRE!L223)</f>
        <v>0</v>
      </c>
      <c r="M223" s="41">
        <f>SUM(ENERO:DICIEMBRE!M223)</f>
        <v>0</v>
      </c>
      <c r="N223" s="41">
        <f>SUM(ENERO:DICIEMBRE!N223)</f>
        <v>1</v>
      </c>
      <c r="O223" s="41">
        <f>SUM(ENERO:DICIEMBRE!O223)</f>
        <v>0</v>
      </c>
      <c r="P223" s="41">
        <f>SUM(ENERO:DICIEMBRE!P223)</f>
        <v>1</v>
      </c>
      <c r="Q223" s="41">
        <f>SUM(ENERO:DICIEMBRE!Q223)</f>
        <v>0</v>
      </c>
      <c r="R223" s="41">
        <f>SUM(ENERO:DICIEMBRE!R223)</f>
        <v>0</v>
      </c>
      <c r="S223" s="41">
        <f>SUM(ENERO:DICIEMBRE!S223)</f>
        <v>0</v>
      </c>
      <c r="T223" s="41">
        <f>SUM(ENERO:DICIEMBRE!T223)</f>
        <v>1</v>
      </c>
      <c r="U223" s="41">
        <f>SUM(ENERO:DICIEMBRE!U223)</f>
        <v>0</v>
      </c>
      <c r="V223" s="41">
        <f>SUM(ENERO:DICIEMBRE!V223)</f>
        <v>1</v>
      </c>
      <c r="W223" s="41">
        <f>SUM(ENERO:DICIEMBRE!W223)</f>
        <v>0</v>
      </c>
      <c r="X223" s="41">
        <f>SUM(ENERO:DICIEMBRE!X223)</f>
        <v>0</v>
      </c>
      <c r="Y223" s="41">
        <f>SUM(ENERO:DICIEMBRE!Y223)</f>
        <v>0</v>
      </c>
      <c r="Z223" s="41">
        <f>SUM(ENERO:DICIEMBRE!Z223)</f>
        <v>0</v>
      </c>
      <c r="AA223" s="41">
        <f>SUM(ENERO:DICIEMBRE!AA223)</f>
        <v>0</v>
      </c>
      <c r="AB223" s="41">
        <f>SUM(ENERO:DICIEMBRE!AB223)</f>
        <v>0</v>
      </c>
      <c r="AC223" s="41">
        <f>SUM(ENERO:DICIEMBRE!AC223)</f>
        <v>0</v>
      </c>
      <c r="AD223" s="41">
        <f>SUM(ENERO:DICIEMBRE!AD223)</f>
        <v>3</v>
      </c>
      <c r="AE223" s="41">
        <f>SUM(ENERO:DICIEMBRE!AE223)</f>
        <v>0</v>
      </c>
      <c r="AF223" s="41">
        <f>SUM(ENERO:DICIEMBRE!AF223)</f>
        <v>0</v>
      </c>
      <c r="AG223" s="41">
        <f>SUM(ENERO:DICIEMBRE!AG223)</f>
        <v>0</v>
      </c>
      <c r="AH223" s="41">
        <f>SUM(ENERO:DICIEMBRE!AH223)</f>
        <v>0</v>
      </c>
      <c r="AI223" s="41">
        <f>SUM(ENERO:DICIEMBRE!AI223)</f>
        <v>0</v>
      </c>
      <c r="AJ223" s="41">
        <f>SUM(ENERO:DICIEMBRE!AJ223)</f>
        <v>1</v>
      </c>
      <c r="AK223" s="41">
        <f>SUM(ENERO:DICIEMBRE!AK223)</f>
        <v>0</v>
      </c>
      <c r="AL223" s="41">
        <f>SUM(ENERO:DICIEMBRE!AL223)</f>
        <v>2</v>
      </c>
      <c r="AM223" s="41">
        <f>SUM(ENERO:DICIEMBRE!AM223)</f>
        <v>7</v>
      </c>
      <c r="AN223" s="41">
        <f>SUM(ENERO:DICIEMBRE!AN223)</f>
        <v>0</v>
      </c>
      <c r="AO223" s="41">
        <f>SUM(ENERO:DICIEMBRE!AO223)</f>
        <v>0</v>
      </c>
      <c r="AP223" s="41">
        <f>SUM(ENERO:DICIEMBRE!AP223)</f>
        <v>0</v>
      </c>
      <c r="AQ223" s="41">
        <f>SUM(ENERO:DICIEMBRE!AQ223)</f>
        <v>0</v>
      </c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2.5" x14ac:dyDescent="0.25">
      <c r="A224" s="210" t="s">
        <v>132</v>
      </c>
      <c r="B224" s="50">
        <f t="shared" si="384"/>
        <v>3</v>
      </c>
      <c r="C224" s="51">
        <f>SUM(E224+G224+I224+K224+M224+O224+Q224+S224+U224+W224+Y224+AA224+AC224+AE224+AG224+AI224+AK224)</f>
        <v>0</v>
      </c>
      <c r="D224" s="41">
        <f>SUM(ENERO:DICIEMBRE!D224)</f>
        <v>0</v>
      </c>
      <c r="E224" s="41">
        <f>SUM(ENERO:DICIEMBRE!E224)</f>
        <v>0</v>
      </c>
      <c r="F224" s="41">
        <f>SUM(ENERO:DICIEMBRE!F224)</f>
        <v>2</v>
      </c>
      <c r="G224" s="41">
        <f>SUM(ENERO:DICIEMBRE!G224)</f>
        <v>0</v>
      </c>
      <c r="H224" s="41">
        <f>SUM(ENERO:DICIEMBRE!H224)</f>
        <v>0</v>
      </c>
      <c r="I224" s="41">
        <f>SUM(ENERO:DICIEMBRE!I224)</f>
        <v>0</v>
      </c>
      <c r="J224" s="41">
        <f>SUM(ENERO:DICIEMBRE!J224)</f>
        <v>0</v>
      </c>
      <c r="K224" s="41">
        <f>SUM(ENERO:DICIEMBRE!K224)</f>
        <v>0</v>
      </c>
      <c r="L224" s="41">
        <f>SUM(ENERO:DICIEMBRE!L224)</f>
        <v>1</v>
      </c>
      <c r="M224" s="41">
        <f>SUM(ENERO:DICIEMBRE!M224)</f>
        <v>0</v>
      </c>
      <c r="N224" s="41">
        <f>SUM(ENERO:DICIEMBRE!N224)</f>
        <v>0</v>
      </c>
      <c r="O224" s="41">
        <f>SUM(ENERO:DICIEMBRE!O224)</f>
        <v>0</v>
      </c>
      <c r="P224" s="41">
        <f>SUM(ENERO:DICIEMBRE!P224)</f>
        <v>0</v>
      </c>
      <c r="Q224" s="41">
        <f>SUM(ENERO:DICIEMBRE!Q224)</f>
        <v>0</v>
      </c>
      <c r="R224" s="41">
        <f>SUM(ENERO:DICIEMBRE!R224)</f>
        <v>0</v>
      </c>
      <c r="S224" s="41">
        <f>SUM(ENERO:DICIEMBRE!S224)</f>
        <v>0</v>
      </c>
      <c r="T224" s="41">
        <f>SUM(ENERO:DICIEMBRE!T224)</f>
        <v>0</v>
      </c>
      <c r="U224" s="41">
        <f>SUM(ENERO:DICIEMBRE!U224)</f>
        <v>0</v>
      </c>
      <c r="V224" s="41">
        <f>SUM(ENERO:DICIEMBRE!V224)</f>
        <v>0</v>
      </c>
      <c r="W224" s="41">
        <f>SUM(ENERO:DICIEMBRE!W224)</f>
        <v>0</v>
      </c>
      <c r="X224" s="41">
        <f>SUM(ENERO:DICIEMBRE!X224)</f>
        <v>0</v>
      </c>
      <c r="Y224" s="41">
        <f>SUM(ENERO:DICIEMBRE!Y224)</f>
        <v>0</v>
      </c>
      <c r="Z224" s="41">
        <f>SUM(ENERO:DICIEMBRE!Z224)</f>
        <v>0</v>
      </c>
      <c r="AA224" s="41">
        <f>SUM(ENERO:DICIEMBRE!AA224)</f>
        <v>0</v>
      </c>
      <c r="AB224" s="41">
        <f>SUM(ENERO:DICIEMBRE!AB224)</f>
        <v>0</v>
      </c>
      <c r="AC224" s="41">
        <f>SUM(ENERO:DICIEMBRE!AC224)</f>
        <v>0</v>
      </c>
      <c r="AD224" s="41">
        <f>SUM(ENERO:DICIEMBRE!AD224)</f>
        <v>0</v>
      </c>
      <c r="AE224" s="41">
        <f>SUM(ENERO:DICIEMBRE!AE224)</f>
        <v>0</v>
      </c>
      <c r="AF224" s="41">
        <f>SUM(ENERO:DICIEMBRE!AF224)</f>
        <v>0</v>
      </c>
      <c r="AG224" s="41">
        <f>SUM(ENERO:DICIEMBRE!AG224)</f>
        <v>0</v>
      </c>
      <c r="AH224" s="41">
        <f>SUM(ENERO:DICIEMBRE!AH224)</f>
        <v>0</v>
      </c>
      <c r="AI224" s="41">
        <f>SUM(ENERO:DICIEMBRE!AI224)</f>
        <v>0</v>
      </c>
      <c r="AJ224" s="41">
        <f>SUM(ENERO:DICIEMBRE!AJ224)</f>
        <v>0</v>
      </c>
      <c r="AK224" s="41">
        <f>SUM(ENERO:DICIEMBRE!AK224)</f>
        <v>0</v>
      </c>
      <c r="AL224" s="41">
        <f>SUM(ENERO:DICIEMBRE!AL224)</f>
        <v>0</v>
      </c>
      <c r="AM224" s="41">
        <f>SUM(ENERO:DICIEMBRE!AM224)</f>
        <v>3</v>
      </c>
      <c r="AN224" s="41">
        <f>SUM(ENERO:DICIEMBRE!AN224)</f>
        <v>0</v>
      </c>
      <c r="AO224" s="41">
        <f>SUM(ENERO:DICIEMBRE!AO224)</f>
        <v>0</v>
      </c>
      <c r="AP224" s="41">
        <f>SUM(ENERO:DICIEMBRE!AP224)</f>
        <v>0</v>
      </c>
      <c r="AQ224" s="41">
        <f>SUM(ENERO:DICIEMBRE!AQ224)</f>
        <v>0</v>
      </c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x14ac:dyDescent="0.25">
      <c r="A225" s="203" t="s">
        <v>133</v>
      </c>
      <c r="B225" s="50">
        <f t="shared" si="384"/>
        <v>21</v>
      </c>
      <c r="C225" s="51">
        <f t="shared" si="384"/>
        <v>0</v>
      </c>
      <c r="D225" s="41">
        <f>SUM(ENERO:DICIEMBRE!D225)</f>
        <v>0</v>
      </c>
      <c r="E225" s="41">
        <f>SUM(ENERO:DICIEMBRE!E225)</f>
        <v>0</v>
      </c>
      <c r="F225" s="41">
        <f>SUM(ENERO:DICIEMBRE!F225)</f>
        <v>1</v>
      </c>
      <c r="G225" s="41">
        <f>SUM(ENERO:DICIEMBRE!G225)</f>
        <v>0</v>
      </c>
      <c r="H225" s="41">
        <f>SUM(ENERO:DICIEMBRE!H225)</f>
        <v>5</v>
      </c>
      <c r="I225" s="41">
        <f>SUM(ENERO:DICIEMBRE!I225)</f>
        <v>0</v>
      </c>
      <c r="J225" s="41">
        <f>SUM(ENERO:DICIEMBRE!J225)</f>
        <v>6</v>
      </c>
      <c r="K225" s="41">
        <f>SUM(ENERO:DICIEMBRE!K225)</f>
        <v>0</v>
      </c>
      <c r="L225" s="41">
        <f>SUM(ENERO:DICIEMBRE!L225)</f>
        <v>2</v>
      </c>
      <c r="M225" s="41">
        <f>SUM(ENERO:DICIEMBRE!M225)</f>
        <v>0</v>
      </c>
      <c r="N225" s="41">
        <f>SUM(ENERO:DICIEMBRE!N225)</f>
        <v>2</v>
      </c>
      <c r="O225" s="41">
        <f>SUM(ENERO:DICIEMBRE!O225)</f>
        <v>0</v>
      </c>
      <c r="P225" s="41">
        <f>SUM(ENERO:DICIEMBRE!P225)</f>
        <v>1</v>
      </c>
      <c r="Q225" s="41">
        <f>SUM(ENERO:DICIEMBRE!Q225)</f>
        <v>0</v>
      </c>
      <c r="R225" s="41">
        <f>SUM(ENERO:DICIEMBRE!R225)</f>
        <v>3</v>
      </c>
      <c r="S225" s="41">
        <f>SUM(ENERO:DICIEMBRE!S225)</f>
        <v>0</v>
      </c>
      <c r="T225" s="41">
        <f>SUM(ENERO:DICIEMBRE!T225)</f>
        <v>1</v>
      </c>
      <c r="U225" s="41">
        <f>SUM(ENERO:DICIEMBRE!U225)</f>
        <v>0</v>
      </c>
      <c r="V225" s="41">
        <f>SUM(ENERO:DICIEMBRE!V225)</f>
        <v>0</v>
      </c>
      <c r="W225" s="41">
        <f>SUM(ENERO:DICIEMBRE!W225)</f>
        <v>0</v>
      </c>
      <c r="X225" s="41">
        <f>SUM(ENERO:DICIEMBRE!X225)</f>
        <v>0</v>
      </c>
      <c r="Y225" s="41">
        <f>SUM(ENERO:DICIEMBRE!Y225)</f>
        <v>0</v>
      </c>
      <c r="Z225" s="41">
        <f>SUM(ENERO:DICIEMBRE!Z225)</f>
        <v>0</v>
      </c>
      <c r="AA225" s="41">
        <f>SUM(ENERO:DICIEMBRE!AA225)</f>
        <v>0</v>
      </c>
      <c r="AB225" s="41">
        <f>SUM(ENERO:DICIEMBRE!AB225)</f>
        <v>0</v>
      </c>
      <c r="AC225" s="41">
        <f>SUM(ENERO:DICIEMBRE!AC225)</f>
        <v>0</v>
      </c>
      <c r="AD225" s="41">
        <f>SUM(ENERO:DICIEMBRE!AD225)</f>
        <v>0</v>
      </c>
      <c r="AE225" s="41">
        <f>SUM(ENERO:DICIEMBRE!AE225)</f>
        <v>0</v>
      </c>
      <c r="AF225" s="41">
        <f>SUM(ENERO:DICIEMBRE!AF225)</f>
        <v>0</v>
      </c>
      <c r="AG225" s="41">
        <f>SUM(ENERO:DICIEMBRE!AG225)</f>
        <v>0</v>
      </c>
      <c r="AH225" s="41">
        <f>SUM(ENERO:DICIEMBRE!AH225)</f>
        <v>0</v>
      </c>
      <c r="AI225" s="41">
        <f>SUM(ENERO:DICIEMBRE!AI225)</f>
        <v>0</v>
      </c>
      <c r="AJ225" s="41">
        <f>SUM(ENERO:DICIEMBRE!AJ225)</f>
        <v>0</v>
      </c>
      <c r="AK225" s="41">
        <f>SUM(ENERO:DICIEMBRE!AK225)</f>
        <v>0</v>
      </c>
      <c r="AL225" s="41">
        <f>SUM(ENERO:DICIEMBRE!AL225)</f>
        <v>0</v>
      </c>
      <c r="AM225" s="41">
        <f>SUM(ENERO:DICIEMBRE!AM225)</f>
        <v>21</v>
      </c>
      <c r="AN225" s="41">
        <f>SUM(ENERO:DICIEMBRE!AN225)</f>
        <v>0</v>
      </c>
      <c r="AO225" s="41">
        <f>SUM(ENERO:DICIEMBRE!AO225)</f>
        <v>0</v>
      </c>
      <c r="AP225" s="41">
        <f>SUM(ENERO:DICIEMBRE!AP225)</f>
        <v>0</v>
      </c>
      <c r="AQ225" s="41">
        <f>SUM(ENERO:DICIEMBRE!AQ225)</f>
        <v>1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x14ac:dyDescent="0.25">
      <c r="A226" s="211" t="s">
        <v>134</v>
      </c>
      <c r="B226" s="60">
        <f t="shared" si="384"/>
        <v>3</v>
      </c>
      <c r="C226" s="61">
        <f t="shared" si="384"/>
        <v>0</v>
      </c>
      <c r="D226" s="41">
        <f>SUM(ENERO:DICIEMBRE!D226)</f>
        <v>0</v>
      </c>
      <c r="E226" s="41">
        <f>SUM(ENERO:DICIEMBRE!E226)</f>
        <v>0</v>
      </c>
      <c r="F226" s="41">
        <f>SUM(ENERO:DICIEMBRE!F226)</f>
        <v>1</v>
      </c>
      <c r="G226" s="41">
        <f>SUM(ENERO:DICIEMBRE!G226)</f>
        <v>0</v>
      </c>
      <c r="H226" s="41">
        <f>SUM(ENERO:DICIEMBRE!H226)</f>
        <v>0</v>
      </c>
      <c r="I226" s="41">
        <f>SUM(ENERO:DICIEMBRE!I226)</f>
        <v>0</v>
      </c>
      <c r="J226" s="41">
        <f>SUM(ENERO:DICIEMBRE!J226)</f>
        <v>0</v>
      </c>
      <c r="K226" s="41">
        <f>SUM(ENERO:DICIEMBRE!K226)</f>
        <v>0</v>
      </c>
      <c r="L226" s="41">
        <f>SUM(ENERO:DICIEMBRE!L226)</f>
        <v>0</v>
      </c>
      <c r="M226" s="41">
        <f>SUM(ENERO:DICIEMBRE!M226)</f>
        <v>0</v>
      </c>
      <c r="N226" s="41">
        <f>SUM(ENERO:DICIEMBRE!N226)</f>
        <v>1</v>
      </c>
      <c r="O226" s="41">
        <f>SUM(ENERO:DICIEMBRE!O226)</f>
        <v>0</v>
      </c>
      <c r="P226" s="41">
        <f>SUM(ENERO:DICIEMBRE!P226)</f>
        <v>0</v>
      </c>
      <c r="Q226" s="41">
        <f>SUM(ENERO:DICIEMBRE!Q226)</f>
        <v>0</v>
      </c>
      <c r="R226" s="41">
        <f>SUM(ENERO:DICIEMBRE!R226)</f>
        <v>0</v>
      </c>
      <c r="S226" s="41">
        <f>SUM(ENERO:DICIEMBRE!S226)</f>
        <v>0</v>
      </c>
      <c r="T226" s="41">
        <f>SUM(ENERO:DICIEMBRE!T226)</f>
        <v>0</v>
      </c>
      <c r="U226" s="41">
        <f>SUM(ENERO:DICIEMBRE!U226)</f>
        <v>0</v>
      </c>
      <c r="V226" s="41">
        <f>SUM(ENERO:DICIEMBRE!V226)</f>
        <v>0</v>
      </c>
      <c r="W226" s="41">
        <f>SUM(ENERO:DICIEMBRE!W226)</f>
        <v>0</v>
      </c>
      <c r="X226" s="41">
        <f>SUM(ENERO:DICIEMBRE!X226)</f>
        <v>0</v>
      </c>
      <c r="Y226" s="41">
        <f>SUM(ENERO:DICIEMBRE!Y226)</f>
        <v>0</v>
      </c>
      <c r="Z226" s="41">
        <f>SUM(ENERO:DICIEMBRE!Z226)</f>
        <v>0</v>
      </c>
      <c r="AA226" s="41">
        <f>SUM(ENERO:DICIEMBRE!AA226)</f>
        <v>0</v>
      </c>
      <c r="AB226" s="41">
        <f>SUM(ENERO:DICIEMBRE!AB226)</f>
        <v>0</v>
      </c>
      <c r="AC226" s="41">
        <f>SUM(ENERO:DICIEMBRE!AC226)</f>
        <v>0</v>
      </c>
      <c r="AD226" s="41">
        <f>SUM(ENERO:DICIEMBRE!AD226)</f>
        <v>0</v>
      </c>
      <c r="AE226" s="41">
        <f>SUM(ENERO:DICIEMBRE!AE226)</f>
        <v>0</v>
      </c>
      <c r="AF226" s="41">
        <f>SUM(ENERO:DICIEMBRE!AF226)</f>
        <v>0</v>
      </c>
      <c r="AG226" s="41">
        <f>SUM(ENERO:DICIEMBRE!AG226)</f>
        <v>0</v>
      </c>
      <c r="AH226" s="41">
        <f>SUM(ENERO:DICIEMBRE!AH226)</f>
        <v>1</v>
      </c>
      <c r="AI226" s="41">
        <f>SUM(ENERO:DICIEMBRE!AI226)</f>
        <v>0</v>
      </c>
      <c r="AJ226" s="41">
        <f>SUM(ENERO:DICIEMBRE!AJ226)</f>
        <v>0</v>
      </c>
      <c r="AK226" s="41">
        <f>SUM(ENERO:DICIEMBRE!AK226)</f>
        <v>0</v>
      </c>
      <c r="AL226" s="41">
        <f>SUM(ENERO:DICIEMBRE!AL226)</f>
        <v>0</v>
      </c>
      <c r="AM226" s="41">
        <f>SUM(ENERO:DICIEMBRE!AM226)</f>
        <v>3</v>
      </c>
      <c r="AN226" s="41">
        <f>SUM(ENERO:DICIEMBRE!AN226)</f>
        <v>0</v>
      </c>
      <c r="AO226" s="41">
        <f>SUM(ENERO:DICIEMBRE!AO226)</f>
        <v>0</v>
      </c>
      <c r="AP226" s="41">
        <f>SUM(ENERO:DICIEMBRE!AP226)</f>
        <v>0</v>
      </c>
      <c r="AQ226" s="41">
        <f>SUM(ENERO:DICIEMBRE!AQ226)</f>
        <v>0</v>
      </c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x14ac:dyDescent="0.25">
      <c r="A230" s="397"/>
      <c r="B230" s="198" t="s">
        <v>33</v>
      </c>
      <c r="C230" s="199" t="s">
        <v>34</v>
      </c>
      <c r="D230" s="200" t="s">
        <v>33</v>
      </c>
      <c r="E230" s="201" t="s">
        <v>34</v>
      </c>
      <c r="F230" s="200" t="s">
        <v>33</v>
      </c>
      <c r="G230" s="201" t="s">
        <v>34</v>
      </c>
      <c r="H230" s="200" t="s">
        <v>33</v>
      </c>
      <c r="I230" s="201" t="s">
        <v>34</v>
      </c>
      <c r="J230" s="200" t="s">
        <v>33</v>
      </c>
      <c r="K230" s="201" t="s">
        <v>34</v>
      </c>
      <c r="L230" s="200" t="s">
        <v>33</v>
      </c>
      <c r="M230" s="201" t="s">
        <v>34</v>
      </c>
      <c r="N230" s="200" t="s">
        <v>33</v>
      </c>
      <c r="O230" s="201" t="s">
        <v>34</v>
      </c>
      <c r="P230" s="200" t="s">
        <v>33</v>
      </c>
      <c r="Q230" s="201" t="s">
        <v>34</v>
      </c>
      <c r="R230" s="200" t="s">
        <v>33</v>
      </c>
      <c r="S230" s="201" t="s">
        <v>34</v>
      </c>
      <c r="T230" s="200" t="s">
        <v>33</v>
      </c>
      <c r="U230" s="201" t="s">
        <v>34</v>
      </c>
      <c r="V230" s="200" t="s">
        <v>33</v>
      </c>
      <c r="W230" s="201" t="s">
        <v>34</v>
      </c>
      <c r="X230" s="200" t="s">
        <v>33</v>
      </c>
      <c r="Y230" s="201" t="s">
        <v>34</v>
      </c>
      <c r="Z230" s="200" t="s">
        <v>33</v>
      </c>
      <c r="AA230" s="201" t="s">
        <v>34</v>
      </c>
      <c r="AB230" s="200" t="s">
        <v>33</v>
      </c>
      <c r="AC230" s="201" t="s">
        <v>34</v>
      </c>
      <c r="AD230" s="200" t="s">
        <v>33</v>
      </c>
      <c r="AE230" s="201" t="s">
        <v>34</v>
      </c>
      <c r="AF230" s="200" t="s">
        <v>33</v>
      </c>
      <c r="AG230" s="201" t="s">
        <v>34</v>
      </c>
      <c r="AH230" s="200" t="s">
        <v>33</v>
      </c>
      <c r="AI230" s="201" t="s">
        <v>34</v>
      </c>
      <c r="AJ230" s="200" t="s">
        <v>33</v>
      </c>
      <c r="AK230" s="202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x14ac:dyDescent="0.25">
      <c r="A231" s="203" t="s">
        <v>128</v>
      </c>
      <c r="B231" s="3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1">
        <f>SUM(ENERO:DICIEMBRE!H231)</f>
        <v>0</v>
      </c>
      <c r="I231" s="41">
        <f>SUM(ENERO:DICIEMBRE!I231)</f>
        <v>0</v>
      </c>
      <c r="J231" s="41">
        <f>SUM(ENERO:DICIEMBRE!J231)</f>
        <v>0</v>
      </c>
      <c r="K231" s="41">
        <f>SUM(ENERO:DICIEMBRE!K231)</f>
        <v>0</v>
      </c>
      <c r="L231" s="41">
        <f>SUM(ENERO:DICIEMBRE!L231)</f>
        <v>0</v>
      </c>
      <c r="M231" s="41">
        <f>SUM(ENERO:DICIEMBRE!M231)</f>
        <v>0</v>
      </c>
      <c r="N231" s="41">
        <f>SUM(ENERO:DICIEMBRE!N231)</f>
        <v>0</v>
      </c>
      <c r="O231" s="41">
        <f>SUM(ENERO:DICIEMBRE!O231)</f>
        <v>0</v>
      </c>
      <c r="P231" s="41">
        <f>SUM(ENERO:DICIEMBRE!P231)</f>
        <v>0</v>
      </c>
      <c r="Q231" s="41">
        <f>SUM(ENERO:DICIEMBRE!Q231)</f>
        <v>0</v>
      </c>
      <c r="R231" s="41">
        <f>SUM(ENERO:DICIEMBRE!R231)</f>
        <v>0</v>
      </c>
      <c r="S231" s="41">
        <f>SUM(ENERO:DICIEMBRE!S231)</f>
        <v>0</v>
      </c>
      <c r="T231" s="41">
        <f>SUM(ENERO:DICIEMBRE!T231)</f>
        <v>0</v>
      </c>
      <c r="U231" s="41">
        <f>SUM(ENERO:DICIEMBRE!U231)</f>
        <v>0</v>
      </c>
      <c r="V231" s="41">
        <f>SUM(ENERO:DICIEMBRE!V231)</f>
        <v>0</v>
      </c>
      <c r="W231" s="41">
        <f>SUM(ENERO:DICIEMBRE!W231)</f>
        <v>0</v>
      </c>
      <c r="X231" s="41">
        <f>SUM(ENERO:DICIEMBRE!X231)</f>
        <v>0</v>
      </c>
      <c r="Y231" s="41">
        <f>SUM(ENERO:DICIEMBRE!Y231)</f>
        <v>0</v>
      </c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41">
        <f>SUM(ENERO:DICIEMBRE!AM231)</f>
        <v>0</v>
      </c>
      <c r="AN231" s="41">
        <f>SUM(ENERO:DICIEMBRE!AN231)</f>
        <v>0</v>
      </c>
      <c r="AO231" s="41">
        <f>SUM(ENERO:DICIEMBRE!AO231)</f>
        <v>0</v>
      </c>
      <c r="AP231" s="41">
        <f>SUM(ENERO:DICIEMBRE!AP231)</f>
        <v>0</v>
      </c>
      <c r="AQ231" s="41">
        <f>SUM(ENERO:DICIEMBRE!AQ231)</f>
        <v>0</v>
      </c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x14ac:dyDescent="0.25">
      <c r="A232" s="203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1">
        <f>SUM(ENERO:DICIEMBRE!J232)</f>
        <v>0</v>
      </c>
      <c r="K232" s="41">
        <f>SUM(ENERO:DICIEMBRE!K232)</f>
        <v>0</v>
      </c>
      <c r="L232" s="41">
        <f>SUM(ENERO:DICIEMBRE!L232)</f>
        <v>0</v>
      </c>
      <c r="M232" s="41">
        <f>SUM(ENERO:DICIEMBRE!M232)</f>
        <v>0</v>
      </c>
      <c r="N232" s="41">
        <f>SUM(ENERO:DICIEMBRE!N232)</f>
        <v>0</v>
      </c>
      <c r="O232" s="41">
        <f>SUM(ENERO:DICIEMBRE!O232)</f>
        <v>0</v>
      </c>
      <c r="P232" s="41">
        <f>SUM(ENERO:DICIEMBRE!P232)</f>
        <v>0</v>
      </c>
      <c r="Q232" s="41">
        <f>SUM(ENERO:DICIEMBRE!Q232)</f>
        <v>0</v>
      </c>
      <c r="R232" s="41">
        <f>SUM(ENERO:DICIEMBRE!R232)</f>
        <v>0</v>
      </c>
      <c r="S232" s="41">
        <f>SUM(ENERO:DICIEMBRE!S232)</f>
        <v>0</v>
      </c>
      <c r="T232" s="41">
        <f>SUM(ENERO:DICIEMBRE!T232)</f>
        <v>0</v>
      </c>
      <c r="U232" s="41">
        <f>SUM(ENERO:DICIEMBRE!U232)</f>
        <v>0</v>
      </c>
      <c r="V232" s="41">
        <f>SUM(ENERO:DICIEMBRE!V232)</f>
        <v>0</v>
      </c>
      <c r="W232" s="41">
        <f>SUM(ENERO:DICIEMBRE!W232)</f>
        <v>0</v>
      </c>
      <c r="X232" s="41">
        <f>SUM(ENERO:DICIEMBRE!X232)</f>
        <v>0</v>
      </c>
      <c r="Y232" s="41">
        <f>SUM(ENERO:DICIEMBRE!Y232)</f>
        <v>0</v>
      </c>
      <c r="Z232" s="41">
        <f>SUM(ENERO:DICIEMBRE!Z232)</f>
        <v>0</v>
      </c>
      <c r="AA232" s="41">
        <f>SUM(ENERO:DICIEMBRE!AA232)</f>
        <v>0</v>
      </c>
      <c r="AB232" s="41">
        <f>SUM(ENERO:DICIEMBRE!AB232)</f>
        <v>0</v>
      </c>
      <c r="AC232" s="41">
        <f>SUM(ENERO:DICIEMBRE!AC232)</f>
        <v>0</v>
      </c>
      <c r="AD232" s="41">
        <f>SUM(ENERO:DICIEMBRE!AD232)</f>
        <v>0</v>
      </c>
      <c r="AE232" s="41">
        <f>SUM(ENERO:DICIEMBRE!AE232)</f>
        <v>0</v>
      </c>
      <c r="AF232" s="41">
        <f>SUM(ENERO:DICIEMBRE!AF232)</f>
        <v>0</v>
      </c>
      <c r="AG232" s="41">
        <f>SUM(ENERO:DICIEMBRE!AG232)</f>
        <v>0</v>
      </c>
      <c r="AH232" s="41">
        <f>SUM(ENERO:DICIEMBRE!AH232)</f>
        <v>0</v>
      </c>
      <c r="AI232" s="41">
        <f>SUM(ENERO:DICIEMBRE!AI232)</f>
        <v>0</v>
      </c>
      <c r="AJ232" s="41">
        <f>SUM(ENERO:DICIEMBRE!AJ232)</f>
        <v>0</v>
      </c>
      <c r="AK232" s="41">
        <f>SUM(ENERO:DICIEMBRE!AK232)</f>
        <v>0</v>
      </c>
      <c r="AL232" s="41">
        <f>SUM(ENERO:DICIEMBRE!AL232)</f>
        <v>0</v>
      </c>
      <c r="AM232" s="41">
        <f>SUM(ENERO:DICIEMBRE!AM232)</f>
        <v>0</v>
      </c>
      <c r="AN232" s="41">
        <f>SUM(ENERO:DICIEMBRE!AN232)</f>
        <v>0</v>
      </c>
      <c r="AO232" s="41">
        <f>SUM(ENERO:DICIEMBRE!AO232)</f>
        <v>0</v>
      </c>
      <c r="AP232" s="41">
        <f>SUM(ENERO:DICIEMBRE!AP232)</f>
        <v>0</v>
      </c>
      <c r="AQ232" s="41">
        <f>SUM(ENERO:DICIEMBRE!AQ232)</f>
        <v>0</v>
      </c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x14ac:dyDescent="0.25">
      <c r="A233" s="203" t="s">
        <v>130</v>
      </c>
      <c r="B233" s="50">
        <f t="shared" si="429"/>
        <v>2</v>
      </c>
      <c r="C233" s="51">
        <f t="shared" si="429"/>
        <v>0</v>
      </c>
      <c r="D233" s="41">
        <f>SUM(ENERO:DICIEMBRE!D233)</f>
        <v>0</v>
      </c>
      <c r="E233" s="41">
        <f>SUM(ENERO:DICIEMBRE!E233)</f>
        <v>0</v>
      </c>
      <c r="F233" s="41">
        <f>SUM(ENERO:DICIEMBRE!F233)</f>
        <v>0</v>
      </c>
      <c r="G233" s="41">
        <f>SUM(ENERO:DICIEMBRE!G233)</f>
        <v>0</v>
      </c>
      <c r="H233" s="41">
        <f>SUM(ENERO:DICIEMBRE!H233)</f>
        <v>0</v>
      </c>
      <c r="I233" s="41">
        <f>SUM(ENERO:DICIEMBRE!I233)</f>
        <v>0</v>
      </c>
      <c r="J233" s="41">
        <f>SUM(ENERO:DICIEMBRE!J233)</f>
        <v>0</v>
      </c>
      <c r="K233" s="41">
        <f>SUM(ENERO:DICIEMBRE!K233)</f>
        <v>0</v>
      </c>
      <c r="L233" s="41">
        <f>SUM(ENERO:DICIEMBRE!L233)</f>
        <v>0</v>
      </c>
      <c r="M233" s="41">
        <f>SUM(ENERO:DICIEMBRE!M233)</f>
        <v>0</v>
      </c>
      <c r="N233" s="41">
        <f>SUM(ENERO:DICIEMBRE!N233)</f>
        <v>0</v>
      </c>
      <c r="O233" s="41">
        <f>SUM(ENERO:DICIEMBRE!O233)</f>
        <v>0</v>
      </c>
      <c r="P233" s="41">
        <f>SUM(ENERO:DICIEMBRE!P233)</f>
        <v>1</v>
      </c>
      <c r="Q233" s="41">
        <f>SUM(ENERO:DICIEMBRE!Q233)</f>
        <v>0</v>
      </c>
      <c r="R233" s="41">
        <f>SUM(ENERO:DICIEMBRE!R233)</f>
        <v>0</v>
      </c>
      <c r="S233" s="41">
        <f>SUM(ENERO:DICIEMBRE!S233)</f>
        <v>0</v>
      </c>
      <c r="T233" s="41">
        <f>SUM(ENERO:DICIEMBRE!T233)</f>
        <v>0</v>
      </c>
      <c r="U233" s="41">
        <f>SUM(ENERO:DICIEMBRE!U233)</f>
        <v>0</v>
      </c>
      <c r="V233" s="41">
        <f>SUM(ENERO:DICIEMBRE!V233)</f>
        <v>1</v>
      </c>
      <c r="W233" s="41">
        <f>SUM(ENERO:DICIEMBRE!W233)</f>
        <v>0</v>
      </c>
      <c r="X233" s="41">
        <f>SUM(ENERO:DICIEMBRE!X233)</f>
        <v>0</v>
      </c>
      <c r="Y233" s="41">
        <f>SUM(ENERO:DICIEMBRE!Y233)</f>
        <v>0</v>
      </c>
      <c r="Z233" s="41">
        <f>SUM(ENERO:DICIEMBRE!Z233)</f>
        <v>0</v>
      </c>
      <c r="AA233" s="41">
        <f>SUM(ENERO:DICIEMBRE!AA233)</f>
        <v>0</v>
      </c>
      <c r="AB233" s="41">
        <f>SUM(ENERO:DICIEMBRE!AB233)</f>
        <v>0</v>
      </c>
      <c r="AC233" s="41">
        <f>SUM(ENERO:DICIEMBRE!AC233)</f>
        <v>0</v>
      </c>
      <c r="AD233" s="41">
        <f>SUM(ENERO:DICIEMBRE!AD233)</f>
        <v>0</v>
      </c>
      <c r="AE233" s="41">
        <f>SUM(ENERO:DICIEMBRE!AE233)</f>
        <v>0</v>
      </c>
      <c r="AF233" s="41">
        <f>SUM(ENERO:DICIEMBRE!AF233)</f>
        <v>0</v>
      </c>
      <c r="AG233" s="41">
        <f>SUM(ENERO:DICIEMBRE!AG233)</f>
        <v>0</v>
      </c>
      <c r="AH233" s="41">
        <f>SUM(ENERO:DICIEMBRE!AH233)</f>
        <v>0</v>
      </c>
      <c r="AI233" s="41">
        <f>SUM(ENERO:DICIEMBRE!AI233)</f>
        <v>0</v>
      </c>
      <c r="AJ233" s="41">
        <f>SUM(ENERO:DICIEMBRE!AJ233)</f>
        <v>0</v>
      </c>
      <c r="AK233" s="41">
        <f>SUM(ENERO:DICIEMBRE!AK233)</f>
        <v>0</v>
      </c>
      <c r="AL233" s="41">
        <f>SUM(ENERO:DICIEMBRE!AL233)</f>
        <v>2</v>
      </c>
      <c r="AM233" s="41">
        <f>SUM(ENERO:DICIEMBRE!AM233)</f>
        <v>0</v>
      </c>
      <c r="AN233" s="41">
        <f>SUM(ENERO:DICIEMBRE!AN233)</f>
        <v>0</v>
      </c>
      <c r="AO233" s="41">
        <f>SUM(ENERO:DICIEMBRE!AO233)</f>
        <v>0</v>
      </c>
      <c r="AP233" s="41">
        <f>SUM(ENERO:DICIEMBRE!AP233)</f>
        <v>1</v>
      </c>
      <c r="AQ233" s="41">
        <f>SUM(ENERO:DICIEMBRE!AQ233)</f>
        <v>1</v>
      </c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x14ac:dyDescent="0.25">
      <c r="A234" s="203" t="s">
        <v>131</v>
      </c>
      <c r="B234" s="50">
        <f t="shared" si="429"/>
        <v>18</v>
      </c>
      <c r="C234" s="51">
        <f t="shared" si="429"/>
        <v>0</v>
      </c>
      <c r="D234" s="41">
        <f>SUM(ENERO:DICIEMBRE!D234)</f>
        <v>0</v>
      </c>
      <c r="E234" s="41">
        <f>SUM(ENERO:DICIEMBRE!E234)</f>
        <v>0</v>
      </c>
      <c r="F234" s="41">
        <f>SUM(ENERO:DICIEMBRE!F234)</f>
        <v>0</v>
      </c>
      <c r="G234" s="41">
        <f>SUM(ENERO:DICIEMBRE!G234)</f>
        <v>0</v>
      </c>
      <c r="H234" s="41">
        <f>SUM(ENERO:DICIEMBRE!H234)</f>
        <v>0</v>
      </c>
      <c r="I234" s="41">
        <f>SUM(ENERO:DICIEMBRE!I234)</f>
        <v>0</v>
      </c>
      <c r="J234" s="41">
        <f>SUM(ENERO:DICIEMBRE!J234)</f>
        <v>0</v>
      </c>
      <c r="K234" s="41">
        <f>SUM(ENERO:DICIEMBRE!K234)</f>
        <v>0</v>
      </c>
      <c r="L234" s="41">
        <f>SUM(ENERO:DICIEMBRE!L234)</f>
        <v>1</v>
      </c>
      <c r="M234" s="41">
        <f>SUM(ENERO:DICIEMBRE!M234)</f>
        <v>0</v>
      </c>
      <c r="N234" s="41">
        <f>SUM(ENERO:DICIEMBRE!N234)</f>
        <v>1</v>
      </c>
      <c r="O234" s="41">
        <f>SUM(ENERO:DICIEMBRE!O234)</f>
        <v>0</v>
      </c>
      <c r="P234" s="41">
        <f>SUM(ENERO:DICIEMBRE!P234)</f>
        <v>4</v>
      </c>
      <c r="Q234" s="41">
        <f>SUM(ENERO:DICIEMBRE!Q234)</f>
        <v>0</v>
      </c>
      <c r="R234" s="41">
        <f>SUM(ENERO:DICIEMBRE!R234)</f>
        <v>2</v>
      </c>
      <c r="S234" s="41">
        <f>SUM(ENERO:DICIEMBRE!S234)</f>
        <v>0</v>
      </c>
      <c r="T234" s="41">
        <f>SUM(ENERO:DICIEMBRE!T234)</f>
        <v>3</v>
      </c>
      <c r="U234" s="41">
        <f>SUM(ENERO:DICIEMBRE!U234)</f>
        <v>0</v>
      </c>
      <c r="V234" s="41">
        <f>SUM(ENERO:DICIEMBRE!V234)</f>
        <v>3</v>
      </c>
      <c r="W234" s="41">
        <f>SUM(ENERO:DICIEMBRE!W234)</f>
        <v>0</v>
      </c>
      <c r="X234" s="41">
        <f>SUM(ENERO:DICIEMBRE!X234)</f>
        <v>2</v>
      </c>
      <c r="Y234" s="41">
        <f>SUM(ENERO:DICIEMBRE!Y234)</f>
        <v>0</v>
      </c>
      <c r="Z234" s="41">
        <f>SUM(ENERO:DICIEMBRE!Z234)</f>
        <v>1</v>
      </c>
      <c r="AA234" s="41">
        <f>SUM(ENERO:DICIEMBRE!AA234)</f>
        <v>0</v>
      </c>
      <c r="AB234" s="41">
        <f>SUM(ENERO:DICIEMBRE!AB234)</f>
        <v>0</v>
      </c>
      <c r="AC234" s="41">
        <f>SUM(ENERO:DICIEMBRE!AC234)</f>
        <v>0</v>
      </c>
      <c r="AD234" s="41">
        <f>SUM(ENERO:DICIEMBRE!AD234)</f>
        <v>1</v>
      </c>
      <c r="AE234" s="41">
        <f>SUM(ENERO:DICIEMBRE!AE234)</f>
        <v>0</v>
      </c>
      <c r="AF234" s="41">
        <f>SUM(ENERO:DICIEMBRE!AF234)</f>
        <v>0</v>
      </c>
      <c r="AG234" s="41">
        <f>SUM(ENERO:DICIEMBRE!AG234)</f>
        <v>0</v>
      </c>
      <c r="AH234" s="41">
        <f>SUM(ENERO:DICIEMBRE!AH234)</f>
        <v>0</v>
      </c>
      <c r="AI234" s="41">
        <f>SUM(ENERO:DICIEMBRE!AI234)</f>
        <v>0</v>
      </c>
      <c r="AJ234" s="41">
        <f>SUM(ENERO:DICIEMBRE!AJ234)</f>
        <v>0</v>
      </c>
      <c r="AK234" s="41">
        <f>SUM(ENERO:DICIEMBRE!AK234)</f>
        <v>0</v>
      </c>
      <c r="AL234" s="41">
        <f>SUM(ENERO:DICIEMBRE!AL234)</f>
        <v>18</v>
      </c>
      <c r="AM234" s="41">
        <f>SUM(ENERO:DICIEMBRE!AM234)</f>
        <v>0</v>
      </c>
      <c r="AN234" s="41">
        <f>SUM(ENERO:DICIEMBRE!AN234)</f>
        <v>0</v>
      </c>
      <c r="AO234" s="41">
        <f>SUM(ENERO:DICIEMBRE!AO234)</f>
        <v>0</v>
      </c>
      <c r="AP234" s="41">
        <f>SUM(ENERO:DICIEMBRE!AP234)</f>
        <v>0</v>
      </c>
      <c r="AQ234" s="41">
        <f>SUM(ENERO:DICIEMBRE!AQ234)</f>
        <v>1</v>
      </c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2.5" x14ac:dyDescent="0.25">
      <c r="A235" s="210" t="s">
        <v>132</v>
      </c>
      <c r="B235" s="50">
        <f t="shared" si="429"/>
        <v>2</v>
      </c>
      <c r="C235" s="51">
        <f t="shared" si="429"/>
        <v>0</v>
      </c>
      <c r="D235" s="41">
        <f>SUM(ENERO:DICIEMBRE!D235)</f>
        <v>0</v>
      </c>
      <c r="E235" s="41">
        <f>SUM(ENERO:DICIEMBRE!E235)</f>
        <v>0</v>
      </c>
      <c r="F235" s="41">
        <f>SUM(ENERO:DICIEMBRE!F235)</f>
        <v>0</v>
      </c>
      <c r="G235" s="41">
        <f>SUM(ENERO:DICIEMBRE!G235)</f>
        <v>0</v>
      </c>
      <c r="H235" s="41">
        <f>SUM(ENERO:DICIEMBRE!H235)</f>
        <v>1</v>
      </c>
      <c r="I235" s="41">
        <f>SUM(ENERO:DICIEMBRE!I235)</f>
        <v>0</v>
      </c>
      <c r="J235" s="41">
        <f>SUM(ENERO:DICIEMBRE!J235)</f>
        <v>0</v>
      </c>
      <c r="K235" s="41">
        <f>SUM(ENERO:DICIEMBRE!K235)</f>
        <v>0</v>
      </c>
      <c r="L235" s="41">
        <f>SUM(ENERO:DICIEMBRE!L235)</f>
        <v>0</v>
      </c>
      <c r="M235" s="41">
        <f>SUM(ENERO:DICIEMBRE!M235)</f>
        <v>0</v>
      </c>
      <c r="N235" s="41">
        <f>SUM(ENERO:DICIEMBRE!N235)</f>
        <v>0</v>
      </c>
      <c r="O235" s="41">
        <f>SUM(ENERO:DICIEMBRE!O235)</f>
        <v>0</v>
      </c>
      <c r="P235" s="41">
        <f>SUM(ENERO:DICIEMBRE!P235)</f>
        <v>1</v>
      </c>
      <c r="Q235" s="41">
        <f>SUM(ENERO:DICIEMBRE!Q235)</f>
        <v>0</v>
      </c>
      <c r="R235" s="41">
        <f>SUM(ENERO:DICIEMBRE!R235)</f>
        <v>0</v>
      </c>
      <c r="S235" s="41">
        <f>SUM(ENERO:DICIEMBRE!S235)</f>
        <v>0</v>
      </c>
      <c r="T235" s="41">
        <f>SUM(ENERO:DICIEMBRE!T235)</f>
        <v>0</v>
      </c>
      <c r="U235" s="41">
        <f>SUM(ENERO:DICIEMBRE!U235)</f>
        <v>0</v>
      </c>
      <c r="V235" s="41">
        <f>SUM(ENERO:DICIEMBRE!V235)</f>
        <v>0</v>
      </c>
      <c r="W235" s="41">
        <f>SUM(ENERO:DICIEMBRE!W235)</f>
        <v>0</v>
      </c>
      <c r="X235" s="41">
        <f>SUM(ENERO:DICIEMBRE!X235)</f>
        <v>0</v>
      </c>
      <c r="Y235" s="41">
        <f>SUM(ENERO:DICIEMBRE!Y235)</f>
        <v>0</v>
      </c>
      <c r="Z235" s="41">
        <f>SUM(ENERO:DICIEMBRE!Z235)</f>
        <v>0</v>
      </c>
      <c r="AA235" s="41">
        <f>SUM(ENERO:DICIEMBRE!AA235)</f>
        <v>0</v>
      </c>
      <c r="AB235" s="41">
        <f>SUM(ENERO:DICIEMBRE!AB235)</f>
        <v>0</v>
      </c>
      <c r="AC235" s="41">
        <f>SUM(ENERO:DICIEMBRE!AC235)</f>
        <v>0</v>
      </c>
      <c r="AD235" s="41">
        <f>SUM(ENERO:DICIEMBRE!AD235)</f>
        <v>0</v>
      </c>
      <c r="AE235" s="41">
        <f>SUM(ENERO:DICIEMBRE!AE235)</f>
        <v>0</v>
      </c>
      <c r="AF235" s="41">
        <f>SUM(ENERO:DICIEMBRE!AF235)</f>
        <v>0</v>
      </c>
      <c r="AG235" s="41">
        <f>SUM(ENERO:DICIEMBRE!AG235)</f>
        <v>0</v>
      </c>
      <c r="AH235" s="41">
        <f>SUM(ENERO:DICIEMBRE!AH235)</f>
        <v>0</v>
      </c>
      <c r="AI235" s="41">
        <f>SUM(ENERO:DICIEMBRE!AI235)</f>
        <v>0</v>
      </c>
      <c r="AJ235" s="41">
        <f>SUM(ENERO:DICIEMBRE!AJ235)</f>
        <v>0</v>
      </c>
      <c r="AK235" s="41">
        <f>SUM(ENERO:DICIEMBRE!AK235)</f>
        <v>0</v>
      </c>
      <c r="AL235" s="41">
        <f>SUM(ENERO:DICIEMBRE!AL235)</f>
        <v>2</v>
      </c>
      <c r="AM235" s="41">
        <f>SUM(ENERO:DICIEMBRE!AM235)</f>
        <v>0</v>
      </c>
      <c r="AN235" s="41">
        <f>SUM(ENERO:DICIEMBRE!AN235)</f>
        <v>0</v>
      </c>
      <c r="AO235" s="41">
        <f>SUM(ENERO:DICIEMBRE!AO235)</f>
        <v>0</v>
      </c>
      <c r="AP235" s="41">
        <f>SUM(ENERO:DICIEMBRE!AP235)</f>
        <v>0</v>
      </c>
      <c r="AQ235" s="41">
        <f>SUM(ENERO:DICIEMBRE!AQ235)</f>
        <v>0</v>
      </c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x14ac:dyDescent="0.25">
      <c r="A236" s="203" t="s">
        <v>133</v>
      </c>
      <c r="B236" s="50">
        <f t="shared" si="429"/>
        <v>0</v>
      </c>
      <c r="C236" s="51">
        <f t="shared" si="429"/>
        <v>0</v>
      </c>
      <c r="D236" s="41">
        <f>SUM(ENERO:DICIEMBRE!D236)</f>
        <v>0</v>
      </c>
      <c r="E236" s="41">
        <f>SUM(ENERO:DICIEMBRE!E236)</f>
        <v>0</v>
      </c>
      <c r="F236" s="41">
        <f>SUM(ENERO:DICIEMBRE!F236)</f>
        <v>0</v>
      </c>
      <c r="G236" s="41">
        <f>SUM(ENERO:DICIEMBRE!G236)</f>
        <v>0</v>
      </c>
      <c r="H236" s="41">
        <f>SUM(ENERO:DICIEMBRE!H236)</f>
        <v>0</v>
      </c>
      <c r="I236" s="41">
        <f>SUM(ENERO:DICIEMBRE!I236)</f>
        <v>0</v>
      </c>
      <c r="J236" s="41">
        <f>SUM(ENERO:DICIEMBRE!J236)</f>
        <v>0</v>
      </c>
      <c r="K236" s="41">
        <f>SUM(ENERO:DICIEMBRE!K236)</f>
        <v>0</v>
      </c>
      <c r="L236" s="41">
        <f>SUM(ENERO:DICIEMBRE!L236)</f>
        <v>0</v>
      </c>
      <c r="M236" s="41">
        <f>SUM(ENERO:DICIEMBRE!M236)</f>
        <v>0</v>
      </c>
      <c r="N236" s="41">
        <f>SUM(ENERO:DICIEMBRE!N236)</f>
        <v>0</v>
      </c>
      <c r="O236" s="41">
        <f>SUM(ENERO:DICIEMBRE!O236)</f>
        <v>0</v>
      </c>
      <c r="P236" s="41">
        <f>SUM(ENERO:DICIEMBRE!P236)</f>
        <v>0</v>
      </c>
      <c r="Q236" s="41">
        <f>SUM(ENERO:DICIEMBRE!Q236)</f>
        <v>0</v>
      </c>
      <c r="R236" s="41">
        <f>SUM(ENERO:DICIEMBRE!R236)</f>
        <v>0</v>
      </c>
      <c r="S236" s="41">
        <f>SUM(ENERO:DICIEMBRE!S236)</f>
        <v>0</v>
      </c>
      <c r="T236" s="41">
        <f>SUM(ENERO:DICIEMBRE!T236)</f>
        <v>0</v>
      </c>
      <c r="U236" s="41">
        <f>SUM(ENERO:DICIEMBRE!U236)</f>
        <v>0</v>
      </c>
      <c r="V236" s="41">
        <f>SUM(ENERO:DICIEMBRE!V236)</f>
        <v>0</v>
      </c>
      <c r="W236" s="41">
        <f>SUM(ENERO:DICIEMBRE!W236)</f>
        <v>0</v>
      </c>
      <c r="X236" s="41">
        <f>SUM(ENERO:DICIEMBRE!X236)</f>
        <v>0</v>
      </c>
      <c r="Y236" s="41">
        <f>SUM(ENERO:DICIEMBRE!Y236)</f>
        <v>0</v>
      </c>
      <c r="Z236" s="41">
        <f>SUM(ENERO:DICIEMBRE!Z236)</f>
        <v>0</v>
      </c>
      <c r="AA236" s="41">
        <f>SUM(ENERO:DICIEMBRE!AA236)</f>
        <v>0</v>
      </c>
      <c r="AB236" s="41">
        <f>SUM(ENERO:DICIEMBRE!AB236)</f>
        <v>0</v>
      </c>
      <c r="AC236" s="41">
        <f>SUM(ENERO:DICIEMBRE!AC236)</f>
        <v>0</v>
      </c>
      <c r="AD236" s="41">
        <f>SUM(ENERO:DICIEMBRE!AD236)</f>
        <v>0</v>
      </c>
      <c r="AE236" s="41">
        <f>SUM(ENERO:DICIEMBRE!AE236)</f>
        <v>0</v>
      </c>
      <c r="AF236" s="41">
        <f>SUM(ENERO:DICIEMBRE!AF236)</f>
        <v>0</v>
      </c>
      <c r="AG236" s="41">
        <f>SUM(ENERO:DICIEMBRE!AG236)</f>
        <v>0</v>
      </c>
      <c r="AH236" s="41">
        <f>SUM(ENERO:DICIEMBRE!AH236)</f>
        <v>0</v>
      </c>
      <c r="AI236" s="41">
        <f>SUM(ENERO:DICIEMBRE!AI236)</f>
        <v>0</v>
      </c>
      <c r="AJ236" s="41">
        <f>SUM(ENERO:DICIEMBRE!AJ236)</f>
        <v>0</v>
      </c>
      <c r="AK236" s="41">
        <f>SUM(ENERO:DICIEMBRE!AK236)</f>
        <v>0</v>
      </c>
      <c r="AL236" s="41">
        <f>SUM(ENERO:DICIEMBRE!AL236)</f>
        <v>0</v>
      </c>
      <c r="AM236" s="41">
        <f>SUM(ENERO:DICIEMBRE!AM236)</f>
        <v>0</v>
      </c>
      <c r="AN236" s="41">
        <f>SUM(ENERO:DICIEMBRE!AN236)</f>
        <v>0</v>
      </c>
      <c r="AO236" s="41">
        <f>SUM(ENERO:DICIEMBRE!AO236)</f>
        <v>0</v>
      </c>
      <c r="AP236" s="41">
        <f>SUM(ENERO:DICIEMBRE!AP236)</f>
        <v>0</v>
      </c>
      <c r="AQ236" s="41">
        <f>SUM(ENERO:DICIEMBRE!AQ236)</f>
        <v>0</v>
      </c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x14ac:dyDescent="0.25">
      <c r="A237" s="211" t="s">
        <v>134</v>
      </c>
      <c r="B237" s="60">
        <f t="shared" si="429"/>
        <v>0</v>
      </c>
      <c r="C237" s="61">
        <f t="shared" si="429"/>
        <v>0</v>
      </c>
      <c r="D237" s="41">
        <f>SUM(ENERO:DICIEMBRE!D237)</f>
        <v>0</v>
      </c>
      <c r="E237" s="41">
        <f>SUM(ENERO:DICIEMBRE!E237)</f>
        <v>0</v>
      </c>
      <c r="F237" s="41">
        <f>SUM(ENERO:DICIEMBRE!F237)</f>
        <v>0</v>
      </c>
      <c r="G237" s="41">
        <f>SUM(ENERO:DICIEMBRE!G237)</f>
        <v>0</v>
      </c>
      <c r="H237" s="41">
        <f>SUM(ENERO:DICIEMBRE!H237)</f>
        <v>0</v>
      </c>
      <c r="I237" s="41">
        <f>SUM(ENERO:DICIEMBRE!I237)</f>
        <v>0</v>
      </c>
      <c r="J237" s="41">
        <f>SUM(ENERO:DICIEMBRE!J237)</f>
        <v>0</v>
      </c>
      <c r="K237" s="41">
        <f>SUM(ENERO:DICIEMBRE!K237)</f>
        <v>0</v>
      </c>
      <c r="L237" s="41">
        <f>SUM(ENERO:DICIEMBRE!L237)</f>
        <v>0</v>
      </c>
      <c r="M237" s="41">
        <f>SUM(ENERO:DICIEMBRE!M237)</f>
        <v>0</v>
      </c>
      <c r="N237" s="41">
        <f>SUM(ENERO:DICIEMBRE!N237)</f>
        <v>0</v>
      </c>
      <c r="O237" s="41">
        <f>SUM(ENERO:DICIEMBRE!O237)</f>
        <v>0</v>
      </c>
      <c r="P237" s="41">
        <f>SUM(ENERO:DICIEMBRE!P237)</f>
        <v>0</v>
      </c>
      <c r="Q237" s="41">
        <f>SUM(ENERO:DICIEMBRE!Q237)</f>
        <v>0</v>
      </c>
      <c r="R237" s="41">
        <f>SUM(ENERO:DICIEMBRE!R237)</f>
        <v>0</v>
      </c>
      <c r="S237" s="41">
        <f>SUM(ENERO:DICIEMBRE!S237)</f>
        <v>0</v>
      </c>
      <c r="T237" s="41">
        <f>SUM(ENERO:DICIEMBRE!T237)</f>
        <v>0</v>
      </c>
      <c r="U237" s="41">
        <f>SUM(ENERO:DICIEMBRE!U237)</f>
        <v>0</v>
      </c>
      <c r="V237" s="41">
        <f>SUM(ENERO:DICIEMBRE!V237)</f>
        <v>0</v>
      </c>
      <c r="W237" s="41">
        <f>SUM(ENERO:DICIEMBRE!W237)</f>
        <v>0</v>
      </c>
      <c r="X237" s="41">
        <f>SUM(ENERO:DICIEMBRE!X237)</f>
        <v>0</v>
      </c>
      <c r="Y237" s="41">
        <f>SUM(ENERO:DICIEMBRE!Y237)</f>
        <v>0</v>
      </c>
      <c r="Z237" s="41">
        <f>SUM(ENERO:DICIEMBRE!Z237)</f>
        <v>0</v>
      </c>
      <c r="AA237" s="41">
        <f>SUM(ENERO:DICIEMBRE!AA237)</f>
        <v>0</v>
      </c>
      <c r="AB237" s="41">
        <f>SUM(ENERO:DICIEMBRE!AB237)</f>
        <v>0</v>
      </c>
      <c r="AC237" s="41">
        <f>SUM(ENERO:DICIEMBRE!AC237)</f>
        <v>0</v>
      </c>
      <c r="AD237" s="41">
        <f>SUM(ENERO:DICIEMBRE!AD237)</f>
        <v>0</v>
      </c>
      <c r="AE237" s="41">
        <f>SUM(ENERO:DICIEMBRE!AE237)</f>
        <v>0</v>
      </c>
      <c r="AF237" s="41">
        <f>SUM(ENERO:DICIEMBRE!AF237)</f>
        <v>0</v>
      </c>
      <c r="AG237" s="41">
        <f>SUM(ENERO:DICIEMBRE!AG237)</f>
        <v>0</v>
      </c>
      <c r="AH237" s="41">
        <f>SUM(ENERO:DICIEMBRE!AH237)</f>
        <v>0</v>
      </c>
      <c r="AI237" s="41">
        <f>SUM(ENERO:DICIEMBRE!AI237)</f>
        <v>0</v>
      </c>
      <c r="AJ237" s="41">
        <f>SUM(ENERO:DICIEMBRE!AJ237)</f>
        <v>0</v>
      </c>
      <c r="AK237" s="41">
        <f>SUM(ENERO:DICIEMBRE!AK237)</f>
        <v>0</v>
      </c>
      <c r="AL237" s="41">
        <f>SUM(ENERO:DICIEMBRE!AL237)</f>
        <v>0</v>
      </c>
      <c r="AM237" s="41">
        <f>SUM(ENERO:DICIEMBRE!AM237)</f>
        <v>0</v>
      </c>
      <c r="AN237" s="41">
        <f>SUM(ENERO:DICIEMBRE!AN237)</f>
        <v>0</v>
      </c>
      <c r="AO237" s="41">
        <f>SUM(ENERO:DICIEMBRE!AO237)</f>
        <v>0</v>
      </c>
      <c r="AP237" s="41">
        <f>SUM(ENERO:DICIEMBRE!AP237)</f>
        <v>0</v>
      </c>
      <c r="AQ237" s="41">
        <f>SUM(ENERO:DICIEMBRE!AQ237)</f>
        <v>0</v>
      </c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s="10" customFormat="1" ht="31.5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  <c r="BV241" s="12"/>
      <c r="BW241" s="12"/>
      <c r="BX241" s="13"/>
      <c r="BY241" s="13"/>
      <c r="BZ241" s="13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</row>
    <row r="242" spans="1:128" s="10" customForma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BV242" s="12"/>
      <c r="BW242" s="12"/>
      <c r="BX242" s="13"/>
      <c r="BY242" s="13"/>
      <c r="BZ242" s="13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s="10" customForma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BV243" s="12"/>
      <c r="BW243" s="12"/>
      <c r="BX243" s="13"/>
      <c r="BY243" s="13"/>
      <c r="BZ243" s="13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s="10" customFormat="1" ht="22.5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BV244" s="12"/>
      <c r="BW244" s="12"/>
      <c r="BX244" s="13"/>
      <c r="BY244" s="13"/>
      <c r="BZ244" s="13"/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s="10" customFormat="1" ht="22.5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BV245" s="12"/>
      <c r="BW245" s="12"/>
      <c r="BX245" s="13"/>
      <c r="BY245" s="13"/>
      <c r="BZ245" s="13"/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s="10" customForma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BV246" s="12"/>
      <c r="BW246" s="12"/>
      <c r="BX246" s="13"/>
      <c r="BY246" s="13"/>
      <c r="BZ246" s="13"/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s="10" customFormat="1" ht="33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BV247" s="12"/>
      <c r="BW247" s="12"/>
      <c r="BX247" s="13"/>
      <c r="BY247" s="13"/>
      <c r="BZ247" s="13"/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s="10" customForma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BV248" s="12"/>
      <c r="BW248" s="12"/>
      <c r="BX248" s="13"/>
      <c r="BY248" s="13"/>
      <c r="BZ248" s="13"/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s="10" customFormat="1" ht="22.5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BV249" s="12"/>
      <c r="BW249" s="12"/>
      <c r="BX249" s="13"/>
      <c r="BY249" s="13"/>
      <c r="BZ249" s="13"/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s="10" customForma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BV250" s="12"/>
      <c r="BW250" s="12"/>
      <c r="BX250" s="13"/>
      <c r="BY250" s="13"/>
      <c r="BZ250" s="13"/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s="10" customFormat="1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BV251" s="12"/>
      <c r="BW251" s="12"/>
      <c r="BX251" s="13"/>
      <c r="BY251" s="13"/>
      <c r="BZ251" s="13"/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s="10" customForma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BV252" s="12"/>
      <c r="BW252" s="12"/>
      <c r="BX252" s="13"/>
      <c r="BY252" s="13"/>
      <c r="BZ252" s="13"/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s="10" customFormat="1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BV253" s="12"/>
      <c r="BW253" s="12"/>
      <c r="BX253" s="13"/>
      <c r="BY253" s="13"/>
      <c r="BZ253" s="13"/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s="10" customForma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BV254" s="12"/>
      <c r="BW254" s="12"/>
      <c r="BX254" s="13"/>
      <c r="BY254" s="13"/>
      <c r="BZ254" s="13"/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s="10" customFormat="1" ht="22.5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BV255" s="12"/>
      <c r="BW255" s="12"/>
      <c r="BX255" s="13"/>
      <c r="BY255" s="13"/>
      <c r="BZ255" s="13"/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s="10" customFormat="1" ht="22.5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BV256" s="12"/>
      <c r="BW256" s="12"/>
      <c r="BX256" s="13"/>
      <c r="BY256" s="13"/>
      <c r="BZ256" s="13"/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s="10" customFormat="1" ht="22.5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BV257" s="12"/>
      <c r="BW257" s="12"/>
      <c r="BX257" s="13"/>
      <c r="BY257" s="13"/>
      <c r="BZ257" s="13"/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s="10" customFormat="1" ht="22.5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BV258" s="12"/>
      <c r="BW258" s="12"/>
      <c r="BX258" s="13"/>
      <c r="BY258" s="13"/>
      <c r="BZ258" s="13"/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s="10" customForma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BV259" s="12"/>
      <c r="BW259" s="12"/>
      <c r="BX259" s="13"/>
      <c r="BY259" s="13"/>
      <c r="BZ259" s="13"/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s="10" customFormat="1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BV260" s="12"/>
      <c r="BW260" s="12"/>
      <c r="BX260" s="13"/>
      <c r="BY260" s="13"/>
      <c r="BZ260" s="13"/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s="10" customForma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BV261" s="12"/>
      <c r="BW261" s="12"/>
      <c r="BX261" s="13"/>
      <c r="BY261" s="13"/>
      <c r="BZ261" s="13"/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s="10" customFormat="1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BV262" s="12"/>
      <c r="BW262" s="12"/>
      <c r="BX262" s="13"/>
      <c r="BY262" s="13"/>
      <c r="BZ262" s="13"/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s="10" customFormat="1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BV263" s="12"/>
      <c r="BW263" s="12"/>
      <c r="BX263" s="13"/>
      <c r="BY263" s="13"/>
      <c r="BZ263" s="13"/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s="10" customFormat="1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BV264" s="12"/>
      <c r="BW264" s="12"/>
      <c r="BX264" s="13"/>
      <c r="BY264" s="13"/>
      <c r="BZ264" s="13"/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3" spans="1:130" s="275" customFormat="1" x14ac:dyDescent="0.25">
      <c r="A283" s="275">
        <f>SUM(B12:B29, B34:B51, B56:B73, B78:B95, B100:B117, B122:B139,C143:P147,C151:P155,C160:D182,C187:D209,B212:B215, B220:B226, B231:B237,C242:C264)</f>
        <v>15215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24" sqref="A2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x14ac:dyDescent="0.25">
      <c r="A2" s="1" t="str">
        <f>CONCATENATE("COMUNA: ",[2]NOMBRE!B2," - ","( ",[2]NOMBRE!C2,[2]NOMBRE!D2,[2]NOMBRE!E2,[2]NOMBRE!F2,[2]NOMBRE!G2,"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x14ac:dyDescent="0.25">
      <c r="A4" s="1" t="str">
        <f>CONCATENATE("MES: ",[2]NOMBRE!B6," - ","( ",[2]NOMBRE!C6,[2]NOMBRE!D6," )")</f>
        <v>MES: ENERO - ( 01 )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x14ac:dyDescent="0.25">
      <c r="A5" s="1" t="str">
        <f>CONCATENATE("AÑO: ",[2]NOMBRE!B7)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5.75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0" x14ac:dyDescent="0.25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15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5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x14ac:dyDescent="0.25">
      <c r="A11" s="312"/>
      <c r="B11" s="22" t="s">
        <v>33</v>
      </c>
      <c r="C11" s="23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7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31" t="s">
        <v>35</v>
      </c>
      <c r="AU11" s="33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x14ac:dyDescent="0.25">
      <c r="A12" s="34" t="s">
        <v>37</v>
      </c>
      <c r="B12" s="79">
        <f t="shared" ref="B12:C19" si="0">+N12+P12+R12+T12+V12+X12+Z12+AB12+AD12+AF12+AH12+AJ12+AL12+AN12+AP12</f>
        <v>139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2</v>
      </c>
      <c r="O12" s="42">
        <v>0</v>
      </c>
      <c r="P12" s="43">
        <v>13</v>
      </c>
      <c r="Q12" s="42">
        <v>1</v>
      </c>
      <c r="R12" s="43">
        <v>25</v>
      </c>
      <c r="S12" s="42">
        <v>0</v>
      </c>
      <c r="T12" s="43">
        <v>41</v>
      </c>
      <c r="U12" s="42">
        <v>0</v>
      </c>
      <c r="V12" s="43">
        <v>29</v>
      </c>
      <c r="W12" s="42">
        <v>0</v>
      </c>
      <c r="X12" s="43">
        <v>23</v>
      </c>
      <c r="Y12" s="42">
        <v>0</v>
      </c>
      <c r="Z12" s="43">
        <v>4</v>
      </c>
      <c r="AA12" s="42">
        <v>0</v>
      </c>
      <c r="AB12" s="43">
        <v>1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1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139</v>
      </c>
      <c r="AT12" s="41">
        <v>0</v>
      </c>
      <c r="AU12" s="42">
        <v>0</v>
      </c>
      <c r="AV12" s="43">
        <v>1</v>
      </c>
      <c r="AW12" s="46">
        <v>11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x14ac:dyDescent="0.25">
      <c r="A13" s="34" t="s">
        <v>38</v>
      </c>
      <c r="B13" s="50">
        <f t="shared" si="0"/>
        <v>138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2</v>
      </c>
      <c r="O13" s="42">
        <v>0</v>
      </c>
      <c r="P13" s="43">
        <v>11</v>
      </c>
      <c r="Q13" s="42">
        <v>0</v>
      </c>
      <c r="R13" s="43">
        <v>25</v>
      </c>
      <c r="S13" s="42">
        <v>0</v>
      </c>
      <c r="T13" s="43">
        <v>48</v>
      </c>
      <c r="U13" s="42">
        <v>1</v>
      </c>
      <c r="V13" s="43">
        <v>24</v>
      </c>
      <c r="W13" s="42">
        <v>0</v>
      </c>
      <c r="X13" s="43">
        <v>22</v>
      </c>
      <c r="Y13" s="42">
        <v>0</v>
      </c>
      <c r="Z13" s="43">
        <v>6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138</v>
      </c>
      <c r="AT13" s="41">
        <v>0</v>
      </c>
      <c r="AU13" s="42">
        <v>0</v>
      </c>
      <c r="AV13" s="43">
        <v>1</v>
      </c>
      <c r="AW13" s="46">
        <v>4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x14ac:dyDescent="0.25">
      <c r="A14" s="34" t="s">
        <v>39</v>
      </c>
      <c r="B14" s="50">
        <f t="shared" si="0"/>
        <v>133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7</v>
      </c>
      <c r="Q14" s="42">
        <v>0</v>
      </c>
      <c r="R14" s="43">
        <v>25</v>
      </c>
      <c r="S14" s="42">
        <v>0</v>
      </c>
      <c r="T14" s="43">
        <v>42</v>
      </c>
      <c r="U14" s="42">
        <v>0</v>
      </c>
      <c r="V14" s="43">
        <v>39</v>
      </c>
      <c r="W14" s="42">
        <v>0</v>
      </c>
      <c r="X14" s="43">
        <v>13</v>
      </c>
      <c r="Y14" s="42">
        <v>0</v>
      </c>
      <c r="Z14" s="43">
        <v>7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133</v>
      </c>
      <c r="AT14" s="41">
        <v>0</v>
      </c>
      <c r="AU14" s="42">
        <v>0</v>
      </c>
      <c r="AV14" s="43">
        <v>2</v>
      </c>
      <c r="AW14" s="46">
        <v>6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22.5" x14ac:dyDescent="0.25">
      <c r="A16" s="52" t="s">
        <v>41</v>
      </c>
      <c r="B16" s="50">
        <f t="shared" si="0"/>
        <v>1</v>
      </c>
      <c r="C16" s="51">
        <f t="shared" si="0"/>
        <v>1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v>0</v>
      </c>
      <c r="O16" s="42">
        <v>0</v>
      </c>
      <c r="P16" s="43">
        <v>0</v>
      </c>
      <c r="Q16" s="42">
        <v>0</v>
      </c>
      <c r="R16" s="43">
        <v>0</v>
      </c>
      <c r="S16" s="42">
        <v>0</v>
      </c>
      <c r="T16" s="43">
        <v>0</v>
      </c>
      <c r="U16" s="42">
        <v>0</v>
      </c>
      <c r="V16" s="43">
        <v>1</v>
      </c>
      <c r="W16" s="42">
        <v>1</v>
      </c>
      <c r="X16" s="43">
        <v>0</v>
      </c>
      <c r="Y16" s="42">
        <v>0</v>
      </c>
      <c r="Z16" s="43">
        <v>0</v>
      </c>
      <c r="AA16" s="42">
        <v>0</v>
      </c>
      <c r="AB16" s="43">
        <v>0</v>
      </c>
      <c r="AC16" s="42">
        <v>0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44">
        <v>0</v>
      </c>
      <c r="AR16" s="45"/>
      <c r="AS16" s="44">
        <v>1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2.5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2.5" x14ac:dyDescent="0.25">
      <c r="A18" s="52" t="s">
        <v>43</v>
      </c>
      <c r="B18" s="50">
        <f t="shared" si="0"/>
        <v>77</v>
      </c>
      <c r="C18" s="51">
        <f t="shared" si="0"/>
        <v>1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6</v>
      </c>
      <c r="Q18" s="42">
        <v>0</v>
      </c>
      <c r="R18" s="43">
        <v>12</v>
      </c>
      <c r="S18" s="42">
        <v>0</v>
      </c>
      <c r="T18" s="43">
        <v>14</v>
      </c>
      <c r="U18" s="42">
        <v>0</v>
      </c>
      <c r="V18" s="43">
        <v>21</v>
      </c>
      <c r="W18" s="42">
        <v>1</v>
      </c>
      <c r="X18" s="43">
        <v>17</v>
      </c>
      <c r="Y18" s="42">
        <v>0</v>
      </c>
      <c r="Z18" s="43">
        <v>7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77</v>
      </c>
      <c r="AT18" s="41">
        <v>0</v>
      </c>
      <c r="AU18" s="42">
        <v>0</v>
      </c>
      <c r="AV18" s="43">
        <v>1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x14ac:dyDescent="0.25">
      <c r="A19" s="53" t="s">
        <v>44</v>
      </c>
      <c r="B19" s="50">
        <f t="shared" si="0"/>
        <v>6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3</v>
      </c>
      <c r="U19" s="42">
        <v>0</v>
      </c>
      <c r="V19" s="43">
        <v>1</v>
      </c>
      <c r="W19" s="42">
        <v>0</v>
      </c>
      <c r="X19" s="43">
        <v>1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6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x14ac:dyDescent="0.25">
      <c r="A20" s="53" t="s">
        <v>45</v>
      </c>
      <c r="B20" s="50">
        <f>+D20+F20+H20+J20+L20+N20+P20+R20+T20+V20+X20+Z20+AB20+AD20+AF20+AH20+AJ20+AL20+AN20+AP20</f>
        <v>262</v>
      </c>
      <c r="C20" s="51">
        <f>+E20+G20+I20+K20+M20+O20+Q20+S20+U20+W20+Y20+AA20+AC20+AE20+AG20+AI20+AK20+AM20+AO20+AQ20</f>
        <v>3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1</v>
      </c>
      <c r="Q20" s="42">
        <v>0</v>
      </c>
      <c r="R20" s="43">
        <v>4</v>
      </c>
      <c r="S20" s="42">
        <v>0</v>
      </c>
      <c r="T20" s="43">
        <v>8</v>
      </c>
      <c r="U20" s="42">
        <v>0</v>
      </c>
      <c r="V20" s="43">
        <v>14</v>
      </c>
      <c r="W20" s="42">
        <v>0</v>
      </c>
      <c r="X20" s="43">
        <v>19</v>
      </c>
      <c r="Y20" s="42">
        <v>0</v>
      </c>
      <c r="Z20" s="43">
        <v>26</v>
      </c>
      <c r="AA20" s="42">
        <v>0</v>
      </c>
      <c r="AB20" s="43">
        <v>38</v>
      </c>
      <c r="AC20" s="42">
        <v>2</v>
      </c>
      <c r="AD20" s="43">
        <v>66</v>
      </c>
      <c r="AE20" s="42">
        <v>1</v>
      </c>
      <c r="AF20" s="43">
        <v>48</v>
      </c>
      <c r="AG20" s="42">
        <v>0</v>
      </c>
      <c r="AH20" s="43">
        <v>27</v>
      </c>
      <c r="AI20" s="42">
        <v>0</v>
      </c>
      <c r="AJ20" s="43">
        <v>6</v>
      </c>
      <c r="AK20" s="42">
        <v>0</v>
      </c>
      <c r="AL20" s="43">
        <v>4</v>
      </c>
      <c r="AM20" s="42">
        <v>0</v>
      </c>
      <c r="AN20" s="43">
        <v>1</v>
      </c>
      <c r="AO20" s="42">
        <v>0</v>
      </c>
      <c r="AP20" s="43">
        <v>0</v>
      </c>
      <c r="AQ20" s="44">
        <v>0</v>
      </c>
      <c r="AR20" s="45"/>
      <c r="AS20" s="44">
        <v>262</v>
      </c>
      <c r="AT20" s="41">
        <v>0</v>
      </c>
      <c r="AU20" s="42">
        <v>0</v>
      </c>
      <c r="AV20" s="43">
        <v>3</v>
      </c>
      <c r="AW20" s="46">
        <v>1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2.5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2.5" x14ac:dyDescent="0.25">
      <c r="A22" s="52" t="s">
        <v>47</v>
      </c>
      <c r="B22" s="50">
        <f>+P22+R22+T22+V22+X22+Z22+AB22+AD22+AF22+AH22+AJ22+AL22+AN22+AP22</f>
        <v>3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>
        <v>0</v>
      </c>
      <c r="Q22" s="42">
        <v>0</v>
      </c>
      <c r="R22" s="43">
        <v>0</v>
      </c>
      <c r="S22" s="42">
        <v>0</v>
      </c>
      <c r="T22" s="43">
        <v>1</v>
      </c>
      <c r="U22" s="42">
        <v>0</v>
      </c>
      <c r="V22" s="43">
        <v>0</v>
      </c>
      <c r="W22" s="42">
        <v>0</v>
      </c>
      <c r="X22" s="43">
        <v>1</v>
      </c>
      <c r="Y22" s="42">
        <v>0</v>
      </c>
      <c r="Z22" s="43">
        <v>0</v>
      </c>
      <c r="AA22" s="42">
        <v>0</v>
      </c>
      <c r="AB22" s="43">
        <v>1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2">
        <v>0</v>
      </c>
      <c r="AJ22" s="43">
        <v>0</v>
      </c>
      <c r="AK22" s="42">
        <v>0</v>
      </c>
      <c r="AL22" s="43">
        <v>0</v>
      </c>
      <c r="AM22" s="42">
        <v>0</v>
      </c>
      <c r="AN22" s="43">
        <v>0</v>
      </c>
      <c r="AO22" s="42">
        <v>0</v>
      </c>
      <c r="AP22" s="43">
        <v>0</v>
      </c>
      <c r="AQ22" s="44">
        <v>0</v>
      </c>
      <c r="AR22" s="41">
        <v>0</v>
      </c>
      <c r="AS22" s="44">
        <v>3</v>
      </c>
      <c r="AT22" s="41">
        <v>0</v>
      </c>
      <c r="AU22" s="42">
        <v>0</v>
      </c>
      <c r="AV22" s="43">
        <v>0</v>
      </c>
      <c r="AW22" s="46"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x14ac:dyDescent="0.25">
      <c r="A23" s="53" t="s">
        <v>48</v>
      </c>
      <c r="B23" s="50">
        <f>+N23+P23+R23+T23+V23+X23+Z23+AB23+AD23+AF23+AH23+AJ23+AL23+AN23+AP23</f>
        <v>689</v>
      </c>
      <c r="C23" s="51">
        <f>+O23+Q23+S23+U23+W23+Y23+AA23+AC23+AE23+AG23+AI23+AK23+AM23+AO23+AQ23</f>
        <v>6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2</v>
      </c>
      <c r="O23" s="42">
        <v>0</v>
      </c>
      <c r="P23" s="43">
        <v>75</v>
      </c>
      <c r="Q23" s="42">
        <v>0</v>
      </c>
      <c r="R23" s="43">
        <v>114</v>
      </c>
      <c r="S23" s="42">
        <v>4</v>
      </c>
      <c r="T23" s="43">
        <v>107</v>
      </c>
      <c r="U23" s="42">
        <v>0</v>
      </c>
      <c r="V23" s="43">
        <v>101</v>
      </c>
      <c r="W23" s="42">
        <v>0</v>
      </c>
      <c r="X23" s="43">
        <v>103</v>
      </c>
      <c r="Y23" s="42">
        <v>0</v>
      </c>
      <c r="Z23" s="43">
        <v>81</v>
      </c>
      <c r="AA23" s="42">
        <v>0</v>
      </c>
      <c r="AB23" s="43">
        <v>72</v>
      </c>
      <c r="AC23" s="42">
        <v>1</v>
      </c>
      <c r="AD23" s="43">
        <v>21</v>
      </c>
      <c r="AE23" s="42">
        <v>1</v>
      </c>
      <c r="AF23" s="43">
        <v>5</v>
      </c>
      <c r="AG23" s="42">
        <v>0</v>
      </c>
      <c r="AH23" s="43">
        <v>5</v>
      </c>
      <c r="AI23" s="42">
        <v>0</v>
      </c>
      <c r="AJ23" s="43">
        <v>3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2</v>
      </c>
      <c r="AS23" s="44">
        <v>687</v>
      </c>
      <c r="AT23" s="41">
        <v>0</v>
      </c>
      <c r="AU23" s="42">
        <v>0</v>
      </c>
      <c r="AV23" s="43">
        <v>8</v>
      </c>
      <c r="AW23" s="46">
        <v>6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x14ac:dyDescent="0.25">
      <c r="A24" s="53" t="s">
        <v>49</v>
      </c>
      <c r="B24" s="50">
        <f>+D24+F24+H24+J24+L24+N24+P24+R24+T24+V24+X24+Z24+AB24+AD24+AF24+AH24+AJ24+AL24+AN24+AP24</f>
        <v>30</v>
      </c>
      <c r="C24" s="51">
        <f>+E24+G24+I24+K24+M24+O24+Q24+S24+U24+W24+Y24+AA24+AC24+AE24+AG24+AI24+AK24+AM24+AO24+AQ24</f>
        <v>6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/>
      <c r="O24" s="42"/>
      <c r="P24" s="43">
        <v>3</v>
      </c>
      <c r="Q24" s="42">
        <v>0</v>
      </c>
      <c r="R24" s="43">
        <v>5</v>
      </c>
      <c r="S24" s="42">
        <v>2</v>
      </c>
      <c r="T24" s="43">
        <v>4</v>
      </c>
      <c r="U24" s="42">
        <v>2</v>
      </c>
      <c r="V24" s="43">
        <v>5</v>
      </c>
      <c r="W24" s="42">
        <v>1</v>
      </c>
      <c r="X24" s="43">
        <v>6</v>
      </c>
      <c r="Y24" s="42">
        <v>1</v>
      </c>
      <c r="Z24" s="43">
        <v>4</v>
      </c>
      <c r="AA24" s="42">
        <v>0</v>
      </c>
      <c r="AB24" s="43">
        <v>1</v>
      </c>
      <c r="AC24" s="42">
        <v>0</v>
      </c>
      <c r="AD24" s="43">
        <v>1</v>
      </c>
      <c r="AE24" s="42">
        <v>0</v>
      </c>
      <c r="AF24" s="43">
        <v>1</v>
      </c>
      <c r="AG24" s="42">
        <v>0</v>
      </c>
      <c r="AH24" s="43">
        <v>0</v>
      </c>
      <c r="AI24" s="42">
        <v>0</v>
      </c>
      <c r="AJ24" s="43">
        <v>0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21</v>
      </c>
      <c r="AS24" s="44">
        <v>9</v>
      </c>
      <c r="AT24" s="41">
        <v>0</v>
      </c>
      <c r="AU24" s="42">
        <v>0</v>
      </c>
      <c r="AV24" s="43">
        <v>0</v>
      </c>
      <c r="AW24" s="46">
        <v>2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x14ac:dyDescent="0.25">
      <c r="A25" s="53" t="s">
        <v>50</v>
      </c>
      <c r="B25" s="50">
        <f>+P25+R25+T25+V25+X25+Z25+AB25+AD25+AF25+AH25+AJ25+AL25+AN25+AP25</f>
        <v>217</v>
      </c>
      <c r="C25" s="51">
        <f>+Q25+S25+U25+W25+Y25+AA25+AC25+AE25+AG25+AI25+AK25+AM25+AO25+AQ25</f>
        <v>5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7</v>
      </c>
      <c r="Q25" s="42">
        <v>0</v>
      </c>
      <c r="R25" s="43">
        <v>20</v>
      </c>
      <c r="S25" s="42">
        <v>0</v>
      </c>
      <c r="T25" s="43">
        <v>36</v>
      </c>
      <c r="U25" s="42">
        <v>2</v>
      </c>
      <c r="V25" s="43">
        <v>39</v>
      </c>
      <c r="W25" s="42">
        <v>0</v>
      </c>
      <c r="X25" s="43">
        <v>18</v>
      </c>
      <c r="Y25" s="42">
        <v>0</v>
      </c>
      <c r="Z25" s="43">
        <v>10</v>
      </c>
      <c r="AA25" s="42">
        <v>0</v>
      </c>
      <c r="AB25" s="43">
        <v>9</v>
      </c>
      <c r="AC25" s="42">
        <v>1</v>
      </c>
      <c r="AD25" s="43">
        <v>5</v>
      </c>
      <c r="AE25" s="42">
        <v>1</v>
      </c>
      <c r="AF25" s="43">
        <v>8</v>
      </c>
      <c r="AG25" s="42">
        <v>0</v>
      </c>
      <c r="AH25" s="43">
        <v>4</v>
      </c>
      <c r="AI25" s="42">
        <v>0</v>
      </c>
      <c r="AJ25" s="43">
        <v>19</v>
      </c>
      <c r="AK25" s="42">
        <v>0</v>
      </c>
      <c r="AL25" s="43">
        <v>15</v>
      </c>
      <c r="AM25" s="42">
        <v>0</v>
      </c>
      <c r="AN25" s="43">
        <v>14</v>
      </c>
      <c r="AO25" s="42">
        <v>0</v>
      </c>
      <c r="AP25" s="43">
        <v>13</v>
      </c>
      <c r="AQ25" s="44">
        <v>1</v>
      </c>
      <c r="AR25" s="41">
        <v>88</v>
      </c>
      <c r="AS25" s="44">
        <v>129</v>
      </c>
      <c r="AT25" s="41">
        <v>0</v>
      </c>
      <c r="AU25" s="42">
        <v>0</v>
      </c>
      <c r="AV25" s="43">
        <v>1</v>
      </c>
      <c r="AW25" s="46">
        <v>4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x14ac:dyDescent="0.25">
      <c r="A26" s="53" t="s">
        <v>51</v>
      </c>
      <c r="B26" s="50">
        <f>+P26+R26+T26+V26+X26+Z26+AB26+AD26+AF26+AH26</f>
        <v>1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>
        <v>0</v>
      </c>
      <c r="Q26" s="42">
        <v>0</v>
      </c>
      <c r="R26" s="43">
        <v>0</v>
      </c>
      <c r="S26" s="42">
        <v>0</v>
      </c>
      <c r="T26" s="43">
        <v>0</v>
      </c>
      <c r="U26" s="42">
        <v>0</v>
      </c>
      <c r="V26" s="43">
        <v>0</v>
      </c>
      <c r="W26" s="42">
        <v>0</v>
      </c>
      <c r="X26" s="43">
        <v>0</v>
      </c>
      <c r="Y26" s="42">
        <v>0</v>
      </c>
      <c r="Z26" s="43">
        <v>1</v>
      </c>
      <c r="AA26" s="42">
        <v>0</v>
      </c>
      <c r="AB26" s="43">
        <v>0</v>
      </c>
      <c r="AC26" s="42">
        <v>0</v>
      </c>
      <c r="AD26" s="43">
        <v>0</v>
      </c>
      <c r="AE26" s="42">
        <v>0</v>
      </c>
      <c r="AF26" s="43">
        <v>0</v>
      </c>
      <c r="AG26" s="42">
        <v>0</v>
      </c>
      <c r="AH26" s="43">
        <v>0</v>
      </c>
      <c r="AI26" s="42">
        <v>0</v>
      </c>
      <c r="AJ26" s="39"/>
      <c r="AK26" s="38"/>
      <c r="AL26" s="39"/>
      <c r="AM26" s="38"/>
      <c r="AN26" s="39"/>
      <c r="AO26" s="38"/>
      <c r="AP26" s="39"/>
      <c r="AQ26" s="58"/>
      <c r="AR26" s="41">
        <v>1</v>
      </c>
      <c r="AS26" s="44">
        <v>0</v>
      </c>
      <c r="AT26" s="41">
        <v>0</v>
      </c>
      <c r="AU26" s="42">
        <v>0</v>
      </c>
      <c r="AV26" s="43">
        <v>0</v>
      </c>
      <c r="AW26" s="46">
        <v>0</v>
      </c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x14ac:dyDescent="0.25">
      <c r="A29" s="59" t="s">
        <v>54</v>
      </c>
      <c r="B29" s="100">
        <f t="shared" si="54"/>
        <v>1</v>
      </c>
      <c r="C29" s="61">
        <f t="shared" si="54"/>
        <v>0</v>
      </c>
      <c r="D29" s="62">
        <v>0</v>
      </c>
      <c r="E29" s="63">
        <v>0</v>
      </c>
      <c r="F29" s="64">
        <v>0</v>
      </c>
      <c r="G29" s="63">
        <v>0</v>
      </c>
      <c r="H29" s="64">
        <v>0</v>
      </c>
      <c r="I29" s="65">
        <v>0</v>
      </c>
      <c r="J29" s="62">
        <v>0</v>
      </c>
      <c r="K29" s="62">
        <v>0</v>
      </c>
      <c r="L29" s="64">
        <v>0</v>
      </c>
      <c r="M29" s="65">
        <v>0</v>
      </c>
      <c r="N29" s="62">
        <v>1</v>
      </c>
      <c r="O29" s="63">
        <v>0</v>
      </c>
      <c r="P29" s="64">
        <v>0</v>
      </c>
      <c r="Q29" s="63">
        <v>0</v>
      </c>
      <c r="R29" s="64">
        <v>0</v>
      </c>
      <c r="S29" s="63">
        <v>0</v>
      </c>
      <c r="T29" s="64">
        <v>0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1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15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5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31" t="s">
        <v>35</v>
      </c>
      <c r="AU33" s="33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x14ac:dyDescent="0.25">
      <c r="A34" s="70" t="s">
        <v>37</v>
      </c>
      <c r="B34" s="79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22.5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2.5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2.5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2.5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2.5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x14ac:dyDescent="0.25">
      <c r="A51" s="73" t="s">
        <v>54</v>
      </c>
      <c r="B51" s="100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15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5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31" t="s">
        <v>35</v>
      </c>
      <c r="AU55" s="33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x14ac:dyDescent="0.25">
      <c r="A56" s="70" t="s">
        <v>37</v>
      </c>
      <c r="B56" s="79">
        <f t="shared" ref="B56:C63" si="110">+N56+P56+R56+T56+V56+X56+Z56+AB56+AD56+AF56+AH56+AJ56+AL56+AN56+AP56</f>
        <v>2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0</v>
      </c>
      <c r="W56" s="42">
        <v>0</v>
      </c>
      <c r="X56" s="43">
        <v>2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2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x14ac:dyDescent="0.25">
      <c r="A57" s="70" t="s">
        <v>38</v>
      </c>
      <c r="B57" s="50">
        <f t="shared" si="110"/>
        <v>1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1</v>
      </c>
      <c r="S57" s="42">
        <v>0</v>
      </c>
      <c r="T57" s="43">
        <v>0</v>
      </c>
      <c r="U57" s="42">
        <v>0</v>
      </c>
      <c r="V57" s="43">
        <v>0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1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x14ac:dyDescent="0.25">
      <c r="A58" s="70" t="s">
        <v>39</v>
      </c>
      <c r="B58" s="50">
        <f t="shared" si="110"/>
        <v>7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4</v>
      </c>
      <c r="S58" s="42">
        <v>0</v>
      </c>
      <c r="T58" s="43">
        <v>0</v>
      </c>
      <c r="U58" s="42">
        <v>0</v>
      </c>
      <c r="V58" s="43">
        <v>3</v>
      </c>
      <c r="W58" s="42">
        <v>0</v>
      </c>
      <c r="X58" s="43">
        <v>0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7</v>
      </c>
      <c r="AT58" s="41">
        <v>0</v>
      </c>
      <c r="AU58" s="42">
        <v>0</v>
      </c>
      <c r="AV58" s="43">
        <v>0</v>
      </c>
      <c r="AW58" s="46">
        <v>1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x14ac:dyDescent="0.25">
      <c r="A59" s="70" t="s">
        <v>40</v>
      </c>
      <c r="B59" s="50">
        <f t="shared" si="110"/>
        <v>2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>
        <v>0</v>
      </c>
      <c r="O59" s="42">
        <v>0</v>
      </c>
      <c r="P59" s="43">
        <v>0</v>
      </c>
      <c r="Q59" s="42">
        <v>0</v>
      </c>
      <c r="R59" s="43">
        <v>0</v>
      </c>
      <c r="S59" s="42">
        <v>0</v>
      </c>
      <c r="T59" s="43">
        <v>1</v>
      </c>
      <c r="U59" s="42">
        <v>0</v>
      </c>
      <c r="V59" s="43">
        <v>1</v>
      </c>
      <c r="W59" s="42">
        <v>0</v>
      </c>
      <c r="X59" s="43">
        <v>0</v>
      </c>
      <c r="Y59" s="42">
        <v>0</v>
      </c>
      <c r="Z59" s="43">
        <v>0</v>
      </c>
      <c r="AA59" s="42">
        <v>0</v>
      </c>
      <c r="AB59" s="43">
        <v>0</v>
      </c>
      <c r="AC59" s="42">
        <v>0</v>
      </c>
      <c r="AD59" s="43">
        <v>0</v>
      </c>
      <c r="AE59" s="42">
        <v>0</v>
      </c>
      <c r="AF59" s="43">
        <v>0</v>
      </c>
      <c r="AG59" s="42">
        <v>0</v>
      </c>
      <c r="AH59" s="43">
        <v>0</v>
      </c>
      <c r="AI59" s="42">
        <v>0</v>
      </c>
      <c r="AJ59" s="43">
        <v>0</v>
      </c>
      <c r="AK59" s="42">
        <v>0</v>
      </c>
      <c r="AL59" s="43">
        <v>0</v>
      </c>
      <c r="AM59" s="42">
        <v>0</v>
      </c>
      <c r="AN59" s="43">
        <v>0</v>
      </c>
      <c r="AO59" s="42">
        <v>0</v>
      </c>
      <c r="AP59" s="43">
        <v>0</v>
      </c>
      <c r="AQ59" s="44">
        <v>0</v>
      </c>
      <c r="AR59" s="45"/>
      <c r="AS59" s="44">
        <v>2</v>
      </c>
      <c r="AT59" s="41">
        <v>0</v>
      </c>
      <c r="AU59" s="42">
        <v>0</v>
      </c>
      <c r="AV59" s="43">
        <v>0</v>
      </c>
      <c r="AW59" s="46">
        <v>0</v>
      </c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22.5" x14ac:dyDescent="0.25">
      <c r="A60" s="71" t="s">
        <v>41</v>
      </c>
      <c r="B60" s="50">
        <f t="shared" si="110"/>
        <v>1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>
        <v>0</v>
      </c>
      <c r="O60" s="42">
        <v>0</v>
      </c>
      <c r="P60" s="43">
        <v>0</v>
      </c>
      <c r="Q60" s="42">
        <v>0</v>
      </c>
      <c r="R60" s="43">
        <v>0</v>
      </c>
      <c r="S60" s="42">
        <v>0</v>
      </c>
      <c r="T60" s="43">
        <v>0</v>
      </c>
      <c r="U60" s="42">
        <v>0</v>
      </c>
      <c r="V60" s="43">
        <v>1</v>
      </c>
      <c r="W60" s="42">
        <v>0</v>
      </c>
      <c r="X60" s="43">
        <v>0</v>
      </c>
      <c r="Y60" s="42">
        <v>0</v>
      </c>
      <c r="Z60" s="43">
        <v>0</v>
      </c>
      <c r="AA60" s="42">
        <v>0</v>
      </c>
      <c r="AB60" s="43">
        <v>0</v>
      </c>
      <c r="AC60" s="42">
        <v>0</v>
      </c>
      <c r="AD60" s="43">
        <v>0</v>
      </c>
      <c r="AE60" s="42">
        <v>0</v>
      </c>
      <c r="AF60" s="43">
        <v>0</v>
      </c>
      <c r="AG60" s="42">
        <v>0</v>
      </c>
      <c r="AH60" s="43">
        <v>0</v>
      </c>
      <c r="AI60" s="42">
        <v>0</v>
      </c>
      <c r="AJ60" s="43">
        <v>0</v>
      </c>
      <c r="AK60" s="42">
        <v>0</v>
      </c>
      <c r="AL60" s="43">
        <v>0</v>
      </c>
      <c r="AM60" s="42">
        <v>0</v>
      </c>
      <c r="AN60" s="43">
        <v>0</v>
      </c>
      <c r="AO60" s="42">
        <v>0</v>
      </c>
      <c r="AP60" s="43">
        <v>0</v>
      </c>
      <c r="AQ60" s="44">
        <v>0</v>
      </c>
      <c r="AR60" s="45"/>
      <c r="AS60" s="44">
        <v>1</v>
      </c>
      <c r="AT60" s="41">
        <v>0</v>
      </c>
      <c r="AU60" s="42">
        <v>0</v>
      </c>
      <c r="AV60" s="43">
        <v>0</v>
      </c>
      <c r="AW60" s="46">
        <v>0</v>
      </c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2.5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2.5" x14ac:dyDescent="0.25">
      <c r="A62" s="71" t="s">
        <v>43</v>
      </c>
      <c r="B62" s="50">
        <f t="shared" si="110"/>
        <v>83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6</v>
      </c>
      <c r="Q62" s="42">
        <v>0</v>
      </c>
      <c r="R62" s="43">
        <v>24</v>
      </c>
      <c r="S62" s="42">
        <v>0</v>
      </c>
      <c r="T62" s="43">
        <v>25</v>
      </c>
      <c r="U62" s="42">
        <v>0</v>
      </c>
      <c r="V62" s="43">
        <v>14</v>
      </c>
      <c r="W62" s="42">
        <v>1</v>
      </c>
      <c r="X62" s="43">
        <v>9</v>
      </c>
      <c r="Y62" s="42">
        <v>0</v>
      </c>
      <c r="Z62" s="43">
        <v>5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83</v>
      </c>
      <c r="AT62" s="41">
        <v>0</v>
      </c>
      <c r="AU62" s="42">
        <v>0</v>
      </c>
      <c r="AV62" s="43">
        <v>1</v>
      </c>
      <c r="AW62" s="46">
        <v>2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x14ac:dyDescent="0.25">
      <c r="A63" s="72" t="s">
        <v>44</v>
      </c>
      <c r="B63" s="50">
        <f t="shared" si="110"/>
        <v>13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4</v>
      </c>
      <c r="S63" s="42">
        <v>0</v>
      </c>
      <c r="T63" s="43">
        <v>4</v>
      </c>
      <c r="U63" s="42">
        <v>0</v>
      </c>
      <c r="V63" s="43">
        <v>2</v>
      </c>
      <c r="W63" s="42">
        <v>0</v>
      </c>
      <c r="X63" s="43">
        <v>2</v>
      </c>
      <c r="Y63" s="42">
        <v>0</v>
      </c>
      <c r="Z63" s="43">
        <v>0</v>
      </c>
      <c r="AA63" s="42">
        <v>0</v>
      </c>
      <c r="AB63" s="43">
        <v>1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13</v>
      </c>
      <c r="AT63" s="41">
        <v>0</v>
      </c>
      <c r="AU63" s="42">
        <v>0</v>
      </c>
      <c r="AV63" s="43">
        <v>0</v>
      </c>
      <c r="AW63" s="46">
        <v>1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x14ac:dyDescent="0.25">
      <c r="A64" s="72" t="s">
        <v>45</v>
      </c>
      <c r="B64" s="50">
        <f>+D64+F64+H64+J64+L64+N64+P64+R64+T64+V64+X64+Z64+AB64+AD64+AF64+AH64+AJ64+AL64+AN64+AP64</f>
        <v>2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>
        <v>0</v>
      </c>
      <c r="O64" s="42">
        <v>0</v>
      </c>
      <c r="P64" s="43">
        <v>1</v>
      </c>
      <c r="Q64" s="42">
        <v>0</v>
      </c>
      <c r="R64" s="43">
        <v>1</v>
      </c>
      <c r="S64" s="42">
        <v>0</v>
      </c>
      <c r="T64" s="43">
        <v>0</v>
      </c>
      <c r="U64" s="42">
        <v>0</v>
      </c>
      <c r="V64" s="43">
        <v>0</v>
      </c>
      <c r="W64" s="42">
        <v>0</v>
      </c>
      <c r="X64" s="43">
        <v>0</v>
      </c>
      <c r="Y64" s="42">
        <v>0</v>
      </c>
      <c r="Z64" s="43">
        <v>0</v>
      </c>
      <c r="AA64" s="42">
        <v>0</v>
      </c>
      <c r="AB64" s="43">
        <v>0</v>
      </c>
      <c r="AC64" s="42">
        <v>0</v>
      </c>
      <c r="AD64" s="43">
        <v>0</v>
      </c>
      <c r="AE64" s="42">
        <v>0</v>
      </c>
      <c r="AF64" s="43">
        <v>0</v>
      </c>
      <c r="AG64" s="42">
        <v>0</v>
      </c>
      <c r="AH64" s="43">
        <v>0</v>
      </c>
      <c r="AI64" s="42">
        <v>0</v>
      </c>
      <c r="AJ64" s="43">
        <v>0</v>
      </c>
      <c r="AK64" s="42">
        <v>0</v>
      </c>
      <c r="AL64" s="43">
        <v>0</v>
      </c>
      <c r="AM64" s="42">
        <v>0</v>
      </c>
      <c r="AN64" s="43">
        <v>0</v>
      </c>
      <c r="AO64" s="42">
        <v>0</v>
      </c>
      <c r="AP64" s="43">
        <v>0</v>
      </c>
      <c r="AQ64" s="44">
        <v>0</v>
      </c>
      <c r="AR64" s="45"/>
      <c r="AS64" s="44">
        <v>2</v>
      </c>
      <c r="AT64" s="41">
        <v>0</v>
      </c>
      <c r="AU64" s="42">
        <v>0</v>
      </c>
      <c r="AV64" s="43">
        <v>0</v>
      </c>
      <c r="AW64" s="46">
        <v>0</v>
      </c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2.5" x14ac:dyDescent="0.25">
      <c r="A65" s="71" t="s">
        <v>46</v>
      </c>
      <c r="B65" s="50">
        <f>+D65+F65+H65</f>
        <v>1</v>
      </c>
      <c r="C65" s="51">
        <f>+E65+G65+I65</f>
        <v>1</v>
      </c>
      <c r="D65" s="41">
        <v>1</v>
      </c>
      <c r="E65" s="42">
        <v>1</v>
      </c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>
        <v>1</v>
      </c>
      <c r="AS65" s="44">
        <v>0</v>
      </c>
      <c r="AT65" s="41">
        <v>0</v>
      </c>
      <c r="AU65" s="42">
        <v>0</v>
      </c>
      <c r="AV65" s="43">
        <v>0</v>
      </c>
      <c r="AW65" s="46">
        <v>0</v>
      </c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2.5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x14ac:dyDescent="0.25">
      <c r="A73" s="73" t="s">
        <v>54</v>
      </c>
      <c r="B73" s="100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15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5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31" t="s">
        <v>35</v>
      </c>
      <c r="AU77" s="33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x14ac:dyDescent="0.25">
      <c r="A78" s="70" t="s">
        <v>37</v>
      </c>
      <c r="B78" s="79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22.5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2.5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2.5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2.5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2.5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x14ac:dyDescent="0.25">
      <c r="A95" s="73" t="s">
        <v>54</v>
      </c>
      <c r="B95" s="100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15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5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31" t="s">
        <v>35</v>
      </c>
      <c r="AU99" s="33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x14ac:dyDescent="0.25">
      <c r="A100" s="70" t="s">
        <v>37</v>
      </c>
      <c r="B100" s="79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22.5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2.5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2.5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2.5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2.5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x14ac:dyDescent="0.25">
      <c r="A117" s="73" t="s">
        <v>54</v>
      </c>
      <c r="B117" s="100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15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5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31" t="s">
        <v>35</v>
      </c>
      <c r="AU121" s="33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x14ac:dyDescent="0.25">
      <c r="A122" s="70" t="s">
        <v>37</v>
      </c>
      <c r="B122" s="79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22.5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2.5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2.5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2.5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2.5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x14ac:dyDescent="0.25">
      <c r="A139" s="73" t="s">
        <v>54</v>
      </c>
      <c r="B139" s="100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15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x14ac:dyDescent="0.25">
      <c r="A142" s="330"/>
      <c r="B142" s="333"/>
      <c r="C142" s="22" t="s">
        <v>33</v>
      </c>
      <c r="D142" s="29" t="s">
        <v>34</v>
      </c>
      <c r="E142" s="77" t="s">
        <v>68</v>
      </c>
      <c r="F142" s="22" t="s">
        <v>33</v>
      </c>
      <c r="G142" s="29" t="s">
        <v>34</v>
      </c>
      <c r="H142" s="77" t="s">
        <v>68</v>
      </c>
      <c r="I142" s="22" t="s">
        <v>33</v>
      </c>
      <c r="J142" s="29" t="s">
        <v>34</v>
      </c>
      <c r="K142" s="77" t="s">
        <v>68</v>
      </c>
      <c r="L142" s="22" t="s">
        <v>33</v>
      </c>
      <c r="M142" s="29" t="s">
        <v>34</v>
      </c>
      <c r="N142" s="77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15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x14ac:dyDescent="0.25">
      <c r="A150" s="330"/>
      <c r="B150" s="333"/>
      <c r="C150" s="22" t="s">
        <v>33</v>
      </c>
      <c r="D150" s="29" t="s">
        <v>34</v>
      </c>
      <c r="E150" s="77" t="s">
        <v>68</v>
      </c>
      <c r="F150" s="22" t="s">
        <v>33</v>
      </c>
      <c r="G150" s="29" t="s">
        <v>34</v>
      </c>
      <c r="H150" s="77" t="s">
        <v>68</v>
      </c>
      <c r="I150" s="22" t="s">
        <v>33</v>
      </c>
      <c r="J150" s="29" t="s">
        <v>34</v>
      </c>
      <c r="K150" s="77" t="s">
        <v>68</v>
      </c>
      <c r="L150" s="22" t="s">
        <v>33</v>
      </c>
      <c r="M150" s="29" t="s">
        <v>34</v>
      </c>
      <c r="N150" s="77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15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15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5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1.5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x14ac:dyDescent="0.25">
      <c r="A160" s="376" t="s">
        <v>97</v>
      </c>
      <c r="B160" s="377"/>
      <c r="C160" s="113">
        <f t="shared" ref="C160:D162" si="332">+M160+O160+Q160+S160+U160+W160+Y160+AA160+AC160+AE160</f>
        <v>212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>
        <v>1</v>
      </c>
      <c r="N160" s="87"/>
      <c r="O160" s="86">
        <v>17</v>
      </c>
      <c r="P160" s="87"/>
      <c r="Q160" s="86">
        <v>44</v>
      </c>
      <c r="R160" s="87"/>
      <c r="S160" s="86">
        <v>56</v>
      </c>
      <c r="T160" s="87"/>
      <c r="U160" s="86">
        <v>52</v>
      </c>
      <c r="V160" s="87"/>
      <c r="W160" s="86">
        <v>34</v>
      </c>
      <c r="X160" s="87"/>
      <c r="Y160" s="86">
        <v>6</v>
      </c>
      <c r="Z160" s="87"/>
      <c r="AA160" s="86">
        <v>2</v>
      </c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212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x14ac:dyDescent="0.25">
      <c r="A161" s="378" t="s">
        <v>98</v>
      </c>
      <c r="B161" s="379"/>
      <c r="C161" s="125">
        <f t="shared" si="332"/>
        <v>137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10</v>
      </c>
      <c r="P161" s="92"/>
      <c r="Q161" s="91">
        <v>22</v>
      </c>
      <c r="R161" s="92"/>
      <c r="S161" s="91">
        <v>45</v>
      </c>
      <c r="T161" s="92"/>
      <c r="U161" s="91">
        <v>41</v>
      </c>
      <c r="V161" s="92"/>
      <c r="W161" s="91">
        <v>14</v>
      </c>
      <c r="X161" s="92"/>
      <c r="Y161" s="91">
        <v>5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137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x14ac:dyDescent="0.25">
      <c r="A163" s="378" t="s">
        <v>47</v>
      </c>
      <c r="B163" s="379"/>
      <c r="C163" s="125">
        <f>+O163+Q163+S163+U163+W163+Y163+AA163+AC163+AE163+AG163+AI163</f>
        <v>1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>
        <v>1</v>
      </c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>
        <v>1</v>
      </c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x14ac:dyDescent="0.25">
      <c r="A165" s="378" t="s">
        <v>100</v>
      </c>
      <c r="B165" s="379"/>
      <c r="C165" s="125">
        <f>+E165+G165+I165+K165+M165+O165+Q165+S165+U165+W165+Y165+AA165+AC165+AE165+AG165+AI165</f>
        <v>4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>
        <v>1</v>
      </c>
      <c r="R165" s="42"/>
      <c r="S165" s="43">
        <v>1</v>
      </c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>
        <v>2</v>
      </c>
      <c r="AF165" s="42"/>
      <c r="AG165" s="43"/>
      <c r="AH165" s="42"/>
      <c r="AI165" s="43"/>
      <c r="AJ165" s="42"/>
      <c r="AK165" s="122">
        <v>4</v>
      </c>
      <c r="AL165" s="123"/>
      <c r="AM165" s="43"/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5" customHeight="1" x14ac:dyDescent="0.25">
      <c r="A166" s="380" t="s">
        <v>101</v>
      </c>
      <c r="B166" s="381"/>
      <c r="C166" s="125">
        <f>+O166+Q166+S166+U166+W166+Y166+AA166+AC166+AE166+AG166+AI166</f>
        <v>24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>
        <v>4</v>
      </c>
      <c r="R166" s="42"/>
      <c r="S166" s="43">
        <v>2</v>
      </c>
      <c r="T166" s="42"/>
      <c r="U166" s="43">
        <v>2</v>
      </c>
      <c r="V166" s="42"/>
      <c r="W166" s="43">
        <v>1</v>
      </c>
      <c r="X166" s="42"/>
      <c r="Y166" s="43">
        <v>5</v>
      </c>
      <c r="Z166" s="42"/>
      <c r="AA166" s="43">
        <v>5</v>
      </c>
      <c r="AB166" s="42"/>
      <c r="AC166" s="43">
        <v>3</v>
      </c>
      <c r="AD166" s="42"/>
      <c r="AE166" s="43">
        <v>2</v>
      </c>
      <c r="AF166" s="42"/>
      <c r="AG166" s="43"/>
      <c r="AH166" s="42"/>
      <c r="AI166" s="43"/>
      <c r="AJ166" s="42"/>
      <c r="AK166" s="122"/>
      <c r="AL166" s="123"/>
      <c r="AM166" s="43">
        <v>24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x14ac:dyDescent="0.25">
      <c r="A167" s="378" t="s">
        <v>50</v>
      </c>
      <c r="B167" s="379"/>
      <c r="C167" s="125">
        <f>+O167+Q167+S167+U167+W167+Y167+AA167+AC167+AE167+AG167+AI167</f>
        <v>3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>
        <v>1</v>
      </c>
      <c r="R167" s="42"/>
      <c r="S167" s="43">
        <v>1</v>
      </c>
      <c r="T167" s="42"/>
      <c r="U167" s="43">
        <v>1</v>
      </c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>
        <v>1</v>
      </c>
      <c r="AL167" s="123"/>
      <c r="AM167" s="43">
        <v>2</v>
      </c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x14ac:dyDescent="0.25">
      <c r="A168" s="382" t="s">
        <v>102</v>
      </c>
      <c r="B168" s="383"/>
      <c r="C168" s="133">
        <f>+E168+G168+I168+K168+M168+O168+Q168+S168+U168+W168+Y168+AA168+AC168+AE168+AG168+AI168</f>
        <v>5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1</v>
      </c>
      <c r="P168" s="136"/>
      <c r="Q168" s="135">
        <v>3</v>
      </c>
      <c r="R168" s="136"/>
      <c r="S168" s="135">
        <v>1</v>
      </c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>
        <v>5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/>
      <c r="AP169" s="88"/>
      <c r="AQ169" s="149"/>
      <c r="AR169" s="148"/>
      <c r="AS169" s="150"/>
      <c r="AT169" s="121"/>
      <c r="AU169" s="149"/>
      <c r="AV169" s="148"/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/>
      <c r="AP170" s="123"/>
      <c r="AQ170" s="41"/>
      <c r="AR170" s="124"/>
      <c r="AS170" s="122"/>
      <c r="AT170" s="124"/>
      <c r="AU170" s="41"/>
      <c r="AV170" s="124"/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/>
      <c r="AP171" s="159"/>
      <c r="AQ171" s="62"/>
      <c r="AR171" s="142"/>
      <c r="AS171" s="141"/>
      <c r="AT171" s="142"/>
      <c r="AU171" s="62"/>
      <c r="AV171" s="142"/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x14ac:dyDescent="0.25">
      <c r="A174" s="378" t="s">
        <v>54</v>
      </c>
      <c r="B174" s="379"/>
      <c r="C174" s="125">
        <f t="shared" si="354"/>
        <v>1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1</v>
      </c>
      <c r="N174" s="42"/>
      <c r="O174" s="135"/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s="10" customFormat="1" x14ac:dyDescent="0.25">
      <c r="A177" s="169" t="s">
        <v>106</v>
      </c>
      <c r="B177" s="170"/>
      <c r="C177" s="125">
        <f t="shared" si="355"/>
        <v>11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>
        <v>6</v>
      </c>
      <c r="T177" s="136"/>
      <c r="U177" s="135">
        <v>2</v>
      </c>
      <c r="V177" s="136"/>
      <c r="W177" s="135">
        <v>1</v>
      </c>
      <c r="X177" s="136"/>
      <c r="Y177" s="135"/>
      <c r="Z177" s="136"/>
      <c r="AA177" s="135">
        <v>1</v>
      </c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1</v>
      </c>
      <c r="AL177" s="138"/>
      <c r="AM177" s="135">
        <v>10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BV177" s="12"/>
      <c r="BW177" s="12"/>
      <c r="BX177" s="13"/>
      <c r="BY177" s="13"/>
      <c r="BZ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s="10" customForma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BV178" s="12"/>
      <c r="BW178" s="12"/>
      <c r="BX178" s="13"/>
      <c r="BY178" s="13"/>
      <c r="BZ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s="10" customForma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BV179" s="12"/>
      <c r="BW179" s="12"/>
      <c r="BX179" s="13"/>
      <c r="BY179" s="13"/>
      <c r="BZ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s="10" customForma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BV180" s="12"/>
      <c r="BW180" s="12"/>
      <c r="BX180" s="13"/>
      <c r="BY180" s="13"/>
      <c r="BZ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s="10" customFormat="1" x14ac:dyDescent="0.25">
      <c r="A181" s="378" t="s">
        <v>110</v>
      </c>
      <c r="B181" s="379"/>
      <c r="C181" s="125">
        <f t="shared" si="357"/>
        <v>38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2</v>
      </c>
      <c r="R181" s="136"/>
      <c r="S181" s="135">
        <v>2</v>
      </c>
      <c r="T181" s="136"/>
      <c r="U181" s="135">
        <v>3</v>
      </c>
      <c r="V181" s="136"/>
      <c r="W181" s="135">
        <v>2</v>
      </c>
      <c r="X181" s="136"/>
      <c r="Y181" s="135">
        <v>4</v>
      </c>
      <c r="Z181" s="136"/>
      <c r="AA181" s="135">
        <v>3</v>
      </c>
      <c r="AB181" s="136"/>
      <c r="AC181" s="135">
        <v>3</v>
      </c>
      <c r="AD181" s="166"/>
      <c r="AE181" s="135">
        <v>4</v>
      </c>
      <c r="AF181" s="166"/>
      <c r="AG181" s="135">
        <v>5</v>
      </c>
      <c r="AH181" s="167"/>
      <c r="AI181" s="135">
        <v>10</v>
      </c>
      <c r="AJ181" s="136"/>
      <c r="AK181" s="137">
        <v>25</v>
      </c>
      <c r="AL181" s="138"/>
      <c r="AM181" s="135">
        <v>13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BV181" s="12"/>
      <c r="BW181" s="12"/>
      <c r="BX181" s="13"/>
      <c r="BY181" s="13"/>
      <c r="BZ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s="10" customFormat="1" x14ac:dyDescent="0.25">
      <c r="A182" s="387" t="s">
        <v>111</v>
      </c>
      <c r="B182" s="388"/>
      <c r="C182" s="133">
        <f t="shared" si="357"/>
        <v>42</v>
      </c>
      <c r="D182" s="155">
        <f t="shared" si="357"/>
        <v>1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4</v>
      </c>
      <c r="P182" s="63"/>
      <c r="Q182" s="64">
        <v>10</v>
      </c>
      <c r="R182" s="63"/>
      <c r="S182" s="64">
        <v>10</v>
      </c>
      <c r="T182" s="63"/>
      <c r="U182" s="64">
        <v>3</v>
      </c>
      <c r="V182" s="63"/>
      <c r="W182" s="64">
        <v>7</v>
      </c>
      <c r="X182" s="63">
        <v>1</v>
      </c>
      <c r="Y182" s="64">
        <v>3</v>
      </c>
      <c r="Z182" s="63"/>
      <c r="AA182" s="64">
        <v>2</v>
      </c>
      <c r="AB182" s="63"/>
      <c r="AC182" s="64">
        <v>2</v>
      </c>
      <c r="AD182" s="171"/>
      <c r="AE182" s="64"/>
      <c r="AF182" s="171"/>
      <c r="AG182" s="64">
        <v>1</v>
      </c>
      <c r="AH182" s="65"/>
      <c r="AI182" s="64"/>
      <c r="AJ182" s="63"/>
      <c r="AK182" s="141">
        <v>14</v>
      </c>
      <c r="AL182" s="159">
        <v>1</v>
      </c>
      <c r="AM182" s="64">
        <v>28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BV182" s="12"/>
      <c r="BW182" s="12"/>
      <c r="BX182" s="13"/>
      <c r="BY182" s="13"/>
      <c r="BZ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s="10" customFormat="1" ht="15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V183" s="12"/>
      <c r="BW183" s="12"/>
      <c r="BX183" s="13"/>
      <c r="BY183" s="13"/>
      <c r="BZ183" s="13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</row>
    <row r="184" spans="1:128" s="10" customFormat="1" ht="15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  <c r="BV184" s="12"/>
      <c r="BW184" s="12"/>
      <c r="BX184" s="13"/>
      <c r="BY184" s="13"/>
      <c r="BZ184" s="13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</row>
    <row r="185" spans="1:128" s="10" customFormat="1" ht="15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  <c r="BV185" s="12"/>
      <c r="BW185" s="12"/>
      <c r="BX185" s="13"/>
      <c r="BY185" s="13"/>
      <c r="BZ185" s="13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</row>
    <row r="186" spans="1:128" s="10" customFormat="1" ht="31.5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  <c r="BV186" s="12"/>
      <c r="BW186" s="12"/>
      <c r="BX186" s="13"/>
      <c r="BY186" s="13"/>
      <c r="BZ186" s="13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</row>
    <row r="187" spans="1:128" s="10" customForma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BV187" s="12"/>
      <c r="BW187" s="12"/>
      <c r="BX187" s="13"/>
      <c r="BY187" s="13"/>
      <c r="BZ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s="10" customForma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BV188" s="12"/>
      <c r="BW188" s="12"/>
      <c r="BX188" s="13"/>
      <c r="BY188" s="13"/>
      <c r="BZ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s="10" customForma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BV189" s="12"/>
      <c r="BW189" s="12"/>
      <c r="BX189" s="13"/>
      <c r="BY189" s="13"/>
      <c r="BZ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s="10" customForma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BV190" s="12"/>
      <c r="BW190" s="12"/>
      <c r="BX190" s="13"/>
      <c r="BY190" s="13"/>
      <c r="BZ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s="10" customForma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BV191" s="12"/>
      <c r="BW191" s="12"/>
      <c r="BX191" s="13"/>
      <c r="BY191" s="13"/>
      <c r="BZ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s="10" customForma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BV192" s="12"/>
      <c r="BW192" s="12"/>
      <c r="BX192" s="13"/>
      <c r="BY192" s="13"/>
      <c r="BZ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s="10" customFormat="1" ht="1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BV193" s="12"/>
      <c r="BW193" s="12"/>
      <c r="BX193" s="13"/>
      <c r="BY193" s="13"/>
      <c r="BZ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s="10" customForma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BV194" s="12"/>
      <c r="BW194" s="12"/>
      <c r="BX194" s="13"/>
      <c r="BY194" s="13"/>
      <c r="BZ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s="10" customForma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BV195" s="12"/>
      <c r="BW195" s="12"/>
      <c r="BX195" s="13"/>
      <c r="BY195" s="13"/>
      <c r="BZ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s="10" customForma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BV196" s="12"/>
      <c r="BW196" s="12"/>
      <c r="BX196" s="13"/>
      <c r="BY196" s="13"/>
      <c r="BZ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s="10" customForma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BV197" s="12"/>
      <c r="BW197" s="12"/>
      <c r="BX197" s="13"/>
      <c r="BY197" s="13"/>
      <c r="BZ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s="10" customForma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BV198" s="12"/>
      <c r="BW198" s="12"/>
      <c r="BX198" s="13"/>
      <c r="BY198" s="13"/>
      <c r="BZ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s="10" customForma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BV199" s="12"/>
      <c r="BW199" s="12"/>
      <c r="BX199" s="13"/>
      <c r="BY199" s="13"/>
      <c r="BZ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s="10" customForma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BV200" s="12"/>
      <c r="BW200" s="12"/>
      <c r="BX200" s="13"/>
      <c r="BY200" s="13"/>
      <c r="BZ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s="10" customForma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BV201" s="12"/>
      <c r="BW201" s="12"/>
      <c r="BX201" s="13"/>
      <c r="BY201" s="13"/>
      <c r="BZ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s="10" customForma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BV202" s="12"/>
      <c r="BW202" s="12"/>
      <c r="BX202" s="13"/>
      <c r="BY202" s="13"/>
      <c r="BZ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s="10" customForma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BV203" s="12"/>
      <c r="BW203" s="12"/>
      <c r="BX203" s="13"/>
      <c r="BY203" s="13"/>
      <c r="BZ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s="10" customForma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BV204" s="12"/>
      <c r="BW204" s="12"/>
      <c r="BX204" s="13"/>
      <c r="BY204" s="13"/>
      <c r="BZ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s="10" customForma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BV205" s="12"/>
      <c r="BW205" s="12"/>
      <c r="BX205" s="13"/>
      <c r="BY205" s="13"/>
      <c r="BZ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s="10" customForma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BV206" s="12"/>
      <c r="BW206" s="12"/>
      <c r="BX206" s="13"/>
      <c r="BY206" s="13"/>
      <c r="BZ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s="10" customForma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BV207" s="12"/>
      <c r="BW207" s="12"/>
      <c r="BX207" s="13"/>
      <c r="BY207" s="13"/>
      <c r="BZ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s="10" customForma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BV208" s="12"/>
      <c r="BW208" s="12"/>
      <c r="BX208" s="13"/>
      <c r="BY208" s="13"/>
      <c r="BZ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3.5" x14ac:dyDescent="0.25">
      <c r="A211" s="182" t="s">
        <v>114</v>
      </c>
      <c r="B211" s="183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31.5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x14ac:dyDescent="0.25">
      <c r="A219" s="397"/>
      <c r="B219" s="198" t="s">
        <v>33</v>
      </c>
      <c r="C219" s="213" t="s">
        <v>34</v>
      </c>
      <c r="D219" s="200" t="s">
        <v>33</v>
      </c>
      <c r="E219" s="201" t="s">
        <v>34</v>
      </c>
      <c r="F219" s="200" t="s">
        <v>33</v>
      </c>
      <c r="G219" s="201" t="s">
        <v>34</v>
      </c>
      <c r="H219" s="200" t="s">
        <v>33</v>
      </c>
      <c r="I219" s="201" t="s">
        <v>34</v>
      </c>
      <c r="J219" s="200" t="s">
        <v>33</v>
      </c>
      <c r="K219" s="201" t="s">
        <v>34</v>
      </c>
      <c r="L219" s="200" t="s">
        <v>33</v>
      </c>
      <c r="M219" s="201" t="s">
        <v>34</v>
      </c>
      <c r="N219" s="200" t="s">
        <v>33</v>
      </c>
      <c r="O219" s="201" t="s">
        <v>34</v>
      </c>
      <c r="P219" s="200" t="s">
        <v>33</v>
      </c>
      <c r="Q219" s="201" t="s">
        <v>34</v>
      </c>
      <c r="R219" s="200" t="s">
        <v>33</v>
      </c>
      <c r="S219" s="201" t="s">
        <v>34</v>
      </c>
      <c r="T219" s="200" t="s">
        <v>33</v>
      </c>
      <c r="U219" s="201" t="s">
        <v>34</v>
      </c>
      <c r="V219" s="200" t="s">
        <v>33</v>
      </c>
      <c r="W219" s="201" t="s">
        <v>34</v>
      </c>
      <c r="X219" s="200" t="s">
        <v>33</v>
      </c>
      <c r="Y219" s="201" t="s">
        <v>34</v>
      </c>
      <c r="Z219" s="200" t="s">
        <v>33</v>
      </c>
      <c r="AA219" s="201" t="s">
        <v>34</v>
      </c>
      <c r="AB219" s="200" t="s">
        <v>33</v>
      </c>
      <c r="AC219" s="201" t="s">
        <v>34</v>
      </c>
      <c r="AD219" s="200" t="s">
        <v>33</v>
      </c>
      <c r="AE219" s="201" t="s">
        <v>34</v>
      </c>
      <c r="AF219" s="200" t="s">
        <v>33</v>
      </c>
      <c r="AG219" s="201" t="s">
        <v>34</v>
      </c>
      <c r="AH219" s="200" t="s">
        <v>33</v>
      </c>
      <c r="AI219" s="201" t="s">
        <v>34</v>
      </c>
      <c r="AJ219" s="200" t="s">
        <v>33</v>
      </c>
      <c r="AK219" s="202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x14ac:dyDescent="0.25">
      <c r="A220" s="203" t="s">
        <v>128</v>
      </c>
      <c r="B220" s="79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exámenes Reactivos de 0 a 4 años años NO DEBEN ser mayor a los Exámenes Procesados de la misma edad. ","")</f>
        <v/>
      </c>
      <c r="CG220" s="6" t="str">
        <f t="shared" ref="CG220:CG226" si="391">IF(F220&lt;G220,"* Los exámenes Reactivos de 5 a 9 años años NO DEBEN ser mayor a los Exámenes Procesados de la misma edad. ","")</f>
        <v/>
      </c>
      <c r="CH220" s="6" t="str">
        <f t="shared" ref="CH220:CH226" si="392">IF(H220&lt;I220,"* Los exámenes Reactivos de 10 a 14 años años NO DEBEN ser mayor a los Exámenes Procesados de la misma edad. ","")</f>
        <v/>
      </c>
      <c r="CI220" s="6" t="str">
        <f t="shared" ref="CI220:CI226" si="393">IF(J220&lt;K220,"* Los exámenes Reactivos de 15 a 19 años años NO DEBEN ser mayor a los Exámenes Procesados de la misma edad. ","")</f>
        <v/>
      </c>
      <c r="CJ220" s="6" t="str">
        <f t="shared" ref="CJ220:CJ226" si="394">IF(L220&lt;M220,"* Los exámenes Reactivos de 20 a 24 años años NO DEBEN ser mayor a los Exámenes Procesados de la misma edad. ","")</f>
        <v/>
      </c>
      <c r="CK220" s="6" t="str">
        <f t="shared" ref="CK220:CK226" si="395">IF(N220&lt;O220,"* Los exámenes Reactivos de 25 a 29 años años NO DEBEN ser mayor a los Exámenes Procesados de la misma edad. ","")</f>
        <v/>
      </c>
      <c r="CL220" s="6" t="str">
        <f t="shared" ref="CL220:CL226" si="396">IF(P220&lt;Q220,"* Los exámenes Reactivos de 30 a 34 años años NO DEBEN ser mayor a los Exámenes Procesados de la misma edad. ","")</f>
        <v/>
      </c>
      <c r="CM220" s="6" t="str">
        <f t="shared" ref="CM220:CM226" si="397">IF(R220&lt;S220,"* Los exámenes Reactivos de 35 a 39 años años NO DEBEN ser mayor a los Exámenes Procesados de la misma edad. ","")</f>
        <v/>
      </c>
      <c r="CN220" s="6" t="str">
        <f t="shared" ref="CN220:CN226" si="398">IF(T220&lt;U220,"* Los exámenes Reactivos de 40 a 44 años años NO DEBEN ser mayor a los Exámenes Procesados de la misma edad. ","")</f>
        <v/>
      </c>
      <c r="CO220" s="6" t="str">
        <f t="shared" ref="CO220:CO226" si="399">IF(V220&lt;W220,"* Los exámenes Reactivos de 45 a 49 años años NO DEBEN ser mayor a los Exámenes Procesados de la misma edad. ","")</f>
        <v/>
      </c>
      <c r="CP220" s="6" t="str">
        <f t="shared" ref="CP220:CP226" si="400">IF(X220&lt;Y220,"* Los exámenes Reactivos de 50 a 54 años años NO DEBEN ser mayor a los Exámenes Procesados de la misma edad. ","")</f>
        <v/>
      </c>
      <c r="CQ220" s="6" t="str">
        <f t="shared" ref="CQ220:CQ226" si="401">IF(Z220&lt;AA220,"* Los exámenes Reactivos de 55 a 59 años años NO DEBEN ser mayor a los Exámenes Procesados de la misma edad. ","")</f>
        <v/>
      </c>
      <c r="CR220" s="6" t="str">
        <f t="shared" ref="CR220:CR226" si="402">IF(AB220&lt;AC220,"* Los exámenes Reactivos de 60 a 64 años años NO DEBEN ser mayor a los Exámenes Procesados de la misma edad. ","")</f>
        <v/>
      </c>
      <c r="CS220" s="6" t="str">
        <f t="shared" ref="CS220:CS226" si="403">IF(AD220&lt;AE220,"* Los exámenes Reactivos de 65 a 69 años años NO DEBEN ser mayor a los Exámenes Procesados de la misma edad. ","")</f>
        <v/>
      </c>
      <c r="CT220" s="6" t="str">
        <f t="shared" ref="CT220:CT226" si="404">IF(AF220&lt;AG220,"* Los exámenes Reactivos de 70 a 74 años años NO DEBEN ser mayor a los Exámenes Procesados de la misma edad. ","")</f>
        <v/>
      </c>
      <c r="CU220" s="6" t="str">
        <f t="shared" ref="CU220:CU226" si="405">IF(AH220&lt;AI220,"* Los exámenes Reactivos de 75 a 79 años años NO DEBEN ser mayor a los Exámenes Procesados de la misma edad. ","")</f>
        <v/>
      </c>
      <c r="CV220" s="6" t="str">
        <f t="shared" ref="CV220:CV226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x14ac:dyDescent="0.25">
      <c r="A221" s="203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x14ac:dyDescent="0.25">
      <c r="A222" s="203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exömenes Reactivos de 0 a 4 años a_os NO DEBEN ser mayor a los Exömenes Procesados de la misma edad. ","")</f>
        <v/>
      </c>
      <c r="CG222" s="6" t="str">
        <f>IF(F222&lt;G222,"* Los exömenes Reactivos de 5 a 9 años a_os NO DEBEN ser mayor a los Exömenes Procesados de la misma edad. ","")</f>
        <v/>
      </c>
      <c r="CH222" s="6" t="str">
        <f>IF(H222&lt;I222,"* Los exömenes Reactivos de 10 a 14 años a_os NO DEBEN ser mayor a los Exömenes Procesados de la misma edad. ","")</f>
        <v/>
      </c>
      <c r="CI222" s="6" t="str">
        <f>IF(J222&lt;K222,"* Los exömenes Reactivos de 15 a 19 años a_os NO DEBEN ser mayor a los Exömenes Procesados de la misma edad. ","")</f>
        <v/>
      </c>
      <c r="CJ222" s="6" t="str">
        <f>IF(L222&lt;M222,"* Los exömenes Reactivos de 20 a 24 años a_os NO DEBEN ser mayor a los Exömenes Procesados de la misma edad. ","")</f>
        <v/>
      </c>
      <c r="CK222" s="6" t="str">
        <f>IF(N222&lt;O222,"* Los exömenes Reactivos de 25 a 29 años a_os NO DEBEN ser mayor a los Exömenes Procesados de la misma edad. ","")</f>
        <v/>
      </c>
      <c r="CL222" s="6" t="str">
        <f>IF(P222&lt;Q222,"* Los exömenes Reactivos de 30 a 34 años a_os NO DEBEN ser mayor a los Exömenes Procesados de la misma edad. ","")</f>
        <v/>
      </c>
      <c r="CM222" s="6" t="str">
        <f>IF(R222&lt;S222,"* Los exömenes Reactivos de 35 a 39 años a_os NO DEBEN ser mayor a los Exömenes Procesados de la misma edad. ","")</f>
        <v/>
      </c>
      <c r="CN222" s="6" t="str">
        <f>IF(T222&lt;U222,"* Los exömenes Reactivos de 40 a 44 años a_os NO DEBEN ser mayor a los Exömenes Procesados de la misma edad. ","")</f>
        <v/>
      </c>
      <c r="CO222" s="6" t="str">
        <f>IF(V222&lt;W222,"* Los exömenes Reactivos de 45 a 49 años a_os NO DEBEN ser mayor a los Exömenes Procesados de la misma edad. ","")</f>
        <v/>
      </c>
      <c r="CP222" s="6" t="str">
        <f>IF(X222&lt;Y222,"* Los exömenes Reactivos de 50 a 54 años a_os NO DEBEN ser mayor a los Exömenes Procesados de la misma edad. ","")</f>
        <v/>
      </c>
      <c r="CQ222" s="6" t="str">
        <f>IF(Z222&lt;AA222,"* Los exömenes Reactivos de 55 a 59 años a_os NO DEBEN ser mayor a los Exömenes Procesados de la misma edad. ","")</f>
        <v/>
      </c>
      <c r="CR222" s="6" t="str">
        <f>IF(AB222&lt;AC222,"* Los exömenes Reactivos de 60 a 64 años a_os NO DEBEN ser mayor a los Exömenes Procesados de la misma edad. ","")</f>
        <v/>
      </c>
      <c r="CS222" s="6" t="str">
        <f>IF(AD222&lt;AE222,"* Los exömenes Reactivos de 65 a 69 años a_os NO DEBEN ser mayor a los Exömenes Procesados de la misma edad. ","")</f>
        <v/>
      </c>
      <c r="CT222" s="6" t="str">
        <f>IF(AF222&lt;AG222,"* Los exömenes Reactivos de 70 a 74 años a_os NO DEBEN ser mayor a los Exömenes Procesados de la misma edad. ","")</f>
        <v/>
      </c>
      <c r="CU222" s="6" t="str">
        <f>IF(AH222&lt;AI222,"* Los exömenes Reactivos de 75 a 79 años a_os NO DEBEN ser mayor a los Exömenes Procesados de la misma edad. ","")</f>
        <v/>
      </c>
      <c r="CV222" s="6" t="str">
        <f>IF(AJ222&lt;AK222,"* Los exömenes Reactivos de 80 y más años a_os NO DEBEN ser mayor a los Exömenes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x14ac:dyDescent="0.25">
      <c r="A223" s="203" t="s">
        <v>131</v>
      </c>
      <c r="B223" s="50">
        <f t="shared" si="384"/>
        <v>2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>
        <v>2</v>
      </c>
      <c r="AE223" s="42"/>
      <c r="AF223" s="43"/>
      <c r="AG223" s="42"/>
      <c r="AH223" s="43"/>
      <c r="AI223" s="42"/>
      <c r="AJ223" s="43"/>
      <c r="AK223" s="44"/>
      <c r="AL223" s="41">
        <v>2</v>
      </c>
      <c r="AM223" s="44">
        <v>0</v>
      </c>
      <c r="AN223" s="41">
        <v>0</v>
      </c>
      <c r="AO223" s="123">
        <v>0</v>
      </c>
      <c r="AP223" s="43">
        <v>0</v>
      </c>
      <c r="AQ223" s="206">
        <v>0</v>
      </c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exömenes Reactivos de 0 a 4 años a_os NO DEBEN ser mayor a los Exömenes Procesados de la misma edad. ","")</f>
        <v/>
      </c>
      <c r="CG223" s="6" t="str">
        <f>IF(F223&lt;G223,"* Los exömenes Reactivos de 5 a 9 años a_os NO DEBEN ser mayor a los Exömenes Procesados de la misma edad. ","")</f>
        <v/>
      </c>
      <c r="CH223" s="6" t="str">
        <f>IF(H223&lt;I223,"* Los exömenes Reactivos de 10 a 14 años a_os NO DEBEN ser mayor a los Exömenes Procesados de la misma edad. ","")</f>
        <v/>
      </c>
      <c r="CI223" s="6" t="str">
        <f>IF(J223&lt;K223,"* Los exömenes Reactivos de 15 a 19 años a_os NO DEBEN ser mayor a los Exömenes Procesados de la misma edad. ","")</f>
        <v/>
      </c>
      <c r="CJ223" s="6" t="str">
        <f>IF(L223&lt;M223,"* Los exömenes Reactivos de 20 a 24 años a_os NO DEBEN ser mayor a los Exömenes Procesados de la misma edad. ","")</f>
        <v/>
      </c>
      <c r="CK223" s="6" t="str">
        <f>IF(N223&lt;O223,"* Los exömenes Reactivos de 25 a 29 años a_os NO DEBEN ser mayor a los Exömenes Procesados de la misma edad. ","")</f>
        <v/>
      </c>
      <c r="CL223" s="6" t="str">
        <f>IF(P223&lt;Q223,"* Los exömenes Reactivos de 30 a 34 años a_os NO DEBEN ser mayor a los Exömenes Procesados de la misma edad. ","")</f>
        <v/>
      </c>
      <c r="CM223" s="6" t="str">
        <f>IF(R223&lt;S223,"* Los exömenes Reactivos de 35 a 39 años a_os NO DEBEN ser mayor a los Exömenes Procesados de la misma edad. ","")</f>
        <v/>
      </c>
      <c r="CN223" s="6" t="str">
        <f>IF(T223&lt;U223,"* Los exömenes Reactivos de 40 a 44 años a_os NO DEBEN ser mayor a los Exömenes Procesados de la misma edad. ","")</f>
        <v/>
      </c>
      <c r="CO223" s="6" t="str">
        <f>IF(V223&lt;W223,"* Los exömenes Reactivos de 45 a 49 años a_os NO DEBEN ser mayor a los Exömenes Procesados de la misma edad. ","")</f>
        <v/>
      </c>
      <c r="CP223" s="6" t="str">
        <f>IF(X223&lt;Y223,"* Los exömenes Reactivos de 50 a 54 años a_os NO DEBEN ser mayor a los Exömenes Procesados de la misma edad. ","")</f>
        <v/>
      </c>
      <c r="CQ223" s="6" t="str">
        <f>IF(Z223&lt;AA223,"* Los exömenes Reactivos de 55 a 59 años a_os NO DEBEN ser mayor a los Exömenes Procesados de la misma edad. ","")</f>
        <v/>
      </c>
      <c r="CR223" s="6" t="str">
        <f>IF(AB223&lt;AC223,"* Los exömenes Reactivos de 60 a 64 años a_os NO DEBEN ser mayor a los Exömenes Procesados de la misma edad. ","")</f>
        <v/>
      </c>
      <c r="CS223" s="6" t="str">
        <f>IF(AD223&lt;AE223,"* Los exömenes Reactivos de 65 a 69 años a_os NO DEBEN ser mayor a los Exömenes Procesados de la misma edad. ","")</f>
        <v/>
      </c>
      <c r="CT223" s="6" t="str">
        <f>IF(AF223&lt;AG223,"* Los exömenes Reactivos de 70 a 74 años a_os NO DEBEN ser mayor a los Exömenes Procesados de la misma edad. ","")</f>
        <v/>
      </c>
      <c r="CU223" s="6" t="str">
        <f>IF(AH223&lt;AI223,"* Los exömenes Reactivos de 75 a 79 años a_os NO DEBEN ser mayor a los Exömenes Procesados de la misma edad. ","")</f>
        <v/>
      </c>
      <c r="CV223" s="6" t="str">
        <f>IF(AJ223&lt;AK223,"* Los exömenes Reactivos de 80 y más años a_os NO DEBEN ser mayor a los Exömenes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2.5" x14ac:dyDescent="0.25">
      <c r="A224" s="210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x14ac:dyDescent="0.25">
      <c r="A225" s="203" t="s">
        <v>133</v>
      </c>
      <c r="B225" s="50">
        <f t="shared" si="384"/>
        <v>0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/>
      <c r="K225" s="42"/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/>
      <c r="AM225" s="44"/>
      <c r="AN225" s="41"/>
      <c r="AO225" s="123"/>
      <c r="AP225" s="43"/>
      <c r="AQ225" s="206"/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x14ac:dyDescent="0.25">
      <c r="A226" s="211" t="s">
        <v>134</v>
      </c>
      <c r="B226" s="100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x14ac:dyDescent="0.25">
      <c r="A230" s="397"/>
      <c r="B230" s="198" t="s">
        <v>33</v>
      </c>
      <c r="C230" s="213" t="s">
        <v>34</v>
      </c>
      <c r="D230" s="200" t="s">
        <v>33</v>
      </c>
      <c r="E230" s="201" t="s">
        <v>34</v>
      </c>
      <c r="F230" s="200" t="s">
        <v>33</v>
      </c>
      <c r="G230" s="201" t="s">
        <v>34</v>
      </c>
      <c r="H230" s="200" t="s">
        <v>33</v>
      </c>
      <c r="I230" s="201" t="s">
        <v>34</v>
      </c>
      <c r="J230" s="200" t="s">
        <v>33</v>
      </c>
      <c r="K230" s="201" t="s">
        <v>34</v>
      </c>
      <c r="L230" s="200" t="s">
        <v>33</v>
      </c>
      <c r="M230" s="201" t="s">
        <v>34</v>
      </c>
      <c r="N230" s="200" t="s">
        <v>33</v>
      </c>
      <c r="O230" s="201" t="s">
        <v>34</v>
      </c>
      <c r="P230" s="200" t="s">
        <v>33</v>
      </c>
      <c r="Q230" s="201" t="s">
        <v>34</v>
      </c>
      <c r="R230" s="200" t="s">
        <v>33</v>
      </c>
      <c r="S230" s="201" t="s">
        <v>34</v>
      </c>
      <c r="T230" s="200" t="s">
        <v>33</v>
      </c>
      <c r="U230" s="201" t="s">
        <v>34</v>
      </c>
      <c r="V230" s="200" t="s">
        <v>33</v>
      </c>
      <c r="W230" s="201" t="s">
        <v>34</v>
      </c>
      <c r="X230" s="200" t="s">
        <v>33</v>
      </c>
      <c r="Y230" s="201" t="s">
        <v>34</v>
      </c>
      <c r="Z230" s="200" t="s">
        <v>33</v>
      </c>
      <c r="AA230" s="201" t="s">
        <v>34</v>
      </c>
      <c r="AB230" s="200" t="s">
        <v>33</v>
      </c>
      <c r="AC230" s="201" t="s">
        <v>34</v>
      </c>
      <c r="AD230" s="200" t="s">
        <v>33</v>
      </c>
      <c r="AE230" s="201" t="s">
        <v>34</v>
      </c>
      <c r="AF230" s="200" t="s">
        <v>33</v>
      </c>
      <c r="AG230" s="201" t="s">
        <v>34</v>
      </c>
      <c r="AH230" s="200" t="s">
        <v>33</v>
      </c>
      <c r="AI230" s="201" t="s">
        <v>34</v>
      </c>
      <c r="AJ230" s="200" t="s">
        <v>33</v>
      </c>
      <c r="AK230" s="202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x14ac:dyDescent="0.25">
      <c r="A231" s="203" t="s">
        <v>128</v>
      </c>
      <c r="B231" s="79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x14ac:dyDescent="0.25">
      <c r="A232" s="203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x14ac:dyDescent="0.25">
      <c r="A233" s="203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x14ac:dyDescent="0.25">
      <c r="A234" s="203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2.5" x14ac:dyDescent="0.25">
      <c r="A235" s="210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x14ac:dyDescent="0.25">
      <c r="A236" s="203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x14ac:dyDescent="0.25">
      <c r="A237" s="211" t="s">
        <v>134</v>
      </c>
      <c r="B237" s="100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1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s="10" customFormat="1" ht="31.5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  <c r="BV241" s="12"/>
      <c r="BW241" s="12"/>
      <c r="BX241" s="13"/>
      <c r="BY241" s="13"/>
      <c r="BZ241" s="13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</row>
    <row r="242" spans="1:128" s="10" customFormat="1" ht="15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BV242" s="12"/>
      <c r="BW242" s="12"/>
      <c r="BX242" s="13"/>
      <c r="BY242" s="13"/>
      <c r="BZ242" s="13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s="10" customForma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BV243" s="12"/>
      <c r="BW243" s="12"/>
      <c r="BX243" s="13"/>
      <c r="BY243" s="13"/>
      <c r="BZ243" s="13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s="10" customFormat="1" ht="22.5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BV244" s="12"/>
      <c r="BW244" s="12"/>
      <c r="BX244" s="13"/>
      <c r="BY244" s="13"/>
      <c r="BZ244" s="13"/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s="10" customFormat="1" ht="22.5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BV245" s="12"/>
      <c r="BW245" s="12"/>
      <c r="BX245" s="13"/>
      <c r="BY245" s="13"/>
      <c r="BZ245" s="13"/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s="10" customForma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BV246" s="12"/>
      <c r="BW246" s="12"/>
      <c r="BX246" s="13"/>
      <c r="BY246" s="13"/>
      <c r="BZ246" s="13"/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s="10" customFormat="1" ht="33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BV247" s="12"/>
      <c r="BW247" s="12"/>
      <c r="BX247" s="13"/>
      <c r="BY247" s="13"/>
      <c r="BZ247" s="13"/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s="10" customForma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BV248" s="12"/>
      <c r="BW248" s="12"/>
      <c r="BX248" s="13"/>
      <c r="BY248" s="13"/>
      <c r="BZ248" s="13"/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s="10" customFormat="1" ht="22.5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BV249" s="12"/>
      <c r="BW249" s="12"/>
      <c r="BX249" s="13"/>
      <c r="BY249" s="13"/>
      <c r="BZ249" s="13"/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s="10" customForma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BV250" s="12"/>
      <c r="BW250" s="12"/>
      <c r="BX250" s="13"/>
      <c r="BY250" s="13"/>
      <c r="BZ250" s="13"/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s="10" customFormat="1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BV251" s="12"/>
      <c r="BW251" s="12"/>
      <c r="BX251" s="13"/>
      <c r="BY251" s="13"/>
      <c r="BZ251" s="13"/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s="10" customForma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BV252" s="12"/>
      <c r="BW252" s="12"/>
      <c r="BX252" s="13"/>
      <c r="BY252" s="13"/>
      <c r="BZ252" s="13"/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s="10" customFormat="1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BV253" s="12"/>
      <c r="BW253" s="12"/>
      <c r="BX253" s="13"/>
      <c r="BY253" s="13"/>
      <c r="BZ253" s="13"/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s="10" customForma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BV254" s="12"/>
      <c r="BW254" s="12"/>
      <c r="BX254" s="13"/>
      <c r="BY254" s="13"/>
      <c r="BZ254" s="13"/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s="10" customFormat="1" ht="22.5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BV255" s="12"/>
      <c r="BW255" s="12"/>
      <c r="BX255" s="13"/>
      <c r="BY255" s="13"/>
      <c r="BZ255" s="13"/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s="10" customFormat="1" ht="22.5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BV256" s="12"/>
      <c r="BW256" s="12"/>
      <c r="BX256" s="13"/>
      <c r="BY256" s="13"/>
      <c r="BZ256" s="13"/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30" ht="22.5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  <c r="DY257" s="10"/>
      <c r="DZ257" s="10"/>
    </row>
    <row r="258" spans="1:130" ht="22.5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  <c r="DY258" s="10"/>
      <c r="DZ258" s="10"/>
    </row>
    <row r="259" spans="1:130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  <c r="DY259" s="10"/>
      <c r="DZ259" s="10"/>
    </row>
    <row r="260" spans="1:130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  <c r="DY260" s="10"/>
      <c r="DZ260" s="10"/>
    </row>
    <row r="261" spans="1:130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  <c r="DY261" s="10"/>
      <c r="DZ261" s="10"/>
    </row>
    <row r="262" spans="1:130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  <c r="DY262" s="10"/>
      <c r="DZ262" s="10"/>
    </row>
    <row r="263" spans="1:130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  <c r="DY263" s="10"/>
      <c r="DZ263" s="10"/>
    </row>
    <row r="264" spans="1:130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  <c r="DY264" s="10"/>
      <c r="DZ264" s="10"/>
    </row>
    <row r="283" spans="1:130" s="275" customFormat="1" x14ac:dyDescent="0.25">
      <c r="A283" s="275">
        <f>SUM(B12:B29, B34:B51, B56:B73, B78:B95, B100:B117, B122:B139,C143:P147,C151:P155,C160:D182,C187:D209,B212:B215, B220:B226, B231:B237,C242:C264)</f>
        <v>2291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x14ac:dyDescent="0.25">
      <c r="A2" s="1" t="str">
        <f>CONCATENATE("COMUNA: ",[3]NOMBRE!B2," - ","( ",[3]NOMBRE!C2,[3]NOMBRE!D2,[3]NOMBRE!E2,[3]NOMBRE!F2,[3]NOMBRE!G2,"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x14ac:dyDescent="0.25">
      <c r="A4" s="1" t="str">
        <f>CONCATENATE("MES: ",[3]NOMBRE!B6," - ","( ",[3]NOMBRE!C6,[3]NOMBRE!D6," )")</f>
        <v>MES: FEBRERO - ( 02 )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x14ac:dyDescent="0.25">
      <c r="A5" s="1" t="str">
        <f>CONCATENATE("AÑO: ",[3]NOMBRE!B7)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5.75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0" x14ac:dyDescent="0.25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15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5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x14ac:dyDescent="0.25">
      <c r="A11" s="312"/>
      <c r="B11" s="22" t="s">
        <v>33</v>
      </c>
      <c r="C11" s="23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7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31" t="s">
        <v>35</v>
      </c>
      <c r="AU11" s="33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x14ac:dyDescent="0.25">
      <c r="A12" s="34" t="s">
        <v>37</v>
      </c>
      <c r="B12" s="79">
        <f t="shared" ref="B12:C19" si="0">+N12+P12+R12+T12+V12+X12+Z12+AB12+AD12+AF12+AH12+AJ12+AL12+AN12+AP12</f>
        <v>126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12</v>
      </c>
      <c r="Q12" s="42">
        <v>0</v>
      </c>
      <c r="R12" s="43">
        <v>31</v>
      </c>
      <c r="S12" s="42">
        <v>0</v>
      </c>
      <c r="T12" s="43">
        <v>40</v>
      </c>
      <c r="U12" s="42">
        <v>1</v>
      </c>
      <c r="V12" s="43">
        <v>27</v>
      </c>
      <c r="W12" s="42">
        <v>0</v>
      </c>
      <c r="X12" s="43">
        <v>12</v>
      </c>
      <c r="Y12" s="42">
        <v>0</v>
      </c>
      <c r="Z12" s="43">
        <v>3</v>
      </c>
      <c r="AA12" s="42">
        <v>0</v>
      </c>
      <c r="AB12" s="43">
        <v>1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126</v>
      </c>
      <c r="AT12" s="41">
        <v>0</v>
      </c>
      <c r="AU12" s="42">
        <v>0</v>
      </c>
      <c r="AV12" s="43">
        <v>0</v>
      </c>
      <c r="AW12" s="46">
        <v>3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x14ac:dyDescent="0.25">
      <c r="A13" s="34" t="s">
        <v>38</v>
      </c>
      <c r="B13" s="50">
        <f t="shared" si="0"/>
        <v>114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8</v>
      </c>
      <c r="Q13" s="42">
        <v>0</v>
      </c>
      <c r="R13" s="43">
        <v>24</v>
      </c>
      <c r="S13" s="42">
        <v>0</v>
      </c>
      <c r="T13" s="43">
        <v>30</v>
      </c>
      <c r="U13" s="42">
        <v>1</v>
      </c>
      <c r="V13" s="43">
        <v>29</v>
      </c>
      <c r="W13" s="42">
        <v>0</v>
      </c>
      <c r="X13" s="43">
        <v>19</v>
      </c>
      <c r="Y13" s="42">
        <v>0</v>
      </c>
      <c r="Z13" s="43">
        <v>4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114</v>
      </c>
      <c r="AT13" s="41">
        <v>0</v>
      </c>
      <c r="AU13" s="42">
        <v>0</v>
      </c>
      <c r="AV13" s="43">
        <v>2</v>
      </c>
      <c r="AW13" s="46">
        <v>6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x14ac:dyDescent="0.25">
      <c r="A14" s="34" t="s">
        <v>39</v>
      </c>
      <c r="B14" s="50">
        <f t="shared" si="0"/>
        <v>104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10</v>
      </c>
      <c r="Q14" s="42">
        <v>0</v>
      </c>
      <c r="R14" s="43">
        <v>18</v>
      </c>
      <c r="S14" s="42">
        <v>0</v>
      </c>
      <c r="T14" s="43">
        <v>34</v>
      </c>
      <c r="U14" s="42">
        <v>0</v>
      </c>
      <c r="V14" s="43">
        <v>20</v>
      </c>
      <c r="W14" s="42">
        <v>0</v>
      </c>
      <c r="X14" s="43">
        <v>18</v>
      </c>
      <c r="Y14" s="42">
        <v>0</v>
      </c>
      <c r="Z14" s="43">
        <v>4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104</v>
      </c>
      <c r="AT14" s="41">
        <v>0</v>
      </c>
      <c r="AU14" s="42">
        <v>0</v>
      </c>
      <c r="AV14" s="43">
        <v>1</v>
      </c>
      <c r="AW14" s="46">
        <v>3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22.5" x14ac:dyDescent="0.25">
      <c r="A16" s="52" t="s">
        <v>41</v>
      </c>
      <c r="B16" s="50">
        <f t="shared" si="0"/>
        <v>2</v>
      </c>
      <c r="C16" s="51">
        <f t="shared" si="0"/>
        <v>2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v>0</v>
      </c>
      <c r="O16" s="42">
        <v>0</v>
      </c>
      <c r="P16" s="43">
        <v>0</v>
      </c>
      <c r="Q16" s="42">
        <v>0</v>
      </c>
      <c r="R16" s="43">
        <v>0</v>
      </c>
      <c r="S16" s="42">
        <v>0</v>
      </c>
      <c r="T16" s="43">
        <v>0</v>
      </c>
      <c r="U16" s="42">
        <v>0</v>
      </c>
      <c r="V16" s="43">
        <v>1</v>
      </c>
      <c r="W16" s="42">
        <v>1</v>
      </c>
      <c r="X16" s="43">
        <v>0</v>
      </c>
      <c r="Y16" s="42">
        <v>0</v>
      </c>
      <c r="Z16" s="43">
        <v>0</v>
      </c>
      <c r="AA16" s="42">
        <v>0</v>
      </c>
      <c r="AB16" s="43">
        <v>1</v>
      </c>
      <c r="AC16" s="42">
        <v>1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44">
        <v>0</v>
      </c>
      <c r="AR16" s="45"/>
      <c r="AS16" s="44">
        <v>2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2.5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2.5" x14ac:dyDescent="0.25">
      <c r="A18" s="52" t="s">
        <v>43</v>
      </c>
      <c r="B18" s="50">
        <f t="shared" si="0"/>
        <v>66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8</v>
      </c>
      <c r="S18" s="42">
        <v>0</v>
      </c>
      <c r="T18" s="43">
        <v>27</v>
      </c>
      <c r="U18" s="42">
        <v>0</v>
      </c>
      <c r="V18" s="43">
        <v>20</v>
      </c>
      <c r="W18" s="42">
        <v>0</v>
      </c>
      <c r="X18" s="43">
        <v>7</v>
      </c>
      <c r="Y18" s="42">
        <v>0</v>
      </c>
      <c r="Z18" s="43">
        <v>2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66</v>
      </c>
      <c r="AT18" s="41">
        <v>0</v>
      </c>
      <c r="AU18" s="42">
        <v>0</v>
      </c>
      <c r="AV18" s="43">
        <v>1</v>
      </c>
      <c r="AW18" s="46">
        <v>4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x14ac:dyDescent="0.25">
      <c r="A19" s="53" t="s">
        <v>44</v>
      </c>
      <c r="B19" s="50">
        <f t="shared" si="0"/>
        <v>5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1</v>
      </c>
      <c r="U19" s="42">
        <v>0</v>
      </c>
      <c r="V19" s="43">
        <v>1</v>
      </c>
      <c r="W19" s="42">
        <v>0</v>
      </c>
      <c r="X19" s="43">
        <v>1</v>
      </c>
      <c r="Y19" s="42">
        <v>0</v>
      </c>
      <c r="Z19" s="43">
        <v>1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5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x14ac:dyDescent="0.25">
      <c r="A20" s="53" t="s">
        <v>45</v>
      </c>
      <c r="B20" s="50">
        <f>+D20+F20+H20+J20+L20+N20+P20+R20+T20+V20+X20+Z20+AB20+AD20+AF20+AH20+AJ20+AL20+AN20+AP20</f>
        <v>235</v>
      </c>
      <c r="C20" s="51">
        <f>+E20+G20+I20+K20+M20+O20+Q20+S20+U20+W20+Y20+AA20+AC20+AE20+AG20+AI20+AK20+AM20+AO20+AQ20</f>
        <v>1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1</v>
      </c>
      <c r="Q20" s="42">
        <v>0</v>
      </c>
      <c r="R20" s="43">
        <v>8</v>
      </c>
      <c r="S20" s="42">
        <v>0</v>
      </c>
      <c r="T20" s="43">
        <v>10</v>
      </c>
      <c r="U20" s="42">
        <v>0</v>
      </c>
      <c r="V20" s="43">
        <v>15</v>
      </c>
      <c r="W20" s="42">
        <v>1</v>
      </c>
      <c r="X20" s="43">
        <v>18</v>
      </c>
      <c r="Y20" s="42">
        <v>0</v>
      </c>
      <c r="Z20" s="43">
        <v>31</v>
      </c>
      <c r="AA20" s="42">
        <v>0</v>
      </c>
      <c r="AB20" s="43">
        <v>34</v>
      </c>
      <c r="AC20" s="42">
        <v>0</v>
      </c>
      <c r="AD20" s="43">
        <v>41</v>
      </c>
      <c r="AE20" s="42">
        <v>0</v>
      </c>
      <c r="AF20" s="43">
        <v>47</v>
      </c>
      <c r="AG20" s="42">
        <v>0</v>
      </c>
      <c r="AH20" s="43">
        <v>20</v>
      </c>
      <c r="AI20" s="42">
        <v>0</v>
      </c>
      <c r="AJ20" s="43">
        <v>6</v>
      </c>
      <c r="AK20" s="42">
        <v>0</v>
      </c>
      <c r="AL20" s="43">
        <v>3</v>
      </c>
      <c r="AM20" s="42">
        <v>0</v>
      </c>
      <c r="AN20" s="43">
        <v>1</v>
      </c>
      <c r="AO20" s="42">
        <v>0</v>
      </c>
      <c r="AP20" s="43">
        <v>0</v>
      </c>
      <c r="AQ20" s="44">
        <v>0</v>
      </c>
      <c r="AR20" s="45"/>
      <c r="AS20" s="44">
        <v>235</v>
      </c>
      <c r="AT20" s="41">
        <v>0</v>
      </c>
      <c r="AU20" s="42">
        <v>0</v>
      </c>
      <c r="AV20" s="43">
        <v>1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2.5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2.5" x14ac:dyDescent="0.25">
      <c r="A22" s="52" t="s">
        <v>47</v>
      </c>
      <c r="B22" s="50">
        <f>+P22+R22+T22+V22+X22+Z22+AB22+AD22+AF22+AH22+AJ22+AL22+AN22+AP22</f>
        <v>3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>
        <v>0</v>
      </c>
      <c r="Q22" s="42">
        <v>0</v>
      </c>
      <c r="R22" s="43">
        <v>0</v>
      </c>
      <c r="S22" s="42">
        <v>0</v>
      </c>
      <c r="T22" s="43">
        <v>1</v>
      </c>
      <c r="U22" s="42">
        <v>0</v>
      </c>
      <c r="V22" s="43">
        <v>1</v>
      </c>
      <c r="W22" s="42">
        <v>0</v>
      </c>
      <c r="X22" s="43">
        <v>1</v>
      </c>
      <c r="Y22" s="42">
        <v>0</v>
      </c>
      <c r="Z22" s="43">
        <v>0</v>
      </c>
      <c r="AA22" s="42">
        <v>0</v>
      </c>
      <c r="AB22" s="43">
        <v>0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2">
        <v>0</v>
      </c>
      <c r="AJ22" s="43">
        <v>0</v>
      </c>
      <c r="AK22" s="42">
        <v>0</v>
      </c>
      <c r="AL22" s="43">
        <v>0</v>
      </c>
      <c r="AM22" s="42">
        <v>0</v>
      </c>
      <c r="AN22" s="43">
        <v>0</v>
      </c>
      <c r="AO22" s="42">
        <v>0</v>
      </c>
      <c r="AP22" s="43">
        <v>0</v>
      </c>
      <c r="AQ22" s="44">
        <v>0</v>
      </c>
      <c r="AR22" s="41">
        <v>1</v>
      </c>
      <c r="AS22" s="44">
        <v>2</v>
      </c>
      <c r="AT22" s="41">
        <v>0</v>
      </c>
      <c r="AU22" s="42">
        <v>0</v>
      </c>
      <c r="AV22" s="43">
        <v>0</v>
      </c>
      <c r="AW22" s="46"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x14ac:dyDescent="0.25">
      <c r="A23" s="53" t="s">
        <v>48</v>
      </c>
      <c r="B23" s="50">
        <f>+N23+P23+R23+T23+V23+X23+Z23+AB23+AD23+AF23+AH23+AJ23+AL23+AN23+AP23</f>
        <v>596</v>
      </c>
      <c r="C23" s="51">
        <f>+O23+Q23+S23+U23+W23+Y23+AA23+AC23+AE23+AG23+AI23+AK23+AM23+AO23+AQ23</f>
        <v>3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1</v>
      </c>
      <c r="O23" s="42"/>
      <c r="P23" s="43">
        <v>67</v>
      </c>
      <c r="Q23" s="42">
        <v>1</v>
      </c>
      <c r="R23" s="43">
        <v>115</v>
      </c>
      <c r="S23" s="42">
        <v>0</v>
      </c>
      <c r="T23" s="43">
        <v>103</v>
      </c>
      <c r="U23" s="42">
        <v>1</v>
      </c>
      <c r="V23" s="43">
        <v>95</v>
      </c>
      <c r="W23" s="42">
        <v>1</v>
      </c>
      <c r="X23" s="43">
        <v>76</v>
      </c>
      <c r="Y23" s="42">
        <v>0</v>
      </c>
      <c r="Z23" s="43">
        <v>67</v>
      </c>
      <c r="AA23" s="42">
        <v>0</v>
      </c>
      <c r="AB23" s="43">
        <v>49</v>
      </c>
      <c r="AC23" s="42">
        <v>0</v>
      </c>
      <c r="AD23" s="43">
        <v>15</v>
      </c>
      <c r="AE23" s="42">
        <v>0</v>
      </c>
      <c r="AF23" s="43">
        <v>5</v>
      </c>
      <c r="AG23" s="42">
        <v>0</v>
      </c>
      <c r="AH23" s="43">
        <v>0</v>
      </c>
      <c r="AI23" s="42">
        <v>0</v>
      </c>
      <c r="AJ23" s="43">
        <v>3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5</v>
      </c>
      <c r="AS23" s="44">
        <v>591</v>
      </c>
      <c r="AT23" s="41">
        <v>0</v>
      </c>
      <c r="AU23" s="42">
        <v>0</v>
      </c>
      <c r="AV23" s="43">
        <v>3</v>
      </c>
      <c r="AW23" s="46">
        <v>8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x14ac:dyDescent="0.25">
      <c r="A24" s="53" t="s">
        <v>49</v>
      </c>
      <c r="B24" s="50">
        <f>+D24+F24+H24+J24+L24+N24+P24+R24+T24+V24+X24+Z24+AB24+AD24+AF24+AH24+AJ24+AL24+AN24+AP24</f>
        <v>39</v>
      </c>
      <c r="C24" s="51">
        <f>+E24+G24+I24+K24+M24+O24+Q24+S24+U24+W24+Y24+AA24+AC24+AE24+AG24+AI24+AK24+AM24+AO24+AQ24</f>
        <v>4</v>
      </c>
      <c r="D24" s="41">
        <v>1</v>
      </c>
      <c r="E24" s="42"/>
      <c r="F24" s="43"/>
      <c r="G24" s="42"/>
      <c r="H24" s="43"/>
      <c r="I24" s="46"/>
      <c r="J24" s="41"/>
      <c r="K24" s="41"/>
      <c r="L24" s="43"/>
      <c r="M24" s="46"/>
      <c r="N24" s="41">
        <v>1</v>
      </c>
      <c r="O24" s="42"/>
      <c r="P24" s="43">
        <v>2</v>
      </c>
      <c r="Q24" s="42">
        <v>0</v>
      </c>
      <c r="R24" s="43">
        <v>4</v>
      </c>
      <c r="S24" s="42">
        <v>0</v>
      </c>
      <c r="T24" s="43">
        <v>9</v>
      </c>
      <c r="U24" s="42">
        <v>3</v>
      </c>
      <c r="V24" s="43">
        <v>7</v>
      </c>
      <c r="W24" s="42">
        <v>0</v>
      </c>
      <c r="X24" s="43">
        <v>8</v>
      </c>
      <c r="Y24" s="42">
        <v>0</v>
      </c>
      <c r="Z24" s="43">
        <v>3</v>
      </c>
      <c r="AA24" s="42">
        <v>0</v>
      </c>
      <c r="AB24" s="43">
        <v>1</v>
      </c>
      <c r="AC24" s="42">
        <v>0</v>
      </c>
      <c r="AD24" s="43">
        <v>1</v>
      </c>
      <c r="AE24" s="42">
        <v>0</v>
      </c>
      <c r="AF24" s="43">
        <v>0</v>
      </c>
      <c r="AG24" s="42">
        <v>0</v>
      </c>
      <c r="AH24" s="43">
        <v>0</v>
      </c>
      <c r="AI24" s="42">
        <v>0</v>
      </c>
      <c r="AJ24" s="43">
        <v>1</v>
      </c>
      <c r="AK24" s="42">
        <v>1</v>
      </c>
      <c r="AL24" s="43">
        <v>0</v>
      </c>
      <c r="AM24" s="42">
        <v>0</v>
      </c>
      <c r="AN24" s="43">
        <v>0</v>
      </c>
      <c r="AO24" s="42">
        <v>0</v>
      </c>
      <c r="AP24" s="43">
        <v>1</v>
      </c>
      <c r="AQ24" s="44">
        <v>0</v>
      </c>
      <c r="AR24" s="41">
        <v>22</v>
      </c>
      <c r="AS24" s="44">
        <v>17</v>
      </c>
      <c r="AT24" s="41">
        <v>0</v>
      </c>
      <c r="AU24" s="42">
        <v>0</v>
      </c>
      <c r="AV24" s="43">
        <v>0</v>
      </c>
      <c r="AW24" s="46">
        <v>1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x14ac:dyDescent="0.25">
      <c r="A25" s="53" t="s">
        <v>50</v>
      </c>
      <c r="B25" s="50">
        <f>+P25+R25+T25+V25+X25+Z25+AB25+AD25+AF25+AH25+AJ25+AL25+AN25+AP25</f>
        <v>245</v>
      </c>
      <c r="C25" s="51">
        <f>+Q25+S25+U25+W25+Y25+AA25+AC25+AE25+AG25+AI25+AK25+AM25+AO25+AQ25</f>
        <v>6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12</v>
      </c>
      <c r="Q25" s="42">
        <v>0</v>
      </c>
      <c r="R25" s="43">
        <v>36</v>
      </c>
      <c r="S25" s="42">
        <v>0</v>
      </c>
      <c r="T25" s="43">
        <v>40</v>
      </c>
      <c r="U25" s="42">
        <v>2</v>
      </c>
      <c r="V25" s="43">
        <v>31</v>
      </c>
      <c r="W25" s="42">
        <v>1</v>
      </c>
      <c r="X25" s="43">
        <v>22</v>
      </c>
      <c r="Y25" s="42">
        <v>0</v>
      </c>
      <c r="Z25" s="43">
        <v>15</v>
      </c>
      <c r="AA25" s="42">
        <v>0</v>
      </c>
      <c r="AB25" s="43">
        <v>11</v>
      </c>
      <c r="AC25" s="42">
        <v>1</v>
      </c>
      <c r="AD25" s="43">
        <v>9</v>
      </c>
      <c r="AE25" s="42">
        <v>0</v>
      </c>
      <c r="AF25" s="43">
        <v>3</v>
      </c>
      <c r="AG25" s="42">
        <v>0</v>
      </c>
      <c r="AH25" s="43">
        <v>3</v>
      </c>
      <c r="AI25" s="42">
        <v>0</v>
      </c>
      <c r="AJ25" s="43">
        <v>23</v>
      </c>
      <c r="AK25" s="42">
        <v>0</v>
      </c>
      <c r="AL25" s="43">
        <v>13</v>
      </c>
      <c r="AM25" s="42">
        <v>1</v>
      </c>
      <c r="AN25" s="43">
        <v>7</v>
      </c>
      <c r="AO25" s="42">
        <v>1</v>
      </c>
      <c r="AP25" s="43">
        <v>20</v>
      </c>
      <c r="AQ25" s="44">
        <v>0</v>
      </c>
      <c r="AR25" s="41">
        <v>86</v>
      </c>
      <c r="AS25" s="44">
        <v>159</v>
      </c>
      <c r="AT25" s="41">
        <v>0</v>
      </c>
      <c r="AU25" s="42">
        <v>0</v>
      </c>
      <c r="AV25" s="43">
        <v>1</v>
      </c>
      <c r="AW25" s="46">
        <v>1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x14ac:dyDescent="0.25">
      <c r="A29" s="59" t="s">
        <v>54</v>
      </c>
      <c r="B29" s="100">
        <f t="shared" si="54"/>
        <v>2</v>
      </c>
      <c r="C29" s="61">
        <f t="shared" si="54"/>
        <v>0</v>
      </c>
      <c r="D29" s="62">
        <v>0</v>
      </c>
      <c r="E29" s="63">
        <v>0</v>
      </c>
      <c r="F29" s="64">
        <v>0</v>
      </c>
      <c r="G29" s="63">
        <v>0</v>
      </c>
      <c r="H29" s="64">
        <v>0</v>
      </c>
      <c r="I29" s="65">
        <v>0</v>
      </c>
      <c r="J29" s="62">
        <v>0</v>
      </c>
      <c r="K29" s="62">
        <v>0</v>
      </c>
      <c r="L29" s="64">
        <v>0</v>
      </c>
      <c r="M29" s="65">
        <v>0</v>
      </c>
      <c r="N29" s="62">
        <v>0</v>
      </c>
      <c r="O29" s="63">
        <v>0</v>
      </c>
      <c r="P29" s="64">
        <v>0</v>
      </c>
      <c r="Q29" s="63">
        <v>0</v>
      </c>
      <c r="R29" s="64">
        <v>0</v>
      </c>
      <c r="S29" s="63">
        <v>0</v>
      </c>
      <c r="T29" s="64">
        <v>1</v>
      </c>
      <c r="U29" s="63">
        <v>0</v>
      </c>
      <c r="V29" s="64">
        <v>1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2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15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5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31" t="s">
        <v>35</v>
      </c>
      <c r="AU33" s="33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x14ac:dyDescent="0.25">
      <c r="A34" s="70" t="s">
        <v>37</v>
      </c>
      <c r="B34" s="79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22.5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2.5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2.5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2.5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2.5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x14ac:dyDescent="0.25">
      <c r="A51" s="73" t="s">
        <v>54</v>
      </c>
      <c r="B51" s="100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15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5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31" t="s">
        <v>35</v>
      </c>
      <c r="AU55" s="33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x14ac:dyDescent="0.25">
      <c r="A56" s="70" t="s">
        <v>37</v>
      </c>
      <c r="B56" s="79">
        <f t="shared" ref="B56:C63" si="110">+N56+P56+R56+T56+V56+X56+Z56+AB56+AD56+AF56+AH56+AJ56+AL56+AN56+AP56</f>
        <v>2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1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1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2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x14ac:dyDescent="0.25">
      <c r="A57" s="70" t="s">
        <v>38</v>
      </c>
      <c r="B57" s="50">
        <f t="shared" si="110"/>
        <v>2</v>
      </c>
      <c r="C57" s="51">
        <f t="shared" si="110"/>
        <v>1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0</v>
      </c>
      <c r="S57" s="42">
        <v>0</v>
      </c>
      <c r="T57" s="43">
        <v>1</v>
      </c>
      <c r="U57" s="42">
        <v>1</v>
      </c>
      <c r="V57" s="43">
        <v>1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2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x14ac:dyDescent="0.25">
      <c r="A58" s="70" t="s">
        <v>39</v>
      </c>
      <c r="B58" s="50">
        <f t="shared" si="110"/>
        <v>6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2</v>
      </c>
      <c r="S58" s="42">
        <v>0</v>
      </c>
      <c r="T58" s="43">
        <v>2</v>
      </c>
      <c r="U58" s="42">
        <v>0</v>
      </c>
      <c r="V58" s="43">
        <v>1</v>
      </c>
      <c r="W58" s="42">
        <v>0</v>
      </c>
      <c r="X58" s="43">
        <v>1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6</v>
      </c>
      <c r="AT58" s="41">
        <v>0</v>
      </c>
      <c r="AU58" s="42">
        <v>0</v>
      </c>
      <c r="AV58" s="43">
        <v>0</v>
      </c>
      <c r="AW58" s="46">
        <v>1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22.5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2.5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2.5" x14ac:dyDescent="0.25">
      <c r="A62" s="71" t="s">
        <v>43</v>
      </c>
      <c r="B62" s="50">
        <f t="shared" si="110"/>
        <v>92</v>
      </c>
      <c r="C62" s="51">
        <f t="shared" si="110"/>
        <v>0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6</v>
      </c>
      <c r="Q62" s="42">
        <v>0</v>
      </c>
      <c r="R62" s="43">
        <v>16</v>
      </c>
      <c r="S62" s="42">
        <v>0</v>
      </c>
      <c r="T62" s="43">
        <v>32</v>
      </c>
      <c r="U62" s="42">
        <v>0</v>
      </c>
      <c r="V62" s="43">
        <v>26</v>
      </c>
      <c r="W62" s="42">
        <v>0</v>
      </c>
      <c r="X62" s="43">
        <v>10</v>
      </c>
      <c r="Y62" s="42">
        <v>0</v>
      </c>
      <c r="Z62" s="43">
        <v>2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92</v>
      </c>
      <c r="AT62" s="41">
        <v>0</v>
      </c>
      <c r="AU62" s="42">
        <v>0</v>
      </c>
      <c r="AV62" s="43">
        <v>2</v>
      </c>
      <c r="AW62" s="46">
        <v>3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x14ac:dyDescent="0.25">
      <c r="A63" s="72" t="s">
        <v>44</v>
      </c>
      <c r="B63" s="50">
        <f t="shared" si="110"/>
        <v>13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3</v>
      </c>
      <c r="Q63" s="42">
        <v>0</v>
      </c>
      <c r="R63" s="43">
        <v>2</v>
      </c>
      <c r="S63" s="42">
        <v>0</v>
      </c>
      <c r="T63" s="43">
        <v>3</v>
      </c>
      <c r="U63" s="42">
        <v>0</v>
      </c>
      <c r="V63" s="43">
        <v>2</v>
      </c>
      <c r="W63" s="42">
        <v>0</v>
      </c>
      <c r="X63" s="43">
        <v>2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13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2.5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2.5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x14ac:dyDescent="0.25">
      <c r="A73" s="73" t="s">
        <v>54</v>
      </c>
      <c r="B73" s="100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15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5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31" t="s">
        <v>35</v>
      </c>
      <c r="AU77" s="33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x14ac:dyDescent="0.25">
      <c r="A78" s="70" t="s">
        <v>37</v>
      </c>
      <c r="B78" s="79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22.5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2.5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2.5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2.5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2.5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x14ac:dyDescent="0.25">
      <c r="A95" s="73" t="s">
        <v>54</v>
      </c>
      <c r="B95" s="100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15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5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31" t="s">
        <v>35</v>
      </c>
      <c r="AU99" s="33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x14ac:dyDescent="0.25">
      <c r="A100" s="70" t="s">
        <v>37</v>
      </c>
      <c r="B100" s="79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22.5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2.5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2.5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2.5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2.5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x14ac:dyDescent="0.25">
      <c r="A117" s="73" t="s">
        <v>54</v>
      </c>
      <c r="B117" s="100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15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5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31" t="s">
        <v>35</v>
      </c>
      <c r="AU121" s="33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x14ac:dyDescent="0.25">
      <c r="A122" s="70" t="s">
        <v>37</v>
      </c>
      <c r="B122" s="79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22.5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2.5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2.5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2.5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2.5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x14ac:dyDescent="0.25">
      <c r="A139" s="73" t="s">
        <v>54</v>
      </c>
      <c r="B139" s="100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15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x14ac:dyDescent="0.25">
      <c r="A142" s="330"/>
      <c r="B142" s="333"/>
      <c r="C142" s="22" t="s">
        <v>33</v>
      </c>
      <c r="D142" s="29" t="s">
        <v>34</v>
      </c>
      <c r="E142" s="77" t="s">
        <v>68</v>
      </c>
      <c r="F142" s="22" t="s">
        <v>33</v>
      </c>
      <c r="G142" s="29" t="s">
        <v>34</v>
      </c>
      <c r="H142" s="77" t="s">
        <v>68</v>
      </c>
      <c r="I142" s="22" t="s">
        <v>33</v>
      </c>
      <c r="J142" s="29" t="s">
        <v>34</v>
      </c>
      <c r="K142" s="77" t="s">
        <v>68</v>
      </c>
      <c r="L142" s="22" t="s">
        <v>33</v>
      </c>
      <c r="M142" s="29" t="s">
        <v>34</v>
      </c>
      <c r="N142" s="77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15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x14ac:dyDescent="0.25">
      <c r="A150" s="330"/>
      <c r="B150" s="333"/>
      <c r="C150" s="22" t="s">
        <v>33</v>
      </c>
      <c r="D150" s="29" t="s">
        <v>34</v>
      </c>
      <c r="E150" s="77" t="s">
        <v>68</v>
      </c>
      <c r="F150" s="22" t="s">
        <v>33</v>
      </c>
      <c r="G150" s="29" t="s">
        <v>34</v>
      </c>
      <c r="H150" s="77" t="s">
        <v>68</v>
      </c>
      <c r="I150" s="22" t="s">
        <v>33</v>
      </c>
      <c r="J150" s="29" t="s">
        <v>34</v>
      </c>
      <c r="K150" s="77" t="s">
        <v>68</v>
      </c>
      <c r="L150" s="22" t="s">
        <v>33</v>
      </c>
      <c r="M150" s="29" t="s">
        <v>34</v>
      </c>
      <c r="N150" s="77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15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15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5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1.5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x14ac:dyDescent="0.25">
      <c r="A160" s="376" t="s">
        <v>97</v>
      </c>
      <c r="B160" s="377"/>
      <c r="C160" s="113">
        <f t="shared" ref="C160:D162" si="332">+M160+O160+Q160+S160+U160+W160+Y160+AA160+AC160+AE160</f>
        <v>155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>
        <v>3</v>
      </c>
      <c r="N160" s="87"/>
      <c r="O160" s="86">
        <v>13</v>
      </c>
      <c r="P160" s="87"/>
      <c r="Q160" s="86">
        <v>38</v>
      </c>
      <c r="R160" s="87"/>
      <c r="S160" s="86">
        <v>45</v>
      </c>
      <c r="T160" s="87"/>
      <c r="U160" s="86">
        <v>33</v>
      </c>
      <c r="V160" s="87"/>
      <c r="W160" s="86">
        <v>18</v>
      </c>
      <c r="X160" s="87"/>
      <c r="Y160" s="86">
        <v>4</v>
      </c>
      <c r="Z160" s="87"/>
      <c r="AA160" s="86">
        <v>1</v>
      </c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155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x14ac:dyDescent="0.25">
      <c r="A161" s="378" t="s">
        <v>98</v>
      </c>
      <c r="B161" s="379"/>
      <c r="C161" s="125">
        <f t="shared" si="332"/>
        <v>128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7</v>
      </c>
      <c r="P161" s="92"/>
      <c r="Q161" s="91">
        <v>26</v>
      </c>
      <c r="R161" s="92"/>
      <c r="S161" s="91">
        <v>40</v>
      </c>
      <c r="T161" s="92"/>
      <c r="U161" s="91">
        <v>33</v>
      </c>
      <c r="V161" s="92"/>
      <c r="W161" s="91">
        <v>18</v>
      </c>
      <c r="X161" s="92"/>
      <c r="Y161" s="91">
        <v>4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128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x14ac:dyDescent="0.25">
      <c r="A163" s="378" t="s">
        <v>47</v>
      </c>
      <c r="B163" s="379"/>
      <c r="C163" s="125">
        <f>+O163+Q163+S163+U163+W163+Y163+AA163+AC163+AE163+AG163+AI163</f>
        <v>2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>
        <v>1</v>
      </c>
      <c r="V163" s="42"/>
      <c r="W163" s="43">
        <v>1</v>
      </c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>
        <v>2</v>
      </c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x14ac:dyDescent="0.25">
      <c r="A165" s="378" t="s">
        <v>100</v>
      </c>
      <c r="B165" s="379"/>
      <c r="C165" s="125">
        <f>+E165+G165+I165+K165+M165+O165+Q165+S165+U165+W165+Y165+AA165+AC165+AE165+AG165+AI165</f>
        <v>4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>
        <v>2</v>
      </c>
      <c r="T165" s="42"/>
      <c r="U165" s="43">
        <v>1</v>
      </c>
      <c r="V165" s="42"/>
      <c r="W165" s="43"/>
      <c r="X165" s="42"/>
      <c r="Y165" s="43"/>
      <c r="Z165" s="42"/>
      <c r="AA165" s="43">
        <v>1</v>
      </c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>
        <v>2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5" customHeight="1" x14ac:dyDescent="0.25">
      <c r="A166" s="380" t="s">
        <v>101</v>
      </c>
      <c r="B166" s="381"/>
      <c r="C166" s="125">
        <f>+O166+Q166+S166+U166+W166+Y166+AA166+AC166+AE166+AG166+AI166</f>
        <v>15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>
        <v>1</v>
      </c>
      <c r="P166" s="42"/>
      <c r="Q166" s="43">
        <v>3</v>
      </c>
      <c r="R166" s="42"/>
      <c r="S166" s="43">
        <v>4</v>
      </c>
      <c r="T166" s="42"/>
      <c r="U166" s="43">
        <v>1</v>
      </c>
      <c r="V166" s="42"/>
      <c r="W166" s="43">
        <v>1</v>
      </c>
      <c r="X166" s="42"/>
      <c r="Y166" s="43"/>
      <c r="Z166" s="42"/>
      <c r="AA166" s="43">
        <v>1</v>
      </c>
      <c r="AB166" s="42"/>
      <c r="AC166" s="43">
        <v>2</v>
      </c>
      <c r="AD166" s="42"/>
      <c r="AE166" s="43">
        <v>1</v>
      </c>
      <c r="AF166" s="42"/>
      <c r="AG166" s="43"/>
      <c r="AH166" s="42"/>
      <c r="AI166" s="43">
        <v>1</v>
      </c>
      <c r="AJ166" s="42"/>
      <c r="AK166" s="122"/>
      <c r="AL166" s="123"/>
      <c r="AM166" s="43">
        <v>15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x14ac:dyDescent="0.25">
      <c r="A167" s="378" t="s">
        <v>50</v>
      </c>
      <c r="B167" s="379"/>
      <c r="C167" s="125">
        <f>+O167+Q167+S167+U167+W167+Y167+AA167+AC167+AE167+AG167+AI167</f>
        <v>2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>
        <v>1</v>
      </c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>
        <v>1</v>
      </c>
      <c r="AF167" s="42"/>
      <c r="AG167" s="43"/>
      <c r="AH167" s="42"/>
      <c r="AI167" s="43"/>
      <c r="AJ167" s="42"/>
      <c r="AK167" s="122">
        <v>1</v>
      </c>
      <c r="AL167" s="123"/>
      <c r="AM167" s="43">
        <v>1</v>
      </c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x14ac:dyDescent="0.25">
      <c r="A168" s="382" t="s">
        <v>102</v>
      </c>
      <c r="B168" s="383"/>
      <c r="C168" s="133">
        <f>+E168+G168+I168+K168+M168+O168+Q168+S168+U168+W168+Y168+AA168+AC168+AE168+AG168+AI168</f>
        <v>5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1</v>
      </c>
      <c r="P168" s="136"/>
      <c r="Q168" s="135"/>
      <c r="R168" s="136"/>
      <c r="S168" s="135">
        <v>1</v>
      </c>
      <c r="T168" s="136"/>
      <c r="U168" s="135"/>
      <c r="V168" s="136"/>
      <c r="W168" s="135">
        <v>1</v>
      </c>
      <c r="X168" s="136"/>
      <c r="Y168" s="135"/>
      <c r="Z168" s="136"/>
      <c r="AA168" s="135"/>
      <c r="AB168" s="136"/>
      <c r="AC168" s="135">
        <v>1</v>
      </c>
      <c r="AD168" s="136"/>
      <c r="AE168" s="135"/>
      <c r="AF168" s="136"/>
      <c r="AG168" s="135"/>
      <c r="AH168" s="136"/>
      <c r="AI168" s="135">
        <v>1</v>
      </c>
      <c r="AJ168" s="136"/>
      <c r="AK168" s="137">
        <v>1</v>
      </c>
      <c r="AL168" s="138"/>
      <c r="AM168" s="135">
        <v>4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x14ac:dyDescent="0.25">
      <c r="A173" s="378" t="s">
        <v>103</v>
      </c>
      <c r="B173" s="379"/>
      <c r="C173" s="125">
        <f t="shared" si="354"/>
        <v>1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>
        <v>1</v>
      </c>
      <c r="AJ173" s="136"/>
      <c r="AK173" s="137">
        <v>1</v>
      </c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x14ac:dyDescent="0.25">
      <c r="A174" s="378" t="s">
        <v>54</v>
      </c>
      <c r="B174" s="379"/>
      <c r="C174" s="125">
        <f t="shared" si="354"/>
        <v>2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135"/>
      <c r="P174" s="136"/>
      <c r="Q174" s="135"/>
      <c r="R174" s="136"/>
      <c r="S174" s="135">
        <v>1</v>
      </c>
      <c r="T174" s="136"/>
      <c r="U174" s="135">
        <v>1</v>
      </c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2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s="10" customFormat="1" x14ac:dyDescent="0.25">
      <c r="A177" s="169" t="s">
        <v>106</v>
      </c>
      <c r="B177" s="170"/>
      <c r="C177" s="125">
        <f t="shared" si="355"/>
        <v>9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/>
      <c r="R177" s="136"/>
      <c r="S177" s="135">
        <v>5</v>
      </c>
      <c r="T177" s="136"/>
      <c r="U177" s="135">
        <v>2</v>
      </c>
      <c r="V177" s="136"/>
      <c r="W177" s="135">
        <v>1</v>
      </c>
      <c r="X177" s="136"/>
      <c r="Y177" s="135">
        <v>1</v>
      </c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5</v>
      </c>
      <c r="AL177" s="138"/>
      <c r="AM177" s="135">
        <v>4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BV177" s="12"/>
      <c r="BW177" s="12"/>
      <c r="BX177" s="13"/>
      <c r="BY177" s="13"/>
      <c r="BZ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s="10" customForma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BV178" s="12"/>
      <c r="BW178" s="12"/>
      <c r="BX178" s="13"/>
      <c r="BY178" s="13"/>
      <c r="BZ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s="10" customForma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BV179" s="12"/>
      <c r="BW179" s="12"/>
      <c r="BX179" s="13"/>
      <c r="BY179" s="13"/>
      <c r="BZ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s="10" customForma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BV180" s="12"/>
      <c r="BW180" s="12"/>
      <c r="BX180" s="13"/>
      <c r="BY180" s="13"/>
      <c r="BZ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s="10" customFormat="1" x14ac:dyDescent="0.25">
      <c r="A181" s="378" t="s">
        <v>110</v>
      </c>
      <c r="B181" s="379"/>
      <c r="C181" s="125">
        <f t="shared" si="357"/>
        <v>41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3</v>
      </c>
      <c r="R181" s="136"/>
      <c r="S181" s="135">
        <v>1</v>
      </c>
      <c r="T181" s="136"/>
      <c r="U181" s="135">
        <v>1</v>
      </c>
      <c r="V181" s="136"/>
      <c r="W181" s="135">
        <v>1</v>
      </c>
      <c r="X181" s="136"/>
      <c r="Y181" s="135">
        <v>5</v>
      </c>
      <c r="Z181" s="136"/>
      <c r="AA181" s="135">
        <v>1</v>
      </c>
      <c r="AB181" s="136"/>
      <c r="AC181" s="135">
        <v>2</v>
      </c>
      <c r="AD181" s="166"/>
      <c r="AE181" s="135">
        <v>4</v>
      </c>
      <c r="AF181" s="166"/>
      <c r="AG181" s="135">
        <v>9</v>
      </c>
      <c r="AH181" s="167"/>
      <c r="AI181" s="135">
        <v>14</v>
      </c>
      <c r="AJ181" s="136"/>
      <c r="AK181" s="137">
        <v>22</v>
      </c>
      <c r="AL181" s="138"/>
      <c r="AM181" s="135">
        <v>19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BV181" s="12"/>
      <c r="BW181" s="12"/>
      <c r="BX181" s="13"/>
      <c r="BY181" s="13"/>
      <c r="BZ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s="10" customFormat="1" x14ac:dyDescent="0.25">
      <c r="A182" s="387" t="s">
        <v>111</v>
      </c>
      <c r="B182" s="388"/>
      <c r="C182" s="133">
        <f t="shared" si="357"/>
        <v>62</v>
      </c>
      <c r="D182" s="155">
        <f t="shared" si="357"/>
        <v>0</v>
      </c>
      <c r="E182" s="64">
        <v>1</v>
      </c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9</v>
      </c>
      <c r="P182" s="63"/>
      <c r="Q182" s="64">
        <v>11</v>
      </c>
      <c r="R182" s="63"/>
      <c r="S182" s="64">
        <v>9</v>
      </c>
      <c r="T182" s="63"/>
      <c r="U182" s="64">
        <v>15</v>
      </c>
      <c r="V182" s="63"/>
      <c r="W182" s="64">
        <v>2</v>
      </c>
      <c r="X182" s="63"/>
      <c r="Y182" s="64">
        <v>6</v>
      </c>
      <c r="Z182" s="63"/>
      <c r="AA182" s="64">
        <v>5</v>
      </c>
      <c r="AB182" s="63"/>
      <c r="AC182" s="64">
        <v>2</v>
      </c>
      <c r="AD182" s="171"/>
      <c r="AE182" s="64">
        <v>1</v>
      </c>
      <c r="AF182" s="171"/>
      <c r="AG182" s="64"/>
      <c r="AH182" s="65"/>
      <c r="AI182" s="64">
        <v>1</v>
      </c>
      <c r="AJ182" s="63"/>
      <c r="AK182" s="141">
        <v>15</v>
      </c>
      <c r="AL182" s="159"/>
      <c r="AM182" s="64">
        <v>47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BV182" s="12"/>
      <c r="BW182" s="12"/>
      <c r="BX182" s="13"/>
      <c r="BY182" s="13"/>
      <c r="BZ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s="10" customFormat="1" ht="15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V183" s="12"/>
      <c r="BW183" s="12"/>
      <c r="BX183" s="13"/>
      <c r="BY183" s="13"/>
      <c r="BZ183" s="13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</row>
    <row r="184" spans="1:128" s="10" customFormat="1" ht="15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  <c r="BV184" s="12"/>
      <c r="BW184" s="12"/>
      <c r="BX184" s="13"/>
      <c r="BY184" s="13"/>
      <c r="BZ184" s="13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</row>
    <row r="185" spans="1:128" s="10" customFormat="1" ht="15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  <c r="BV185" s="12"/>
      <c r="BW185" s="12"/>
      <c r="BX185" s="13"/>
      <c r="BY185" s="13"/>
      <c r="BZ185" s="13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</row>
    <row r="186" spans="1:128" s="10" customFormat="1" ht="31.5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  <c r="BV186" s="12"/>
      <c r="BW186" s="12"/>
      <c r="BX186" s="13"/>
      <c r="BY186" s="13"/>
      <c r="BZ186" s="13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</row>
    <row r="187" spans="1:128" s="10" customForma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BV187" s="12"/>
      <c r="BW187" s="12"/>
      <c r="BX187" s="13"/>
      <c r="BY187" s="13"/>
      <c r="BZ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s="10" customForma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BV188" s="12"/>
      <c r="BW188" s="12"/>
      <c r="BX188" s="13"/>
      <c r="BY188" s="13"/>
      <c r="BZ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s="10" customForma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BV189" s="12"/>
      <c r="BW189" s="12"/>
      <c r="BX189" s="13"/>
      <c r="BY189" s="13"/>
      <c r="BZ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s="10" customForma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BV190" s="12"/>
      <c r="BW190" s="12"/>
      <c r="BX190" s="13"/>
      <c r="BY190" s="13"/>
      <c r="BZ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s="10" customForma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BV191" s="12"/>
      <c r="BW191" s="12"/>
      <c r="BX191" s="13"/>
      <c r="BY191" s="13"/>
      <c r="BZ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s="10" customForma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BV192" s="12"/>
      <c r="BW192" s="12"/>
      <c r="BX192" s="13"/>
      <c r="BY192" s="13"/>
      <c r="BZ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s="10" customFormat="1" ht="1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BV193" s="12"/>
      <c r="BW193" s="12"/>
      <c r="BX193" s="13"/>
      <c r="BY193" s="13"/>
      <c r="BZ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s="10" customForma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BV194" s="12"/>
      <c r="BW194" s="12"/>
      <c r="BX194" s="13"/>
      <c r="BY194" s="13"/>
      <c r="BZ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s="10" customForma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BV195" s="12"/>
      <c r="BW195" s="12"/>
      <c r="BX195" s="13"/>
      <c r="BY195" s="13"/>
      <c r="BZ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s="10" customForma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BV196" s="12"/>
      <c r="BW196" s="12"/>
      <c r="BX196" s="13"/>
      <c r="BY196" s="13"/>
      <c r="BZ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s="10" customForma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BV197" s="12"/>
      <c r="BW197" s="12"/>
      <c r="BX197" s="13"/>
      <c r="BY197" s="13"/>
      <c r="BZ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s="10" customForma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BV198" s="12"/>
      <c r="BW198" s="12"/>
      <c r="BX198" s="13"/>
      <c r="BY198" s="13"/>
      <c r="BZ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s="10" customForma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BV199" s="12"/>
      <c r="BW199" s="12"/>
      <c r="BX199" s="13"/>
      <c r="BY199" s="13"/>
      <c r="BZ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s="10" customForma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BV200" s="12"/>
      <c r="BW200" s="12"/>
      <c r="BX200" s="13"/>
      <c r="BY200" s="13"/>
      <c r="BZ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s="10" customForma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BV201" s="12"/>
      <c r="BW201" s="12"/>
      <c r="BX201" s="13"/>
      <c r="BY201" s="13"/>
      <c r="BZ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s="10" customForma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BV202" s="12"/>
      <c r="BW202" s="12"/>
      <c r="BX202" s="13"/>
      <c r="BY202" s="13"/>
      <c r="BZ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s="10" customForma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BV203" s="12"/>
      <c r="BW203" s="12"/>
      <c r="BX203" s="13"/>
      <c r="BY203" s="13"/>
      <c r="BZ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s="10" customForma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BV204" s="12"/>
      <c r="BW204" s="12"/>
      <c r="BX204" s="13"/>
      <c r="BY204" s="13"/>
      <c r="BZ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s="10" customForma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BV205" s="12"/>
      <c r="BW205" s="12"/>
      <c r="BX205" s="13"/>
      <c r="BY205" s="13"/>
      <c r="BZ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s="10" customForma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BV206" s="12"/>
      <c r="BW206" s="12"/>
      <c r="BX206" s="13"/>
      <c r="BY206" s="13"/>
      <c r="BZ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s="10" customForma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BV207" s="12"/>
      <c r="BW207" s="12"/>
      <c r="BX207" s="13"/>
      <c r="BY207" s="13"/>
      <c r="BZ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s="10" customForma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BV208" s="12"/>
      <c r="BW208" s="12"/>
      <c r="BX208" s="13"/>
      <c r="BY208" s="13"/>
      <c r="BZ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3.5" x14ac:dyDescent="0.25">
      <c r="A211" s="182" t="s">
        <v>114</v>
      </c>
      <c r="B211" s="183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31.5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x14ac:dyDescent="0.25">
      <c r="A219" s="397"/>
      <c r="B219" s="198" t="s">
        <v>33</v>
      </c>
      <c r="C219" s="213" t="s">
        <v>34</v>
      </c>
      <c r="D219" s="200" t="s">
        <v>33</v>
      </c>
      <c r="E219" s="201" t="s">
        <v>34</v>
      </c>
      <c r="F219" s="200" t="s">
        <v>33</v>
      </c>
      <c r="G219" s="201" t="s">
        <v>34</v>
      </c>
      <c r="H219" s="200" t="s">
        <v>33</v>
      </c>
      <c r="I219" s="201" t="s">
        <v>34</v>
      </c>
      <c r="J219" s="200" t="s">
        <v>33</v>
      </c>
      <c r="K219" s="201" t="s">
        <v>34</v>
      </c>
      <c r="L219" s="200" t="s">
        <v>33</v>
      </c>
      <c r="M219" s="201" t="s">
        <v>34</v>
      </c>
      <c r="N219" s="200" t="s">
        <v>33</v>
      </c>
      <c r="O219" s="201" t="s">
        <v>34</v>
      </c>
      <c r="P219" s="200" t="s">
        <v>33</v>
      </c>
      <c r="Q219" s="201" t="s">
        <v>34</v>
      </c>
      <c r="R219" s="200" t="s">
        <v>33</v>
      </c>
      <c r="S219" s="201" t="s">
        <v>34</v>
      </c>
      <c r="T219" s="200" t="s">
        <v>33</v>
      </c>
      <c r="U219" s="201" t="s">
        <v>34</v>
      </c>
      <c r="V219" s="200" t="s">
        <v>33</v>
      </c>
      <c r="W219" s="201" t="s">
        <v>34</v>
      </c>
      <c r="X219" s="200" t="s">
        <v>33</v>
      </c>
      <c r="Y219" s="201" t="s">
        <v>34</v>
      </c>
      <c r="Z219" s="200" t="s">
        <v>33</v>
      </c>
      <c r="AA219" s="201" t="s">
        <v>34</v>
      </c>
      <c r="AB219" s="200" t="s">
        <v>33</v>
      </c>
      <c r="AC219" s="201" t="s">
        <v>34</v>
      </c>
      <c r="AD219" s="200" t="s">
        <v>33</v>
      </c>
      <c r="AE219" s="201" t="s">
        <v>34</v>
      </c>
      <c r="AF219" s="200" t="s">
        <v>33</v>
      </c>
      <c r="AG219" s="201" t="s">
        <v>34</v>
      </c>
      <c r="AH219" s="200" t="s">
        <v>33</v>
      </c>
      <c r="AI219" s="201" t="s">
        <v>34</v>
      </c>
      <c r="AJ219" s="200" t="s">
        <v>33</v>
      </c>
      <c r="AK219" s="202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x14ac:dyDescent="0.25">
      <c r="A220" s="203" t="s">
        <v>128</v>
      </c>
      <c r="B220" s="79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1" si="385">IF(B220&lt;   C220,"* El total de Reactivos NO DEBE ser superior al total de Procesados. ","")</f>
        <v/>
      </c>
      <c r="CB220" s="6" t="str">
        <f t="shared" ref="CB220:CB221" si="386">IF(B220&lt;&gt; AL220+ AM220,"* La suma de las columnas Sexo DEBE SER IGUAL a los Procesados. ","")</f>
        <v/>
      </c>
      <c r="CC220" s="6" t="str">
        <f t="shared" ref="CC220:CC221" si="387">IF(B220&lt;  AN220+ AO220,"* La suma de las columna Trans NO DEBE ser superior al total de Procesados. ","")</f>
        <v/>
      </c>
      <c r="CD220" s="6" t="str">
        <f t="shared" ref="CD220:CD221" si="388">IF(B220&lt;  AP220,"* La columna Pueblos Originarios NO DEBE ser superior al total de Procesados. ","")</f>
        <v/>
      </c>
      <c r="CE220" s="6" t="str">
        <f t="shared" ref="CE220:CE221" si="389">IF(B220&lt;  AQ220,"* La columna Migrantes NO DEBE ser superior al total de Procesados. ","")</f>
        <v/>
      </c>
      <c r="CF220" s="6" t="str">
        <f t="shared" ref="CF220:CF221" si="390">IF(D220&lt;E220,"* Los exámenes Reactivos de 0 a 4 años años NO DEBEN ser mayor a los Exámenes Procesados de la misma edad. ","")</f>
        <v/>
      </c>
      <c r="CG220" s="6" t="str">
        <f t="shared" ref="CG220:CG221" si="391">IF(F220&lt;G220,"* Los exámenes Reactivos de 5 a 9 años años NO DEBEN ser mayor a los Exámenes Procesados de la misma edad. ","")</f>
        <v/>
      </c>
      <c r="CH220" s="6" t="str">
        <f t="shared" ref="CH220:CH221" si="392">IF(H220&lt;I220,"* Los exámenes Reactivos de 10 a 14 años años NO DEBEN ser mayor a los Exámenes Procesados de la misma edad. ","")</f>
        <v/>
      </c>
      <c r="CI220" s="6" t="str">
        <f t="shared" ref="CI220:CI221" si="393">IF(J220&lt;K220,"* Los exámenes Reactivos de 15 a 19 años años NO DEBEN ser mayor a los Exámenes Procesados de la misma edad. ","")</f>
        <v/>
      </c>
      <c r="CJ220" s="6" t="str">
        <f t="shared" ref="CJ220:CJ221" si="394">IF(L220&lt;M220,"* Los exámenes Reactivos de 20 a 24 años años NO DEBEN ser mayor a los Exámenes Procesados de la misma edad. ","")</f>
        <v/>
      </c>
      <c r="CK220" s="6" t="str">
        <f t="shared" ref="CK220:CK221" si="395">IF(N220&lt;O220,"* Los exámenes Reactivos de 25 a 29 años años NO DEBEN ser mayor a los Exámenes Procesados de la misma edad. ","")</f>
        <v/>
      </c>
      <c r="CL220" s="6" t="str">
        <f t="shared" ref="CL220:CL221" si="396">IF(P220&lt;Q220,"* Los exámenes Reactivos de 30 a 34 años años NO DEBEN ser mayor a los Exámenes Procesados de la misma edad. ","")</f>
        <v/>
      </c>
      <c r="CM220" s="6" t="str">
        <f t="shared" ref="CM220:CM221" si="397">IF(R220&lt;S220,"* Los exámenes Reactivos de 35 a 39 años años NO DEBEN ser mayor a los Exámenes Procesados de la misma edad. ","")</f>
        <v/>
      </c>
      <c r="CN220" s="6" t="str">
        <f t="shared" ref="CN220:CN221" si="398">IF(T220&lt;U220,"* Los exámenes Reactivos de 40 a 44 años años NO DEBEN ser mayor a los Exámenes Procesados de la misma edad. ","")</f>
        <v/>
      </c>
      <c r="CO220" s="6" t="str">
        <f t="shared" ref="CO220:CO221" si="399">IF(V220&lt;W220,"* Los exámenes Reactivos de 45 a 49 años años NO DEBEN ser mayor a los Exámenes Procesados de la misma edad. ","")</f>
        <v/>
      </c>
      <c r="CP220" s="6" t="str">
        <f t="shared" ref="CP220:CP221" si="400">IF(X220&lt;Y220,"* Los exámenes Reactivos de 50 a 54 años años NO DEBEN ser mayor a los Exámenes Procesados de la misma edad. ","")</f>
        <v/>
      </c>
      <c r="CQ220" s="6" t="str">
        <f t="shared" ref="CQ220:CQ221" si="401">IF(Z220&lt;AA220,"* Los exámenes Reactivos de 55 a 59 años años NO DEBEN ser mayor a los Exámenes Procesados de la misma edad. ","")</f>
        <v/>
      </c>
      <c r="CR220" s="6" t="str">
        <f t="shared" ref="CR220:CR221" si="402">IF(AB220&lt;AC220,"* Los exámenes Reactivos de 60 a 64 años años NO DEBEN ser mayor a los Exámenes Procesados de la misma edad. ","")</f>
        <v/>
      </c>
      <c r="CS220" s="6" t="str">
        <f t="shared" ref="CS220:CS221" si="403">IF(AD220&lt;AE220,"* Los exámenes Reactivos de 65 a 69 años años NO DEBEN ser mayor a los Exámenes Procesados de la misma edad. ","")</f>
        <v/>
      </c>
      <c r="CT220" s="6" t="str">
        <f t="shared" ref="CT220:CT221" si="404">IF(AF220&lt;AG220,"* Los exámenes Reactivos de 70 a 74 años años NO DEBEN ser mayor a los Exámenes Procesados de la misma edad. ","")</f>
        <v/>
      </c>
      <c r="CU220" s="6" t="str">
        <f t="shared" ref="CU220:CU221" si="405">IF(AH220&lt;AI220,"* Los exámenes Reactivos de 75 a 79 años años NO DEBEN ser mayor a los Exámenes Procesados de la misma edad. ","")</f>
        <v/>
      </c>
      <c r="CV220" s="6" t="str">
        <f t="shared" ref="CV220:CV221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1" si="407">IF(B220&lt;   C220,1,0)</f>
        <v>0</v>
      </c>
      <c r="DB220" s="7">
        <f t="shared" ref="DB220:DB221" si="408">IF(B220&lt;&gt; AL220+AM220,1,0)</f>
        <v>0</v>
      </c>
      <c r="DC220" s="7">
        <f t="shared" ref="DC220:DC221" si="409">IF(B220&lt;  AN220+AO220,1,0)</f>
        <v>0</v>
      </c>
      <c r="DD220" s="7">
        <f t="shared" ref="DD220:DD221" si="410">IF(B220&lt;  AP220,1,0)</f>
        <v>0</v>
      </c>
      <c r="DE220" s="7">
        <f t="shared" ref="DE220:DE221" si="411">IF(B220&lt;  AQ220,1,0)</f>
        <v>0</v>
      </c>
      <c r="DF220" s="7">
        <f t="shared" ref="DF220:DF221" si="412">IF(D220&lt;E220,1,0)</f>
        <v>0</v>
      </c>
      <c r="DG220" s="7">
        <f t="shared" ref="DG220:DG221" si="413">IF(F220&lt;G220,1,0)</f>
        <v>0</v>
      </c>
      <c r="DH220" s="7">
        <f t="shared" ref="DH220:DH221" si="414">IF(H220&lt;I220,1,0)</f>
        <v>0</v>
      </c>
      <c r="DI220" s="7">
        <f t="shared" ref="DI220:DI221" si="415">IF(J220&lt;K220,1,0)</f>
        <v>0</v>
      </c>
      <c r="DJ220" s="7">
        <f t="shared" ref="DJ220:DJ221" si="416">IF(L220&lt;M220,1,0)</f>
        <v>0</v>
      </c>
      <c r="DK220" s="7">
        <f t="shared" ref="DK220:DK221" si="417">IF(N220&lt;O220,1,0)</f>
        <v>0</v>
      </c>
      <c r="DL220" s="7">
        <f t="shared" ref="DL220:DL221" si="418">IF(P220&lt;Q220,1,0)</f>
        <v>0</v>
      </c>
      <c r="DM220" s="7">
        <f t="shared" ref="DM220:DM221" si="419">IF(R220&lt;S220,1,0)</f>
        <v>0</v>
      </c>
      <c r="DN220" s="7">
        <f t="shared" ref="DN220:DN221" si="420">IF(T220&lt;U220,1,0)</f>
        <v>0</v>
      </c>
      <c r="DO220" s="7">
        <f t="shared" ref="DO220:DO221" si="421">IF(V220&lt;W220,1,0)</f>
        <v>0</v>
      </c>
      <c r="DP220" s="7">
        <f t="shared" ref="DP220:DP221" si="422">IF(X220&lt;Y220,1,0)</f>
        <v>0</v>
      </c>
      <c r="DQ220" s="7">
        <f t="shared" ref="DQ220:DQ221" si="423">IF(Z220&lt;AA220,1,0)</f>
        <v>0</v>
      </c>
      <c r="DR220" s="7">
        <f t="shared" ref="DR220:DR221" si="424">IF(AB220&lt;AC220,1,0)</f>
        <v>0</v>
      </c>
      <c r="DS220" s="7">
        <f t="shared" ref="DS220:DS221" si="425">IF(AD220&lt;AE220,1,0)</f>
        <v>0</v>
      </c>
      <c r="DT220" s="7">
        <f t="shared" ref="DT220:DT221" si="426">IF(AF220&lt;AG220,1,0)</f>
        <v>0</v>
      </c>
      <c r="DU220" s="7">
        <f t="shared" ref="DU220:DU221" si="427">IF(AH220&lt;AI220,1,0)</f>
        <v>0</v>
      </c>
      <c r="DV220" s="7">
        <f t="shared" ref="DV220:DV221" si="428">IF(AJ220&lt;AK220,1,0)</f>
        <v>0</v>
      </c>
      <c r="DW220" s="7"/>
      <c r="DX220" s="7"/>
      <c r="DY220" s="7"/>
      <c r="DZ220" s="7">
        <v>0</v>
      </c>
    </row>
    <row r="221" spans="1:130" s="11" customFormat="1" x14ac:dyDescent="0.25">
      <c r="A221" s="203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x14ac:dyDescent="0.25">
      <c r="A222" s="203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exömenes Reactivos de 0 a 4 años a_os NO DEBEN ser mayor a los Exömenes Procesados de la misma edad. ","")</f>
        <v/>
      </c>
      <c r="CG222" s="6" t="str">
        <f>IF(F222&lt;G222,"* Los exömenes Reactivos de 5 a 9 años a_os NO DEBEN ser mayor a los Exömenes Procesados de la misma edad. ","")</f>
        <v/>
      </c>
      <c r="CH222" s="6" t="str">
        <f>IF(H222&lt;I222,"* Los exömenes Reactivos de 10 a 14 años a_os NO DEBEN ser mayor a los Exömenes Procesados de la misma edad. ","")</f>
        <v/>
      </c>
      <c r="CI222" s="6" t="str">
        <f>IF(J222&lt;K222,"* Los exömenes Reactivos de 15 a 19 años a_os NO DEBEN ser mayor a los Exömenes Procesados de la misma edad. ","")</f>
        <v/>
      </c>
      <c r="CJ222" s="6" t="str">
        <f>IF(L222&lt;M222,"* Los exömenes Reactivos de 20 a 24 años a_os NO DEBEN ser mayor a los Exömenes Procesados de la misma edad. ","")</f>
        <v/>
      </c>
      <c r="CK222" s="6" t="str">
        <f>IF(N222&lt;O222,"* Los exömenes Reactivos de 25 a 29 años a_os NO DEBEN ser mayor a los Exömenes Procesados de la misma edad. ","")</f>
        <v/>
      </c>
      <c r="CL222" s="6" t="str">
        <f>IF(P222&lt;Q222,"* Los exömenes Reactivos de 30 a 34 años a_os NO DEBEN ser mayor a los Exömenes Procesados de la misma edad. ","")</f>
        <v/>
      </c>
      <c r="CM222" s="6" t="str">
        <f>IF(R222&lt;S222,"* Los exömenes Reactivos de 35 a 39 años a_os NO DEBEN ser mayor a los Exömenes Procesados de la misma edad. ","")</f>
        <v/>
      </c>
      <c r="CN222" s="6" t="str">
        <f>IF(T222&lt;U222,"* Los exömenes Reactivos de 40 a 44 años a_os NO DEBEN ser mayor a los Exömenes Procesados de la misma edad. ","")</f>
        <v/>
      </c>
      <c r="CO222" s="6" t="str">
        <f>IF(V222&lt;W222,"* Los exömenes Reactivos de 45 a 49 años a_os NO DEBEN ser mayor a los Exömenes Procesados de la misma edad. ","")</f>
        <v/>
      </c>
      <c r="CP222" s="6" t="str">
        <f>IF(X222&lt;Y222,"* Los exömenes Reactivos de 50 a 54 años a_os NO DEBEN ser mayor a los Exömenes Procesados de la misma edad. ","")</f>
        <v/>
      </c>
      <c r="CQ222" s="6" t="str">
        <f>IF(Z222&lt;AA222,"* Los exömenes Reactivos de 55 a 59 años a_os NO DEBEN ser mayor a los Exömenes Procesados de la misma edad. ","")</f>
        <v/>
      </c>
      <c r="CR222" s="6" t="str">
        <f>IF(AB222&lt;AC222,"* Los exömenes Reactivos de 60 a 64 años a_os NO DEBEN ser mayor a los Exömenes Procesados de la misma edad. ","")</f>
        <v/>
      </c>
      <c r="CS222" s="6" t="str">
        <f>IF(AD222&lt;AE222,"* Los exömenes Reactivos de 65 a 69 años a_os NO DEBEN ser mayor a los Exömenes Procesados de la misma edad. ","")</f>
        <v/>
      </c>
      <c r="CT222" s="6" t="str">
        <f>IF(AF222&lt;AG222,"* Los exömenes Reactivos de 70 a 74 años a_os NO DEBEN ser mayor a los Exömenes Procesados de la misma edad. ","")</f>
        <v/>
      </c>
      <c r="CU222" s="6" t="str">
        <f>IF(AH222&lt;AI222,"* Los exömenes Reactivos de 75 a 79 años a_os NO DEBEN ser mayor a los Exömenes Procesados de la misma edad. ","")</f>
        <v/>
      </c>
      <c r="CV222" s="6" t="str">
        <f>IF(AJ222&lt;AK222,"* Los exömenes Reactivos de 80 y más años a_os NO DEBEN ser mayor a los Exömenes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x14ac:dyDescent="0.25">
      <c r="A223" s="203" t="s">
        <v>131</v>
      </c>
      <c r="B223" s="50">
        <f t="shared" si="384"/>
        <v>5</v>
      </c>
      <c r="C223" s="51">
        <f>SUM(E223+G223+I223+K223+M223+O223+Q223+S223+U223+W223+Y223+AA223+AC223+AE223+AG223+AI223+AK223)</f>
        <v>0</v>
      </c>
      <c r="D223" s="41">
        <v>1</v>
      </c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>
        <v>1</v>
      </c>
      <c r="Q223" s="42"/>
      <c r="R223" s="43"/>
      <c r="S223" s="42"/>
      <c r="T223" s="43">
        <v>1</v>
      </c>
      <c r="U223" s="42"/>
      <c r="V223" s="43"/>
      <c r="W223" s="42"/>
      <c r="X223" s="43"/>
      <c r="Y223" s="42"/>
      <c r="Z223" s="43"/>
      <c r="AA223" s="42"/>
      <c r="AB223" s="43"/>
      <c r="AC223" s="42"/>
      <c r="AD223" s="43">
        <v>1</v>
      </c>
      <c r="AE223" s="42"/>
      <c r="AF223" s="43"/>
      <c r="AG223" s="42"/>
      <c r="AH223" s="43"/>
      <c r="AI223" s="42"/>
      <c r="AJ223" s="43">
        <v>1</v>
      </c>
      <c r="AK223" s="44"/>
      <c r="AL223" s="41">
        <v>0</v>
      </c>
      <c r="AM223" s="44">
        <v>5</v>
      </c>
      <c r="AN223" s="41">
        <v>0</v>
      </c>
      <c r="AO223" s="123">
        <v>0</v>
      </c>
      <c r="AP223" s="43">
        <v>0</v>
      </c>
      <c r="AQ223" s="206">
        <v>0</v>
      </c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exömenes Reactivos de 0 a 4 años a_os NO DEBEN ser mayor a los Exömenes Procesados de la misma edad. ","")</f>
        <v/>
      </c>
      <c r="CG223" s="6" t="str">
        <f>IF(F223&lt;G223,"* Los exömenes Reactivos de 5 a 9 años a_os NO DEBEN ser mayor a los Exömenes Procesados de la misma edad. ","")</f>
        <v/>
      </c>
      <c r="CH223" s="6" t="str">
        <f>IF(H223&lt;I223,"* Los exömenes Reactivos de 10 a 14 años a_os NO DEBEN ser mayor a los Exömenes Procesados de la misma edad. ","")</f>
        <v/>
      </c>
      <c r="CI223" s="6" t="str">
        <f>IF(J223&lt;K223,"* Los exömenes Reactivos de 15 a 19 años a_os NO DEBEN ser mayor a los Exömenes Procesados de la misma edad. ","")</f>
        <v/>
      </c>
      <c r="CJ223" s="6" t="str">
        <f>IF(L223&lt;M223,"* Los exömenes Reactivos de 20 a 24 años a_os NO DEBEN ser mayor a los Exömenes Procesados de la misma edad. ","")</f>
        <v/>
      </c>
      <c r="CK223" s="6" t="str">
        <f>IF(N223&lt;O223,"* Los exömenes Reactivos de 25 a 29 años a_os NO DEBEN ser mayor a los Exömenes Procesados de la misma edad. ","")</f>
        <v/>
      </c>
      <c r="CL223" s="6" t="str">
        <f>IF(P223&lt;Q223,"* Los exömenes Reactivos de 30 a 34 años a_os NO DEBEN ser mayor a los Exömenes Procesados de la misma edad. ","")</f>
        <v/>
      </c>
      <c r="CM223" s="6" t="str">
        <f>IF(R223&lt;S223,"* Los exömenes Reactivos de 35 a 39 años a_os NO DEBEN ser mayor a los Exömenes Procesados de la misma edad. ","")</f>
        <v/>
      </c>
      <c r="CN223" s="6" t="str">
        <f>IF(T223&lt;U223,"* Los exömenes Reactivos de 40 a 44 años a_os NO DEBEN ser mayor a los Exömenes Procesados de la misma edad. ","")</f>
        <v/>
      </c>
      <c r="CO223" s="6" t="str">
        <f>IF(V223&lt;W223,"* Los exömenes Reactivos de 45 a 49 años a_os NO DEBEN ser mayor a los Exömenes Procesados de la misma edad. ","")</f>
        <v/>
      </c>
      <c r="CP223" s="6" t="str">
        <f>IF(X223&lt;Y223,"* Los exömenes Reactivos de 50 a 54 años a_os NO DEBEN ser mayor a los Exömenes Procesados de la misma edad. ","")</f>
        <v/>
      </c>
      <c r="CQ223" s="6" t="str">
        <f>IF(Z223&lt;AA223,"* Los exömenes Reactivos de 55 a 59 años a_os NO DEBEN ser mayor a los Exömenes Procesados de la misma edad. ","")</f>
        <v/>
      </c>
      <c r="CR223" s="6" t="str">
        <f>IF(AB223&lt;AC223,"* Los exömenes Reactivos de 60 a 64 años a_os NO DEBEN ser mayor a los Exömenes Procesados de la misma edad. ","")</f>
        <v/>
      </c>
      <c r="CS223" s="6" t="str">
        <f>IF(AD223&lt;AE223,"* Los exömenes Reactivos de 65 a 69 años a_os NO DEBEN ser mayor a los Exömenes Procesados de la misma edad. ","")</f>
        <v/>
      </c>
      <c r="CT223" s="6" t="str">
        <f>IF(AF223&lt;AG223,"* Los exömenes Reactivos de 70 a 74 años a_os NO DEBEN ser mayor a los Exömenes Procesados de la misma edad. ","")</f>
        <v/>
      </c>
      <c r="CU223" s="6" t="str">
        <f>IF(AH223&lt;AI223,"* Los exömenes Reactivos de 75 a 79 años a_os NO DEBEN ser mayor a los Exömenes Procesados de la misma edad. ","")</f>
        <v/>
      </c>
      <c r="CV223" s="6" t="str">
        <f>IF(AJ223&lt;AK223,"* Los exömenes Reactivos de 80 y más años a_os NO DEBEN ser mayor a los Exömenes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2.5" x14ac:dyDescent="0.25">
      <c r="A224" s="210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x14ac:dyDescent="0.25">
      <c r="A225" s="203" t="s">
        <v>133</v>
      </c>
      <c r="B225" s="50">
        <f t="shared" si="384"/>
        <v>2</v>
      </c>
      <c r="C225" s="51">
        <f t="shared" si="384"/>
        <v>0</v>
      </c>
      <c r="D225" s="41"/>
      <c r="E225" s="42"/>
      <c r="F225" s="43">
        <v>1</v>
      </c>
      <c r="G225" s="42"/>
      <c r="H225" s="43"/>
      <c r="I225" s="42"/>
      <c r="J225" s="43"/>
      <c r="K225" s="42"/>
      <c r="L225" s="43"/>
      <c r="M225" s="42"/>
      <c r="N225" s="43">
        <v>1</v>
      </c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2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x14ac:dyDescent="0.25">
      <c r="A226" s="211" t="s">
        <v>134</v>
      </c>
      <c r="B226" s="100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x14ac:dyDescent="0.25">
      <c r="A230" s="397"/>
      <c r="B230" s="198" t="s">
        <v>33</v>
      </c>
      <c r="C230" s="213" t="s">
        <v>34</v>
      </c>
      <c r="D230" s="200" t="s">
        <v>33</v>
      </c>
      <c r="E230" s="201" t="s">
        <v>34</v>
      </c>
      <c r="F230" s="200" t="s">
        <v>33</v>
      </c>
      <c r="G230" s="201" t="s">
        <v>34</v>
      </c>
      <c r="H230" s="200" t="s">
        <v>33</v>
      </c>
      <c r="I230" s="201" t="s">
        <v>34</v>
      </c>
      <c r="J230" s="200" t="s">
        <v>33</v>
      </c>
      <c r="K230" s="201" t="s">
        <v>34</v>
      </c>
      <c r="L230" s="200" t="s">
        <v>33</v>
      </c>
      <c r="M230" s="201" t="s">
        <v>34</v>
      </c>
      <c r="N230" s="200" t="s">
        <v>33</v>
      </c>
      <c r="O230" s="201" t="s">
        <v>34</v>
      </c>
      <c r="P230" s="200" t="s">
        <v>33</v>
      </c>
      <c r="Q230" s="201" t="s">
        <v>34</v>
      </c>
      <c r="R230" s="200" t="s">
        <v>33</v>
      </c>
      <c r="S230" s="201" t="s">
        <v>34</v>
      </c>
      <c r="T230" s="200" t="s">
        <v>33</v>
      </c>
      <c r="U230" s="201" t="s">
        <v>34</v>
      </c>
      <c r="V230" s="200" t="s">
        <v>33</v>
      </c>
      <c r="W230" s="201" t="s">
        <v>34</v>
      </c>
      <c r="X230" s="200" t="s">
        <v>33</v>
      </c>
      <c r="Y230" s="201" t="s">
        <v>34</v>
      </c>
      <c r="Z230" s="200" t="s">
        <v>33</v>
      </c>
      <c r="AA230" s="201" t="s">
        <v>34</v>
      </c>
      <c r="AB230" s="200" t="s">
        <v>33</v>
      </c>
      <c r="AC230" s="201" t="s">
        <v>34</v>
      </c>
      <c r="AD230" s="200" t="s">
        <v>33</v>
      </c>
      <c r="AE230" s="201" t="s">
        <v>34</v>
      </c>
      <c r="AF230" s="200" t="s">
        <v>33</v>
      </c>
      <c r="AG230" s="201" t="s">
        <v>34</v>
      </c>
      <c r="AH230" s="200" t="s">
        <v>33</v>
      </c>
      <c r="AI230" s="201" t="s">
        <v>34</v>
      </c>
      <c r="AJ230" s="200" t="s">
        <v>33</v>
      </c>
      <c r="AK230" s="202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x14ac:dyDescent="0.25">
      <c r="A231" s="203" t="s">
        <v>128</v>
      </c>
      <c r="B231" s="79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x14ac:dyDescent="0.25">
      <c r="A232" s="203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x14ac:dyDescent="0.25">
      <c r="A233" s="203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x14ac:dyDescent="0.25">
      <c r="A234" s="203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2.5" x14ac:dyDescent="0.25">
      <c r="A235" s="210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x14ac:dyDescent="0.25">
      <c r="A236" s="203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x14ac:dyDescent="0.25">
      <c r="A237" s="211" t="s">
        <v>134</v>
      </c>
      <c r="B237" s="100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1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s="10" customFormat="1" ht="31.5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  <c r="BV241" s="12"/>
      <c r="BW241" s="12"/>
      <c r="BX241" s="13"/>
      <c r="BY241" s="13"/>
      <c r="BZ241" s="13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</row>
    <row r="242" spans="1:128" s="10" customFormat="1" ht="15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BV242" s="12"/>
      <c r="BW242" s="12"/>
      <c r="BX242" s="13"/>
      <c r="BY242" s="13"/>
      <c r="BZ242" s="13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s="10" customForma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BV243" s="12"/>
      <c r="BW243" s="12"/>
      <c r="BX243" s="13"/>
      <c r="BY243" s="13"/>
      <c r="BZ243" s="13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s="10" customFormat="1" ht="22.5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BV244" s="12"/>
      <c r="BW244" s="12"/>
      <c r="BX244" s="13"/>
      <c r="BY244" s="13"/>
      <c r="BZ244" s="13"/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s="10" customFormat="1" ht="22.5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BV245" s="12"/>
      <c r="BW245" s="12"/>
      <c r="BX245" s="13"/>
      <c r="BY245" s="13"/>
      <c r="BZ245" s="13"/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s="10" customForma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BV246" s="12"/>
      <c r="BW246" s="12"/>
      <c r="BX246" s="13"/>
      <c r="BY246" s="13"/>
      <c r="BZ246" s="13"/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s="10" customFormat="1" ht="33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BV247" s="12"/>
      <c r="BW247" s="12"/>
      <c r="BX247" s="13"/>
      <c r="BY247" s="13"/>
      <c r="BZ247" s="13"/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s="10" customForma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BV248" s="12"/>
      <c r="BW248" s="12"/>
      <c r="BX248" s="13"/>
      <c r="BY248" s="13"/>
      <c r="BZ248" s="13"/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s="10" customFormat="1" ht="22.5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BV249" s="12"/>
      <c r="BW249" s="12"/>
      <c r="BX249" s="13"/>
      <c r="BY249" s="13"/>
      <c r="BZ249" s="13"/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s="10" customForma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BV250" s="12"/>
      <c r="BW250" s="12"/>
      <c r="BX250" s="13"/>
      <c r="BY250" s="13"/>
      <c r="BZ250" s="13"/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s="10" customFormat="1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BV251" s="12"/>
      <c r="BW251" s="12"/>
      <c r="BX251" s="13"/>
      <c r="BY251" s="13"/>
      <c r="BZ251" s="13"/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s="10" customForma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BV252" s="12"/>
      <c r="BW252" s="12"/>
      <c r="BX252" s="13"/>
      <c r="BY252" s="13"/>
      <c r="BZ252" s="13"/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s="10" customFormat="1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BV253" s="12"/>
      <c r="BW253" s="12"/>
      <c r="BX253" s="13"/>
      <c r="BY253" s="13"/>
      <c r="BZ253" s="13"/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s="10" customForma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BV254" s="12"/>
      <c r="BW254" s="12"/>
      <c r="BX254" s="13"/>
      <c r="BY254" s="13"/>
      <c r="BZ254" s="13"/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s="10" customFormat="1" ht="22.5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BV255" s="12"/>
      <c r="BW255" s="12"/>
      <c r="BX255" s="13"/>
      <c r="BY255" s="13"/>
      <c r="BZ255" s="13"/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s="10" customFormat="1" ht="22.5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BV256" s="12"/>
      <c r="BW256" s="12"/>
      <c r="BX256" s="13"/>
      <c r="BY256" s="13"/>
      <c r="BZ256" s="13"/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30" ht="22.5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  <c r="DY257" s="10"/>
      <c r="DZ257" s="10"/>
    </row>
    <row r="258" spans="1:130" ht="22.5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  <c r="DY258" s="10"/>
      <c r="DZ258" s="10"/>
    </row>
    <row r="259" spans="1:130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  <c r="DY259" s="10"/>
      <c r="DZ259" s="10"/>
    </row>
    <row r="260" spans="1:130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  <c r="DY260" s="10"/>
      <c r="DZ260" s="10"/>
    </row>
    <row r="261" spans="1:130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  <c r="DY261" s="10"/>
      <c r="DZ261" s="10"/>
    </row>
    <row r="262" spans="1:130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  <c r="DY262" s="10"/>
      <c r="DZ262" s="10"/>
    </row>
    <row r="263" spans="1:130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  <c r="DY263" s="10"/>
      <c r="DZ263" s="10"/>
    </row>
    <row r="264" spans="1:130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  <c r="DY264" s="10"/>
      <c r="DZ264" s="10"/>
    </row>
    <row r="283" spans="1:130" s="275" customFormat="1" x14ac:dyDescent="0.25">
      <c r="A283" s="275">
        <f>SUM(B12:B29, B34:B51, B56:B73, B78:B95, B100:B117, B122:B139,C143:P147,C151:P155,C160:D182,C187:D209,B212:B215, B220:B226, B231:B237,C242:C264)</f>
        <v>2086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",[4]NOMBRE!B6," - ","( ",[4]NOMBRE!C6,[4]NOMBRE!D6," )")</f>
        <v>MES: MARZO - ( 03 )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",[4]NOMBRE!B7)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83</v>
      </c>
      <c r="C12" s="36">
        <f>+O12+Q12+S12+U12+W12+Y12+AA12+AC12+AE12+AG12+AI12+AK12+AM12+AO12+AQ12</f>
        <v>2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1</v>
      </c>
      <c r="O12" s="42">
        <v>0</v>
      </c>
      <c r="P12" s="43">
        <v>3</v>
      </c>
      <c r="Q12" s="42">
        <v>0</v>
      </c>
      <c r="R12" s="43">
        <v>26</v>
      </c>
      <c r="S12" s="42">
        <v>0</v>
      </c>
      <c r="T12" s="43">
        <v>11</v>
      </c>
      <c r="U12" s="42">
        <v>0</v>
      </c>
      <c r="V12" s="43">
        <v>31</v>
      </c>
      <c r="W12" s="42">
        <v>2</v>
      </c>
      <c r="X12" s="43">
        <v>9</v>
      </c>
      <c r="Y12" s="42">
        <v>0</v>
      </c>
      <c r="Z12" s="43">
        <v>2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83</v>
      </c>
      <c r="AT12" s="41">
        <v>0</v>
      </c>
      <c r="AU12" s="42">
        <v>0</v>
      </c>
      <c r="AV12" s="43">
        <v>0</v>
      </c>
      <c r="AW12" s="46">
        <v>1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72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4</v>
      </c>
      <c r="Q13" s="42">
        <v>0</v>
      </c>
      <c r="R13" s="43">
        <v>12</v>
      </c>
      <c r="S13" s="42">
        <v>0</v>
      </c>
      <c r="T13" s="43">
        <v>20</v>
      </c>
      <c r="U13" s="42">
        <v>0</v>
      </c>
      <c r="V13" s="43">
        <v>18</v>
      </c>
      <c r="W13" s="42">
        <v>1</v>
      </c>
      <c r="X13" s="43">
        <v>14</v>
      </c>
      <c r="Y13" s="42">
        <v>0</v>
      </c>
      <c r="Z13" s="43">
        <v>4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72</v>
      </c>
      <c r="AT13" s="41">
        <v>0</v>
      </c>
      <c r="AU13" s="42">
        <v>0</v>
      </c>
      <c r="AV13" s="43">
        <v>0</v>
      </c>
      <c r="AW13" s="46">
        <v>0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52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2</v>
      </c>
      <c r="Q14" s="42">
        <v>0</v>
      </c>
      <c r="R14" s="43">
        <v>8</v>
      </c>
      <c r="S14" s="42">
        <v>0</v>
      </c>
      <c r="T14" s="43">
        <v>18</v>
      </c>
      <c r="U14" s="42">
        <v>0</v>
      </c>
      <c r="V14" s="43">
        <v>11</v>
      </c>
      <c r="W14" s="42">
        <v>0</v>
      </c>
      <c r="X14" s="43">
        <v>11</v>
      </c>
      <c r="Y14" s="42">
        <v>0</v>
      </c>
      <c r="Z14" s="43">
        <v>2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52</v>
      </c>
      <c r="AT14" s="41">
        <v>0</v>
      </c>
      <c r="AU14" s="42">
        <v>0</v>
      </c>
      <c r="AV14" s="43">
        <v>0</v>
      </c>
      <c r="AW14" s="46">
        <v>2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1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>
        <v>1</v>
      </c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>
        <v>1</v>
      </c>
      <c r="AT15" s="41">
        <v>0</v>
      </c>
      <c r="AU15" s="42">
        <v>0</v>
      </c>
      <c r="AV15" s="43">
        <v>0</v>
      </c>
      <c r="AW15" s="46">
        <v>0</v>
      </c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1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>
        <v>1</v>
      </c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>
        <v>1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44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4</v>
      </c>
      <c r="Q18" s="42">
        <v>0</v>
      </c>
      <c r="R18" s="43">
        <v>7</v>
      </c>
      <c r="S18" s="42">
        <v>0</v>
      </c>
      <c r="T18" s="43">
        <v>9</v>
      </c>
      <c r="U18" s="42">
        <v>0</v>
      </c>
      <c r="V18" s="43">
        <v>13</v>
      </c>
      <c r="W18" s="42">
        <v>0</v>
      </c>
      <c r="X18" s="43">
        <v>10</v>
      </c>
      <c r="Y18" s="42">
        <v>0</v>
      </c>
      <c r="Z18" s="43">
        <v>1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44</v>
      </c>
      <c r="AT18" s="41">
        <v>0</v>
      </c>
      <c r="AU18" s="42">
        <v>0</v>
      </c>
      <c r="AV18" s="43">
        <v>0</v>
      </c>
      <c r="AW18" s="46">
        <v>3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3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1</v>
      </c>
      <c r="O19" s="42">
        <v>0</v>
      </c>
      <c r="P19" s="43">
        <v>2</v>
      </c>
      <c r="Q19" s="42">
        <v>0</v>
      </c>
      <c r="R19" s="43">
        <v>0</v>
      </c>
      <c r="S19" s="42">
        <v>0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3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149</v>
      </c>
      <c r="C20" s="51">
        <f>+E20+G20+I20+K20+M20+O20+Q20+S20+U20+W20+Y20+AA20+AC20+AE20+AG20+AI20+AK20+AM20+AO20+AQ20</f>
        <v>1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0</v>
      </c>
      <c r="Q20" s="42">
        <v>0</v>
      </c>
      <c r="R20" s="43">
        <v>5</v>
      </c>
      <c r="S20" s="42">
        <v>0</v>
      </c>
      <c r="T20" s="43">
        <v>5</v>
      </c>
      <c r="U20" s="42">
        <v>0</v>
      </c>
      <c r="V20" s="43">
        <v>5</v>
      </c>
      <c r="W20" s="42">
        <v>0</v>
      </c>
      <c r="X20" s="43">
        <v>12</v>
      </c>
      <c r="Y20" s="42">
        <v>0</v>
      </c>
      <c r="Z20" s="43">
        <v>16</v>
      </c>
      <c r="AA20" s="42">
        <v>0</v>
      </c>
      <c r="AB20" s="43">
        <v>21</v>
      </c>
      <c r="AC20" s="42">
        <v>0</v>
      </c>
      <c r="AD20" s="43">
        <v>28</v>
      </c>
      <c r="AE20" s="42">
        <v>0</v>
      </c>
      <c r="AF20" s="43">
        <v>30</v>
      </c>
      <c r="AG20" s="42">
        <v>1</v>
      </c>
      <c r="AH20" s="43">
        <v>19</v>
      </c>
      <c r="AI20" s="42">
        <v>0</v>
      </c>
      <c r="AJ20" s="43">
        <v>6</v>
      </c>
      <c r="AK20" s="42">
        <v>0</v>
      </c>
      <c r="AL20" s="43">
        <v>1</v>
      </c>
      <c r="AM20" s="42">
        <v>0</v>
      </c>
      <c r="AN20" s="43">
        <v>1</v>
      </c>
      <c r="AO20" s="42">
        <v>0</v>
      </c>
      <c r="AP20" s="43">
        <v>0</v>
      </c>
      <c r="AQ20" s="44">
        <v>0</v>
      </c>
      <c r="AR20" s="45"/>
      <c r="AS20" s="44">
        <v>149</v>
      </c>
      <c r="AT20" s="41">
        <v>0</v>
      </c>
      <c r="AU20" s="42">
        <v>0</v>
      </c>
      <c r="AV20" s="43">
        <v>0</v>
      </c>
      <c r="AW20" s="46">
        <v>1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0</v>
      </c>
      <c r="C21" s="51">
        <f>+E21+G21+I21</f>
        <v>0</v>
      </c>
      <c r="D21" s="41"/>
      <c r="E21" s="42"/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/>
      <c r="AS21" s="44"/>
      <c r="AT21" s="41"/>
      <c r="AU21" s="42"/>
      <c r="AV21" s="43"/>
      <c r="AW21" s="46"/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3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>
        <v>0</v>
      </c>
      <c r="Q22" s="42">
        <v>0</v>
      </c>
      <c r="R22" s="43">
        <v>0</v>
      </c>
      <c r="S22" s="42">
        <v>0</v>
      </c>
      <c r="T22" s="43">
        <v>0</v>
      </c>
      <c r="U22" s="42">
        <v>0</v>
      </c>
      <c r="V22" s="43">
        <v>1</v>
      </c>
      <c r="W22" s="42">
        <v>0</v>
      </c>
      <c r="X22" s="43">
        <v>1</v>
      </c>
      <c r="Y22" s="42">
        <v>0</v>
      </c>
      <c r="Z22" s="43">
        <v>0</v>
      </c>
      <c r="AA22" s="42">
        <v>0</v>
      </c>
      <c r="AB22" s="43">
        <v>0</v>
      </c>
      <c r="AC22" s="42">
        <v>0</v>
      </c>
      <c r="AD22" s="43">
        <v>0</v>
      </c>
      <c r="AE22" s="42">
        <v>0</v>
      </c>
      <c r="AF22" s="43">
        <v>1</v>
      </c>
      <c r="AG22" s="42">
        <v>0</v>
      </c>
      <c r="AH22" s="43">
        <v>0</v>
      </c>
      <c r="AI22" s="42">
        <v>0</v>
      </c>
      <c r="AJ22" s="43">
        <v>0</v>
      </c>
      <c r="AK22" s="42">
        <v>0</v>
      </c>
      <c r="AL22" s="43">
        <v>0</v>
      </c>
      <c r="AM22" s="42">
        <v>0</v>
      </c>
      <c r="AN22" s="43">
        <v>0</v>
      </c>
      <c r="AO22" s="42">
        <v>0</v>
      </c>
      <c r="AP22" s="43">
        <v>0</v>
      </c>
      <c r="AQ22" s="44">
        <v>0</v>
      </c>
      <c r="AR22" s="41">
        <v>1</v>
      </c>
      <c r="AS22" s="44">
        <v>2</v>
      </c>
      <c r="AT22" s="41">
        <v>0</v>
      </c>
      <c r="AU22" s="42">
        <v>0</v>
      </c>
      <c r="AV22" s="43">
        <v>0</v>
      </c>
      <c r="AW22" s="46"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395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4</v>
      </c>
      <c r="O23" s="42">
        <v>0</v>
      </c>
      <c r="P23" s="43">
        <v>50</v>
      </c>
      <c r="Q23" s="42">
        <v>0</v>
      </c>
      <c r="R23" s="43">
        <v>78</v>
      </c>
      <c r="S23" s="42">
        <v>0</v>
      </c>
      <c r="T23" s="43">
        <v>55</v>
      </c>
      <c r="U23" s="42">
        <v>0</v>
      </c>
      <c r="V23" s="43">
        <v>68</v>
      </c>
      <c r="W23" s="42">
        <v>0</v>
      </c>
      <c r="X23" s="43">
        <v>53</v>
      </c>
      <c r="Y23" s="42">
        <v>0</v>
      </c>
      <c r="Z23" s="43">
        <v>32</v>
      </c>
      <c r="AA23" s="42">
        <v>0</v>
      </c>
      <c r="AB23" s="43">
        <v>38</v>
      </c>
      <c r="AC23" s="42">
        <v>0</v>
      </c>
      <c r="AD23" s="43">
        <v>14</v>
      </c>
      <c r="AE23" s="42">
        <v>0</v>
      </c>
      <c r="AF23" s="43">
        <v>2</v>
      </c>
      <c r="AG23" s="42">
        <v>0</v>
      </c>
      <c r="AH23" s="43">
        <v>1</v>
      </c>
      <c r="AI23" s="42"/>
      <c r="AJ23" s="43"/>
      <c r="AK23" s="42"/>
      <c r="AL23" s="43"/>
      <c r="AM23" s="42"/>
      <c r="AN23" s="43"/>
      <c r="AO23" s="46"/>
      <c r="AP23" s="43"/>
      <c r="AQ23" s="44"/>
      <c r="AR23" s="41">
        <v>0</v>
      </c>
      <c r="AS23" s="44">
        <v>395</v>
      </c>
      <c r="AT23" s="41">
        <v>0</v>
      </c>
      <c r="AU23" s="42">
        <v>0</v>
      </c>
      <c r="AV23" s="43">
        <v>3</v>
      </c>
      <c r="AW23" s="46">
        <v>1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36</v>
      </c>
      <c r="C24" s="51">
        <f>+E24+G24+I24+K24+M24+O24+Q24+S24+U24+W24+Y24+AA24+AC24+AE24+AG24+AI24+AK24+AM24+AO24+AQ24</f>
        <v>6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>
        <v>1</v>
      </c>
      <c r="O24" s="42">
        <v>0</v>
      </c>
      <c r="P24" s="43">
        <v>2</v>
      </c>
      <c r="Q24" s="42">
        <v>0</v>
      </c>
      <c r="R24" s="43">
        <v>1</v>
      </c>
      <c r="S24" s="42">
        <v>0</v>
      </c>
      <c r="T24" s="43">
        <v>6</v>
      </c>
      <c r="U24" s="42">
        <v>1</v>
      </c>
      <c r="V24" s="43">
        <v>6</v>
      </c>
      <c r="W24" s="42">
        <v>1</v>
      </c>
      <c r="X24" s="43">
        <v>3</v>
      </c>
      <c r="Y24" s="42">
        <v>2</v>
      </c>
      <c r="Z24" s="43">
        <v>3</v>
      </c>
      <c r="AA24" s="42">
        <v>0</v>
      </c>
      <c r="AB24" s="43">
        <v>3</v>
      </c>
      <c r="AC24" s="42">
        <v>0</v>
      </c>
      <c r="AD24" s="43">
        <v>4</v>
      </c>
      <c r="AE24" s="42">
        <v>1</v>
      </c>
      <c r="AF24" s="43">
        <v>2</v>
      </c>
      <c r="AG24" s="42">
        <v>0</v>
      </c>
      <c r="AH24" s="43">
        <v>2</v>
      </c>
      <c r="AI24" s="42">
        <v>0</v>
      </c>
      <c r="AJ24" s="43">
        <v>0</v>
      </c>
      <c r="AK24" s="42">
        <v>0</v>
      </c>
      <c r="AL24" s="43">
        <v>1</v>
      </c>
      <c r="AM24" s="42">
        <v>0</v>
      </c>
      <c r="AN24" s="43">
        <v>2</v>
      </c>
      <c r="AO24" s="42">
        <v>1</v>
      </c>
      <c r="AP24" s="43">
        <v>0</v>
      </c>
      <c r="AQ24" s="44"/>
      <c r="AR24" s="41">
        <v>26</v>
      </c>
      <c r="AS24" s="44">
        <v>10</v>
      </c>
      <c r="AT24" s="41">
        <v>0</v>
      </c>
      <c r="AU24" s="42">
        <v>0</v>
      </c>
      <c r="AV24" s="43">
        <v>0</v>
      </c>
      <c r="AW24" s="46">
        <v>0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131</v>
      </c>
      <c r="C25" s="51">
        <f>+Q25+S25+U25+W25+Y25+AA25+AC25+AE25+AG25+AI25+AK25+AM25+AO25+AQ25</f>
        <v>6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6</v>
      </c>
      <c r="Q25" s="42">
        <v>0</v>
      </c>
      <c r="R25" s="43">
        <v>17</v>
      </c>
      <c r="S25" s="42">
        <v>2</v>
      </c>
      <c r="T25" s="43">
        <v>23</v>
      </c>
      <c r="U25" s="42">
        <v>0</v>
      </c>
      <c r="V25" s="43">
        <v>17</v>
      </c>
      <c r="W25" s="42">
        <v>3</v>
      </c>
      <c r="X25" s="43">
        <v>11</v>
      </c>
      <c r="Y25" s="42">
        <v>0</v>
      </c>
      <c r="Z25" s="43">
        <v>1</v>
      </c>
      <c r="AA25" s="42">
        <v>0</v>
      </c>
      <c r="AB25" s="43">
        <v>0</v>
      </c>
      <c r="AC25" s="42">
        <v>0</v>
      </c>
      <c r="AD25" s="43">
        <v>5</v>
      </c>
      <c r="AE25" s="42">
        <v>0</v>
      </c>
      <c r="AF25" s="43">
        <v>1</v>
      </c>
      <c r="AG25" s="42">
        <v>0</v>
      </c>
      <c r="AH25" s="43">
        <v>1</v>
      </c>
      <c r="AI25" s="42">
        <v>0</v>
      </c>
      <c r="AJ25" s="43">
        <v>13</v>
      </c>
      <c r="AK25" s="42">
        <v>0</v>
      </c>
      <c r="AL25" s="43">
        <v>15</v>
      </c>
      <c r="AM25" s="42">
        <v>0</v>
      </c>
      <c r="AN25" s="43">
        <v>11</v>
      </c>
      <c r="AO25" s="42">
        <v>0</v>
      </c>
      <c r="AP25" s="43">
        <v>10</v>
      </c>
      <c r="AQ25" s="44">
        <v>1</v>
      </c>
      <c r="AR25" s="41">
        <v>58</v>
      </c>
      <c r="AS25" s="44">
        <v>73</v>
      </c>
      <c r="AT25" s="41">
        <v>0</v>
      </c>
      <c r="AU25" s="42">
        <v>0</v>
      </c>
      <c r="AV25" s="43">
        <v>1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0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/>
      <c r="O29" s="63"/>
      <c r="P29" s="64"/>
      <c r="Q29" s="63"/>
      <c r="R29" s="64"/>
      <c r="S29" s="63"/>
      <c r="T29" s="64"/>
      <c r="U29" s="63"/>
      <c r="V29" s="64"/>
      <c r="W29" s="63"/>
      <c r="X29" s="64"/>
      <c r="Y29" s="63"/>
      <c r="Z29" s="64"/>
      <c r="AA29" s="63"/>
      <c r="AB29" s="64"/>
      <c r="AC29" s="63"/>
      <c r="AD29" s="64"/>
      <c r="AE29" s="63"/>
      <c r="AF29" s="64"/>
      <c r="AG29" s="63"/>
      <c r="AH29" s="64"/>
      <c r="AI29" s="63"/>
      <c r="AJ29" s="64"/>
      <c r="AK29" s="63"/>
      <c r="AL29" s="64"/>
      <c r="AM29" s="63"/>
      <c r="AN29" s="64"/>
      <c r="AO29" s="63"/>
      <c r="AP29" s="64"/>
      <c r="AQ29" s="66"/>
      <c r="AR29" s="62"/>
      <c r="AS29" s="66"/>
      <c r="AT29" s="62"/>
      <c r="AU29" s="63"/>
      <c r="AV29" s="64"/>
      <c r="AW29" s="65"/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2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2</v>
      </c>
      <c r="U56" s="42">
        <v>0</v>
      </c>
      <c r="V56" s="43">
        <v>0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2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1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0</v>
      </c>
      <c r="S57" s="42">
        <v>0</v>
      </c>
      <c r="T57" s="43">
        <v>0</v>
      </c>
      <c r="U57" s="42">
        <v>0</v>
      </c>
      <c r="V57" s="43">
        <v>1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1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4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1</v>
      </c>
      <c r="S58" s="42">
        <v>0</v>
      </c>
      <c r="T58" s="43">
        <v>2</v>
      </c>
      <c r="U58" s="42">
        <v>0</v>
      </c>
      <c r="V58" s="43">
        <v>1</v>
      </c>
      <c r="W58" s="42">
        <v>0</v>
      </c>
      <c r="X58" s="43">
        <v>0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4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104</v>
      </c>
      <c r="C62" s="51">
        <f t="shared" si="110"/>
        <v>0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8</v>
      </c>
      <c r="Q62" s="42">
        <v>0</v>
      </c>
      <c r="R62" s="43">
        <v>25</v>
      </c>
      <c r="S62" s="42">
        <v>0</v>
      </c>
      <c r="T62" s="43">
        <v>34</v>
      </c>
      <c r="U62" s="42">
        <v>0</v>
      </c>
      <c r="V62" s="43">
        <v>23</v>
      </c>
      <c r="W62" s="42">
        <v>0</v>
      </c>
      <c r="X62" s="43">
        <v>9</v>
      </c>
      <c r="Y62" s="42">
        <v>0</v>
      </c>
      <c r="Z62" s="43">
        <v>5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104</v>
      </c>
      <c r="AT62" s="41">
        <v>0</v>
      </c>
      <c r="AU62" s="42">
        <v>0</v>
      </c>
      <c r="AV62" s="43">
        <v>1</v>
      </c>
      <c r="AW62" s="46">
        <v>5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11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4</v>
      </c>
      <c r="S63" s="42">
        <v>0</v>
      </c>
      <c r="T63" s="43">
        <v>1</v>
      </c>
      <c r="U63" s="42">
        <v>0</v>
      </c>
      <c r="V63" s="43">
        <v>3</v>
      </c>
      <c r="W63" s="42">
        <v>0</v>
      </c>
      <c r="X63" s="43">
        <v>3</v>
      </c>
      <c r="Y63" s="42">
        <v>0</v>
      </c>
      <c r="Z63" s="43">
        <v>0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11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112</v>
      </c>
      <c r="D160" s="114">
        <f t="shared" si="332"/>
        <v>1</v>
      </c>
      <c r="E160" s="115"/>
      <c r="F160" s="116"/>
      <c r="G160" s="115"/>
      <c r="H160" s="116"/>
      <c r="I160" s="115"/>
      <c r="J160" s="116"/>
      <c r="K160" s="115"/>
      <c r="L160" s="116"/>
      <c r="M160" s="86">
        <v>2</v>
      </c>
      <c r="N160" s="87"/>
      <c r="O160" s="86">
        <v>6</v>
      </c>
      <c r="P160" s="87"/>
      <c r="Q160" s="86">
        <v>27</v>
      </c>
      <c r="R160" s="87"/>
      <c r="S160" s="86">
        <v>21</v>
      </c>
      <c r="T160" s="87"/>
      <c r="U160" s="86">
        <v>35</v>
      </c>
      <c r="V160" s="87">
        <v>1</v>
      </c>
      <c r="W160" s="86">
        <v>16</v>
      </c>
      <c r="X160" s="87"/>
      <c r="Y160" s="86">
        <v>4</v>
      </c>
      <c r="Z160" s="87"/>
      <c r="AA160" s="86"/>
      <c r="AB160" s="87"/>
      <c r="AC160" s="86">
        <v>1</v>
      </c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112</v>
      </c>
      <c r="AN160" s="121">
        <v>1</v>
      </c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64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2</v>
      </c>
      <c r="P161" s="92"/>
      <c r="Q161" s="91">
        <v>8</v>
      </c>
      <c r="R161" s="92"/>
      <c r="S161" s="91">
        <v>23</v>
      </c>
      <c r="T161" s="92"/>
      <c r="U161" s="91">
        <v>15</v>
      </c>
      <c r="V161" s="92"/>
      <c r="W161" s="91">
        <v>13</v>
      </c>
      <c r="X161" s="92"/>
      <c r="Y161" s="91">
        <v>3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64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3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>
        <v>1</v>
      </c>
      <c r="V163" s="42"/>
      <c r="W163" s="43">
        <v>1</v>
      </c>
      <c r="X163" s="42"/>
      <c r="Y163" s="43"/>
      <c r="Z163" s="42"/>
      <c r="AA163" s="43"/>
      <c r="AB163" s="42"/>
      <c r="AC163" s="43"/>
      <c r="AD163" s="42"/>
      <c r="AE163" s="43">
        <v>1</v>
      </c>
      <c r="AF163" s="42"/>
      <c r="AG163" s="43"/>
      <c r="AH163" s="42"/>
      <c r="AI163" s="43"/>
      <c r="AJ163" s="42"/>
      <c r="AK163" s="122">
        <v>1</v>
      </c>
      <c r="AL163" s="123"/>
      <c r="AM163" s="43">
        <v>2</v>
      </c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>
        <v>1</v>
      </c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>
        <v>1</v>
      </c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9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>
        <v>1</v>
      </c>
      <c r="N165" s="42"/>
      <c r="O165" s="43"/>
      <c r="P165" s="42"/>
      <c r="Q165" s="43">
        <v>3</v>
      </c>
      <c r="R165" s="42"/>
      <c r="S165" s="43">
        <v>2</v>
      </c>
      <c r="T165" s="42"/>
      <c r="U165" s="43"/>
      <c r="V165" s="42"/>
      <c r="W165" s="43"/>
      <c r="X165" s="42"/>
      <c r="Y165" s="43">
        <v>2</v>
      </c>
      <c r="Z165" s="42"/>
      <c r="AA165" s="43">
        <v>1</v>
      </c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5</v>
      </c>
      <c r="AL165" s="123"/>
      <c r="AM165" s="43">
        <v>4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6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>
        <v>1</v>
      </c>
      <c r="P166" s="42"/>
      <c r="Q166" s="43">
        <v>1</v>
      </c>
      <c r="R166" s="42"/>
      <c r="S166" s="43">
        <v>3</v>
      </c>
      <c r="T166" s="42"/>
      <c r="U166" s="43">
        <v>1</v>
      </c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>
        <v>6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3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2</v>
      </c>
      <c r="R168" s="136"/>
      <c r="S168" s="135"/>
      <c r="T168" s="136"/>
      <c r="U168" s="135"/>
      <c r="V168" s="136"/>
      <c r="W168" s="135">
        <v>1</v>
      </c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>
        <v>3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/>
      <c r="AX172" s="93"/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0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135"/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/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3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/>
      <c r="R177" s="136"/>
      <c r="S177" s="135"/>
      <c r="T177" s="136"/>
      <c r="U177" s="135">
        <v>1</v>
      </c>
      <c r="V177" s="136"/>
      <c r="W177" s="135">
        <v>1</v>
      </c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>
        <v>1</v>
      </c>
      <c r="AJ177" s="136"/>
      <c r="AK177" s="137">
        <v>3</v>
      </c>
      <c r="AL177" s="138"/>
      <c r="AM177" s="135"/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40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6</v>
      </c>
      <c r="P181" s="136"/>
      <c r="Q181" s="135">
        <v>2</v>
      </c>
      <c r="R181" s="136"/>
      <c r="S181" s="135">
        <v>2</v>
      </c>
      <c r="T181" s="136"/>
      <c r="U181" s="135">
        <v>4</v>
      </c>
      <c r="V181" s="136"/>
      <c r="W181" s="135">
        <v>2</v>
      </c>
      <c r="X181" s="136"/>
      <c r="Y181" s="135"/>
      <c r="Z181" s="136"/>
      <c r="AA181" s="135">
        <v>3</v>
      </c>
      <c r="AB181" s="136"/>
      <c r="AC181" s="135">
        <v>5</v>
      </c>
      <c r="AD181" s="166"/>
      <c r="AE181" s="135">
        <v>5</v>
      </c>
      <c r="AF181" s="166"/>
      <c r="AG181" s="135">
        <v>3</v>
      </c>
      <c r="AH181" s="167"/>
      <c r="AI181" s="135">
        <v>8</v>
      </c>
      <c r="AJ181" s="136"/>
      <c r="AK181" s="137">
        <v>19</v>
      </c>
      <c r="AL181" s="138"/>
      <c r="AM181" s="135">
        <v>21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27</v>
      </c>
      <c r="D182" s="155">
        <f t="shared" si="357"/>
        <v>0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6</v>
      </c>
      <c r="P182" s="63"/>
      <c r="Q182" s="64">
        <v>4</v>
      </c>
      <c r="R182" s="63"/>
      <c r="S182" s="64">
        <v>3</v>
      </c>
      <c r="T182" s="63"/>
      <c r="U182" s="64">
        <v>6</v>
      </c>
      <c r="V182" s="63"/>
      <c r="W182" s="64">
        <v>4</v>
      </c>
      <c r="X182" s="63"/>
      <c r="Y182" s="64">
        <v>1</v>
      </c>
      <c r="Z182" s="63"/>
      <c r="AA182" s="64"/>
      <c r="AB182" s="63"/>
      <c r="AC182" s="64">
        <v>2</v>
      </c>
      <c r="AD182" s="171"/>
      <c r="AE182" s="64"/>
      <c r="AF182" s="171"/>
      <c r="AG182" s="64">
        <v>1</v>
      </c>
      <c r="AH182" s="65"/>
      <c r="AI182" s="64"/>
      <c r="AJ182" s="63"/>
      <c r="AK182" s="141">
        <v>9</v>
      </c>
      <c r="AL182" s="159"/>
      <c r="AM182" s="64">
        <v>18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/>
      <c r="AX182" s="159"/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3" si="385">IF(B220&lt;   C220,"* El total de Reactivos NO DEBE ser superior al total de Procesados. ","")</f>
        <v/>
      </c>
      <c r="CB220" s="6" t="str">
        <f t="shared" ref="CB220:CB223" si="386">IF(B220&lt;&gt; AL220+ AM220,"* La suma de las columnas Sexo DEBE SER IGUAL a los Procesados. ","")</f>
        <v/>
      </c>
      <c r="CC220" s="6" t="str">
        <f t="shared" ref="CC220:CC223" si="387">IF(B220&lt;  AN220+ AO220,"* La suma de las columna Trans NO DEBE ser superior al total de Procesados. ","")</f>
        <v/>
      </c>
      <c r="CD220" s="6" t="str">
        <f t="shared" ref="CD220:CD223" si="388">IF(B220&lt;  AP220,"* La columna Pueblos Originarios NO DEBE ser superior al total de Procesados. ","")</f>
        <v/>
      </c>
      <c r="CE220" s="6" t="str">
        <f t="shared" ref="CE220:CE223" si="389">IF(B220&lt;  AQ220,"* La columna Migrantes NO DEBE ser superior al total de Procesados. ","")</f>
        <v/>
      </c>
      <c r="CF220" s="6" t="str">
        <f t="shared" ref="CF220:CF223" si="390">IF(D220&lt;E220,"* Los exámenes Reactivos de 0 a 4 años años NO DEBEN ser mayor a los Exámenes Procesados de la misma edad. ","")</f>
        <v/>
      </c>
      <c r="CG220" s="6" t="str">
        <f t="shared" ref="CG220:CG223" si="391">IF(F220&lt;G220,"* Los exámenes Reactivos de 5 a 9 años años NO DEBEN ser mayor a los Exámenes Procesados de la misma edad. ","")</f>
        <v/>
      </c>
      <c r="CH220" s="6" t="str">
        <f t="shared" ref="CH220:CH223" si="392">IF(H220&lt;I220,"* Los exámenes Reactivos de 10 a 14 años años NO DEBEN ser mayor a los Exámenes Procesados de la misma edad. ","")</f>
        <v/>
      </c>
      <c r="CI220" s="6" t="str">
        <f t="shared" ref="CI220:CI223" si="393">IF(J220&lt;K220,"* Los exámenes Reactivos de 15 a 19 años años NO DEBEN ser mayor a los Exámenes Procesados de la misma edad. ","")</f>
        <v/>
      </c>
      <c r="CJ220" s="6" t="str">
        <f t="shared" ref="CJ220:CJ223" si="394">IF(L220&lt;M220,"* Los exámenes Reactivos de 20 a 24 años años NO DEBEN ser mayor a los Exámenes Procesados de la misma edad. ","")</f>
        <v/>
      </c>
      <c r="CK220" s="6" t="str">
        <f t="shared" ref="CK220:CK223" si="395">IF(N220&lt;O220,"* Los exámenes Reactivos de 25 a 29 años años NO DEBEN ser mayor a los Exámenes Procesados de la misma edad. ","")</f>
        <v/>
      </c>
      <c r="CL220" s="6" t="str">
        <f t="shared" ref="CL220:CL223" si="396">IF(P220&lt;Q220,"* Los exámenes Reactivos de 30 a 34 años años NO DEBEN ser mayor a los Exámenes Procesados de la misma edad. ","")</f>
        <v/>
      </c>
      <c r="CM220" s="6" t="str">
        <f t="shared" ref="CM220:CM223" si="397">IF(R220&lt;S220,"* Los exámenes Reactivos de 35 a 39 años años NO DEBEN ser mayor a los Exámenes Procesados de la misma edad. ","")</f>
        <v/>
      </c>
      <c r="CN220" s="6" t="str">
        <f t="shared" ref="CN220:CN223" si="398">IF(T220&lt;U220,"* Los exámenes Reactivos de 40 a 44 años años NO DEBEN ser mayor a los Exámenes Procesados de la misma edad. ","")</f>
        <v/>
      </c>
      <c r="CO220" s="6" t="str">
        <f t="shared" ref="CO220:CO223" si="399">IF(V220&lt;W220,"* Los exámenes Reactivos de 45 a 49 años años NO DEBEN ser mayor a los Exámenes Procesados de la misma edad. ","")</f>
        <v/>
      </c>
      <c r="CP220" s="6" t="str">
        <f t="shared" ref="CP220:CP223" si="400">IF(X220&lt;Y220,"* Los exámenes Reactivos de 50 a 54 años años NO DEBEN ser mayor a los Exámenes Procesados de la misma edad. ","")</f>
        <v/>
      </c>
      <c r="CQ220" s="6" t="str">
        <f t="shared" ref="CQ220:CQ223" si="401">IF(Z220&lt;AA220,"* Los exámenes Reactivos de 55 a 59 años años NO DEBEN ser mayor a los Exámenes Procesados de la misma edad. ","")</f>
        <v/>
      </c>
      <c r="CR220" s="6" t="str">
        <f t="shared" ref="CR220:CR223" si="402">IF(AB220&lt;AC220,"* Los exámenes Reactivos de 60 a 64 años años NO DEBEN ser mayor a los Exámenes Procesados de la misma edad. ","")</f>
        <v/>
      </c>
      <c r="CS220" s="6" t="str">
        <f t="shared" ref="CS220:CS223" si="403">IF(AD220&lt;AE220,"* Los exámenes Reactivos de 65 a 69 años años NO DEBEN ser mayor a los Exámenes Procesados de la misma edad. ","")</f>
        <v/>
      </c>
      <c r="CT220" s="6" t="str">
        <f t="shared" ref="CT220:CT223" si="404">IF(AF220&lt;AG220,"* Los exámenes Reactivos de 70 a 74 años años NO DEBEN ser mayor a los Exámenes Procesados de la misma edad. ","")</f>
        <v/>
      </c>
      <c r="CU220" s="6" t="str">
        <f t="shared" ref="CU220:CU223" si="405">IF(AH220&lt;AI220,"* Los exámenes Reactivos de 75 a 79 años años NO DEBEN ser mayor a los Exámenes Procesados de la misma edad. ","")</f>
        <v/>
      </c>
      <c r="CV220" s="6" t="str">
        <f t="shared" ref="CV220:CV223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3" si="407">IF(B220&lt;   C220,1,0)</f>
        <v>0</v>
      </c>
      <c r="DB220" s="7">
        <f t="shared" ref="DB220:DB223" si="408">IF(B220&lt;&gt; AL220+AM220,1,0)</f>
        <v>0</v>
      </c>
      <c r="DC220" s="7">
        <f t="shared" ref="DC220:DC223" si="409">IF(B220&lt;  AN220+AO220,1,0)</f>
        <v>0</v>
      </c>
      <c r="DD220" s="7">
        <f t="shared" ref="DD220:DD223" si="410">IF(B220&lt;  AP220,1,0)</f>
        <v>0</v>
      </c>
      <c r="DE220" s="7">
        <f t="shared" ref="DE220:DE223" si="411">IF(B220&lt;  AQ220,1,0)</f>
        <v>0</v>
      </c>
      <c r="DF220" s="7">
        <f t="shared" ref="DF220:DF223" si="412">IF(D220&lt;E220,1,0)</f>
        <v>0</v>
      </c>
      <c r="DG220" s="7">
        <f t="shared" ref="DG220:DG223" si="413">IF(F220&lt;G220,1,0)</f>
        <v>0</v>
      </c>
      <c r="DH220" s="7">
        <f t="shared" ref="DH220:DH223" si="414">IF(H220&lt;I220,1,0)</f>
        <v>0</v>
      </c>
      <c r="DI220" s="7">
        <f t="shared" ref="DI220:DI223" si="415">IF(J220&lt;K220,1,0)</f>
        <v>0</v>
      </c>
      <c r="DJ220" s="7">
        <f t="shared" ref="DJ220:DJ223" si="416">IF(L220&lt;M220,1,0)</f>
        <v>0</v>
      </c>
      <c r="DK220" s="7">
        <f t="shared" ref="DK220:DK223" si="417">IF(N220&lt;O220,1,0)</f>
        <v>0</v>
      </c>
      <c r="DL220" s="7">
        <f t="shared" ref="DL220:DL223" si="418">IF(P220&lt;Q220,1,0)</f>
        <v>0</v>
      </c>
      <c r="DM220" s="7">
        <f t="shared" ref="DM220:DM223" si="419">IF(R220&lt;S220,1,0)</f>
        <v>0</v>
      </c>
      <c r="DN220" s="7">
        <f t="shared" ref="DN220:DN223" si="420">IF(T220&lt;U220,1,0)</f>
        <v>0</v>
      </c>
      <c r="DO220" s="7">
        <f t="shared" ref="DO220:DO223" si="421">IF(V220&lt;W220,1,0)</f>
        <v>0</v>
      </c>
      <c r="DP220" s="7">
        <f t="shared" ref="DP220:DP223" si="422">IF(X220&lt;Y220,1,0)</f>
        <v>0</v>
      </c>
      <c r="DQ220" s="7">
        <f t="shared" ref="DQ220:DQ223" si="423">IF(Z220&lt;AA220,1,0)</f>
        <v>0</v>
      </c>
      <c r="DR220" s="7">
        <f t="shared" ref="DR220:DR223" si="424">IF(AB220&lt;AC220,1,0)</f>
        <v>0</v>
      </c>
      <c r="DS220" s="7">
        <f t="shared" ref="DS220:DS223" si="425">IF(AD220&lt;AE220,1,0)</f>
        <v>0</v>
      </c>
      <c r="DT220" s="7">
        <f t="shared" ref="DT220:DT223" si="426">IF(AF220&lt;AG220,1,0)</f>
        <v>0</v>
      </c>
      <c r="DU220" s="7">
        <f t="shared" ref="DU220:DU223" si="427">IF(AH220&lt;AI220,1,0)</f>
        <v>0</v>
      </c>
      <c r="DV220" s="7">
        <f t="shared" ref="DV220:DV223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0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/>
      <c r="K225" s="42"/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/>
      <c r="AM225" s="44"/>
      <c r="AN225" s="41"/>
      <c r="AO225" s="123"/>
      <c r="AP225" s="43"/>
      <c r="AQ225" s="206"/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3</v>
      </c>
      <c r="C226" s="61">
        <f t="shared" si="384"/>
        <v>0</v>
      </c>
      <c r="D226" s="62"/>
      <c r="E226" s="63"/>
      <c r="F226" s="64">
        <v>1</v>
      </c>
      <c r="G226" s="63">
        <v>0</v>
      </c>
      <c r="H226" s="64"/>
      <c r="I226" s="63"/>
      <c r="J226" s="64"/>
      <c r="K226" s="63"/>
      <c r="L226" s="64"/>
      <c r="M226" s="63"/>
      <c r="N226" s="64">
        <v>1</v>
      </c>
      <c r="O226" s="63">
        <v>0</v>
      </c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>
        <v>1</v>
      </c>
      <c r="AI226" s="63">
        <v>0</v>
      </c>
      <c r="AJ226" s="64"/>
      <c r="AK226" s="66"/>
      <c r="AL226" s="62">
        <v>0</v>
      </c>
      <c r="AM226" s="66">
        <v>3</v>
      </c>
      <c r="AN226" s="62">
        <v>0</v>
      </c>
      <c r="AO226" s="159">
        <v>0</v>
      </c>
      <c r="AP226" s="64">
        <v>0</v>
      </c>
      <c r="AQ226" s="212">
        <v>0</v>
      </c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1364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",[5]NOMBRE!B6," - ","( ",[5]NOMBRE!C6,[5]NOMBRE!D6," )")</f>
        <v>MES: ABRIL - ( 04 )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",[5]NOMBRE!B7)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152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1</v>
      </c>
      <c r="O12" s="42"/>
      <c r="P12" s="43">
        <v>16</v>
      </c>
      <c r="Q12" s="42"/>
      <c r="R12" s="43">
        <v>36</v>
      </c>
      <c r="S12" s="42"/>
      <c r="T12" s="43">
        <v>33</v>
      </c>
      <c r="U12" s="42">
        <v>1</v>
      </c>
      <c r="V12" s="43">
        <v>36</v>
      </c>
      <c r="W12" s="42"/>
      <c r="X12" s="43">
        <v>21</v>
      </c>
      <c r="Y12" s="42"/>
      <c r="Z12" s="43">
        <v>8</v>
      </c>
      <c r="AA12" s="42"/>
      <c r="AB12" s="43">
        <v>1</v>
      </c>
      <c r="AC12" s="42"/>
      <c r="AD12" s="43"/>
      <c r="AE12" s="42"/>
      <c r="AF12" s="43"/>
      <c r="AG12" s="42"/>
      <c r="AH12" s="43"/>
      <c r="AI12" s="42"/>
      <c r="AJ12" s="43"/>
      <c r="AK12" s="42"/>
      <c r="AL12" s="43"/>
      <c r="AM12" s="42"/>
      <c r="AN12" s="43"/>
      <c r="AO12" s="42"/>
      <c r="AP12" s="43"/>
      <c r="AQ12" s="44"/>
      <c r="AR12" s="45"/>
      <c r="AS12" s="44">
        <v>152</v>
      </c>
      <c r="AT12" s="41">
        <v>0</v>
      </c>
      <c r="AU12" s="42">
        <v>0</v>
      </c>
      <c r="AV12" s="43">
        <v>0</v>
      </c>
      <c r="AW12" s="46">
        <v>6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117</v>
      </c>
      <c r="C13" s="51">
        <f t="shared" si="0"/>
        <v>0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3</v>
      </c>
      <c r="O13" s="42">
        <v>0</v>
      </c>
      <c r="P13" s="43">
        <v>9</v>
      </c>
      <c r="Q13" s="42">
        <v>0</v>
      </c>
      <c r="R13" s="43">
        <v>31</v>
      </c>
      <c r="S13" s="42">
        <v>0</v>
      </c>
      <c r="T13" s="43">
        <v>27</v>
      </c>
      <c r="U13" s="42">
        <v>0</v>
      </c>
      <c r="V13" s="43">
        <v>29</v>
      </c>
      <c r="W13" s="42">
        <v>0</v>
      </c>
      <c r="X13" s="43">
        <v>13</v>
      </c>
      <c r="Y13" s="42">
        <v>0</v>
      </c>
      <c r="Z13" s="43">
        <v>4</v>
      </c>
      <c r="AA13" s="42">
        <v>0</v>
      </c>
      <c r="AB13" s="43">
        <v>1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117</v>
      </c>
      <c r="AT13" s="41">
        <v>0</v>
      </c>
      <c r="AU13" s="42">
        <v>0</v>
      </c>
      <c r="AV13" s="43">
        <v>1</v>
      </c>
      <c r="AW13" s="46">
        <v>6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106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5</v>
      </c>
      <c r="Q14" s="42">
        <v>0</v>
      </c>
      <c r="R14" s="43">
        <v>21</v>
      </c>
      <c r="S14" s="42">
        <v>0</v>
      </c>
      <c r="T14" s="43">
        <v>39</v>
      </c>
      <c r="U14" s="42">
        <v>0</v>
      </c>
      <c r="V14" s="43">
        <v>22</v>
      </c>
      <c r="W14" s="42">
        <v>0</v>
      </c>
      <c r="X14" s="43">
        <v>15</v>
      </c>
      <c r="Y14" s="42">
        <v>0</v>
      </c>
      <c r="Z14" s="43">
        <v>3</v>
      </c>
      <c r="AA14" s="42">
        <v>0</v>
      </c>
      <c r="AB14" s="43">
        <v>1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106</v>
      </c>
      <c r="AT14" s="41">
        <v>0</v>
      </c>
      <c r="AU14" s="42">
        <v>0</v>
      </c>
      <c r="AV14" s="43">
        <v>1</v>
      </c>
      <c r="AW14" s="46">
        <v>6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1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>
        <v>0</v>
      </c>
      <c r="O17" s="42">
        <v>0</v>
      </c>
      <c r="P17" s="43">
        <v>0</v>
      </c>
      <c r="Q17" s="42">
        <v>0</v>
      </c>
      <c r="R17" s="43">
        <v>0</v>
      </c>
      <c r="S17" s="42">
        <v>0</v>
      </c>
      <c r="T17" s="43">
        <v>1</v>
      </c>
      <c r="U17" s="42">
        <v>0</v>
      </c>
      <c r="V17" s="43">
        <v>0</v>
      </c>
      <c r="W17" s="42">
        <v>0</v>
      </c>
      <c r="X17" s="43">
        <v>0</v>
      </c>
      <c r="Y17" s="42">
        <v>0</v>
      </c>
      <c r="Z17" s="43">
        <v>0</v>
      </c>
      <c r="AA17" s="42">
        <v>0</v>
      </c>
      <c r="AB17" s="43">
        <v>0</v>
      </c>
      <c r="AC17" s="42">
        <v>0</v>
      </c>
      <c r="AD17" s="43">
        <v>0</v>
      </c>
      <c r="AE17" s="42">
        <v>0</v>
      </c>
      <c r="AF17" s="43">
        <v>0</v>
      </c>
      <c r="AG17" s="42">
        <v>0</v>
      </c>
      <c r="AH17" s="43">
        <v>0</v>
      </c>
      <c r="AI17" s="42">
        <v>0</v>
      </c>
      <c r="AJ17" s="43">
        <v>0</v>
      </c>
      <c r="AK17" s="42">
        <v>0</v>
      </c>
      <c r="AL17" s="43">
        <v>0</v>
      </c>
      <c r="AM17" s="42">
        <v>0</v>
      </c>
      <c r="AN17" s="43">
        <v>0</v>
      </c>
      <c r="AO17" s="42">
        <v>0</v>
      </c>
      <c r="AP17" s="43">
        <v>0</v>
      </c>
      <c r="AQ17" s="44">
        <v>0</v>
      </c>
      <c r="AR17" s="41">
        <v>1</v>
      </c>
      <c r="AS17" s="44">
        <v>0</v>
      </c>
      <c r="AT17" s="41">
        <v>0</v>
      </c>
      <c r="AU17" s="42">
        <v>0</v>
      </c>
      <c r="AV17" s="43">
        <v>0</v>
      </c>
      <c r="AW17" s="46">
        <v>0</v>
      </c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30</v>
      </c>
      <c r="C18" s="51">
        <f t="shared" si="0"/>
        <v>1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1</v>
      </c>
      <c r="S18" s="42">
        <v>0</v>
      </c>
      <c r="T18" s="43">
        <v>10</v>
      </c>
      <c r="U18" s="42">
        <v>1</v>
      </c>
      <c r="V18" s="43">
        <v>4</v>
      </c>
      <c r="W18" s="42">
        <v>0</v>
      </c>
      <c r="X18" s="43">
        <v>11</v>
      </c>
      <c r="Y18" s="42">
        <v>0</v>
      </c>
      <c r="Z18" s="43">
        <v>2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30</v>
      </c>
      <c r="AT18" s="41">
        <v>0</v>
      </c>
      <c r="AU18" s="42">
        <v>0</v>
      </c>
      <c r="AV18" s="43">
        <v>0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3</v>
      </c>
      <c r="C19" s="51">
        <f t="shared" si="0"/>
        <v>1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1</v>
      </c>
      <c r="Q19" s="42">
        <v>0</v>
      </c>
      <c r="R19" s="43">
        <v>2</v>
      </c>
      <c r="S19" s="42">
        <v>1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3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14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1</v>
      </c>
      <c r="O20" s="42">
        <v>0</v>
      </c>
      <c r="P20" s="43">
        <v>0</v>
      </c>
      <c r="Q20" s="42">
        <v>0</v>
      </c>
      <c r="R20" s="43">
        <v>0</v>
      </c>
      <c r="S20" s="42">
        <v>0</v>
      </c>
      <c r="T20" s="43">
        <v>0</v>
      </c>
      <c r="U20" s="42">
        <v>0</v>
      </c>
      <c r="V20" s="43">
        <v>1</v>
      </c>
      <c r="W20" s="42">
        <v>0</v>
      </c>
      <c r="X20" s="43">
        <v>0</v>
      </c>
      <c r="Y20" s="42">
        <v>0</v>
      </c>
      <c r="Z20" s="43">
        <v>2</v>
      </c>
      <c r="AA20" s="42">
        <v>0</v>
      </c>
      <c r="AB20" s="43">
        <v>3</v>
      </c>
      <c r="AC20" s="42">
        <v>0</v>
      </c>
      <c r="AD20" s="43">
        <v>2</v>
      </c>
      <c r="AE20" s="42">
        <v>0</v>
      </c>
      <c r="AF20" s="43">
        <v>3</v>
      </c>
      <c r="AG20" s="42">
        <v>0</v>
      </c>
      <c r="AH20" s="43">
        <v>1</v>
      </c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1</v>
      </c>
      <c r="AQ20" s="44">
        <v>0</v>
      </c>
      <c r="AR20" s="45"/>
      <c r="AS20" s="44">
        <v>14</v>
      </c>
      <c r="AT20" s="41">
        <v>0</v>
      </c>
      <c r="AU20" s="42">
        <v>0</v>
      </c>
      <c r="AV20" s="43">
        <v>0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3</v>
      </c>
      <c r="C21" s="51">
        <f>+E21+G21+I21</f>
        <v>2</v>
      </c>
      <c r="D21" s="41">
        <v>3</v>
      </c>
      <c r="E21" s="42">
        <v>2</v>
      </c>
      <c r="F21" s="43">
        <v>0</v>
      </c>
      <c r="G21" s="42">
        <v>0</v>
      </c>
      <c r="H21" s="43">
        <v>0</v>
      </c>
      <c r="I21" s="46">
        <v>0</v>
      </c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2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9</v>
      </c>
      <c r="C23" s="51">
        <f>+O23+Q23+S23+U23+W23+Y23+AA23+AC23+AE23+AG23+AI23+AK23+AM23+AO23+AQ23</f>
        <v>1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/>
      <c r="O23" s="42"/>
      <c r="P23" s="43">
        <v>0</v>
      </c>
      <c r="Q23" s="42">
        <v>0</v>
      </c>
      <c r="R23" s="43">
        <v>1</v>
      </c>
      <c r="S23" s="42">
        <v>1</v>
      </c>
      <c r="T23" s="43">
        <v>1</v>
      </c>
      <c r="U23" s="42">
        <v>0</v>
      </c>
      <c r="V23" s="43">
        <v>4</v>
      </c>
      <c r="W23" s="42">
        <v>0</v>
      </c>
      <c r="X23" s="43">
        <v>0</v>
      </c>
      <c r="Y23" s="42">
        <v>0</v>
      </c>
      <c r="Z23" s="43">
        <v>2</v>
      </c>
      <c r="AA23" s="42">
        <v>0</v>
      </c>
      <c r="AB23" s="43">
        <v>0</v>
      </c>
      <c r="AC23" s="42">
        <v>0</v>
      </c>
      <c r="AD23" s="43">
        <v>1</v>
      </c>
      <c r="AE23" s="42">
        <v>0</v>
      </c>
      <c r="AF23" s="43">
        <v>0</v>
      </c>
      <c r="AG23" s="42">
        <v>0</v>
      </c>
      <c r="AH23" s="43">
        <v>0</v>
      </c>
      <c r="AI23" s="42">
        <v>0</v>
      </c>
      <c r="AJ23" s="43">
        <v>0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0</v>
      </c>
      <c r="AS23" s="44">
        <v>9</v>
      </c>
      <c r="AT23" s="41">
        <v>0</v>
      </c>
      <c r="AU23" s="42">
        <v>0</v>
      </c>
      <c r="AV23" s="43">
        <v>0</v>
      </c>
      <c r="AW23" s="46">
        <v>0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22</v>
      </c>
      <c r="C24" s="51">
        <f>+E24+G24+I24+K24+M24+O24+Q24+S24+U24+W24+Y24+AA24+AC24+AE24+AG24+AI24+AK24+AM24+AO24+AQ24</f>
        <v>0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/>
      <c r="O24" s="42"/>
      <c r="P24" s="43">
        <v>0</v>
      </c>
      <c r="Q24" s="42">
        <v>0</v>
      </c>
      <c r="R24" s="43">
        <v>3</v>
      </c>
      <c r="S24" s="42">
        <v>0</v>
      </c>
      <c r="T24" s="43">
        <v>4</v>
      </c>
      <c r="U24" s="42">
        <v>0</v>
      </c>
      <c r="V24" s="43">
        <v>7</v>
      </c>
      <c r="W24" s="42">
        <v>0</v>
      </c>
      <c r="X24" s="43">
        <v>2</v>
      </c>
      <c r="Y24" s="42">
        <v>0</v>
      </c>
      <c r="Z24" s="43">
        <v>3</v>
      </c>
      <c r="AA24" s="42">
        <v>0</v>
      </c>
      <c r="AB24" s="43">
        <v>2</v>
      </c>
      <c r="AC24" s="42">
        <v>0</v>
      </c>
      <c r="AD24" s="43">
        <v>0</v>
      </c>
      <c r="AE24" s="42">
        <v>0</v>
      </c>
      <c r="AF24" s="43">
        <v>1</v>
      </c>
      <c r="AG24" s="42">
        <v>0</v>
      </c>
      <c r="AH24" s="43">
        <v>0</v>
      </c>
      <c r="AI24" s="42">
        <v>0</v>
      </c>
      <c r="AJ24" s="43">
        <v>0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11</v>
      </c>
      <c r="AS24" s="44">
        <v>11</v>
      </c>
      <c r="AT24" s="41">
        <v>0</v>
      </c>
      <c r="AU24" s="42">
        <v>0</v>
      </c>
      <c r="AV24" s="43">
        <v>0</v>
      </c>
      <c r="AW24" s="46">
        <v>3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85</v>
      </c>
      <c r="C25" s="51">
        <f>+Q25+S25+U25+W25+Y25+AA25+AC25+AE25+AG25+AI25+AK25+AM25+AO25+AQ25</f>
        <v>0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4</v>
      </c>
      <c r="Q25" s="42">
        <v>0</v>
      </c>
      <c r="R25" s="43">
        <v>22</v>
      </c>
      <c r="S25" s="42">
        <v>0</v>
      </c>
      <c r="T25" s="43">
        <v>20</v>
      </c>
      <c r="U25" s="42">
        <v>0</v>
      </c>
      <c r="V25" s="43">
        <v>9</v>
      </c>
      <c r="W25" s="42">
        <v>0</v>
      </c>
      <c r="X25" s="43">
        <v>5</v>
      </c>
      <c r="Y25" s="42">
        <v>0</v>
      </c>
      <c r="Z25" s="43">
        <v>3</v>
      </c>
      <c r="AA25" s="42">
        <v>0</v>
      </c>
      <c r="AB25" s="43">
        <v>1</v>
      </c>
      <c r="AC25" s="42">
        <v>0</v>
      </c>
      <c r="AD25" s="43">
        <v>2</v>
      </c>
      <c r="AE25" s="42">
        <v>0</v>
      </c>
      <c r="AF25" s="43">
        <v>2</v>
      </c>
      <c r="AG25" s="42">
        <v>0</v>
      </c>
      <c r="AH25" s="43">
        <v>0</v>
      </c>
      <c r="AI25" s="42">
        <v>0</v>
      </c>
      <c r="AJ25" s="43">
        <v>3</v>
      </c>
      <c r="AK25" s="42">
        <v>0</v>
      </c>
      <c r="AL25" s="43">
        <v>6</v>
      </c>
      <c r="AM25" s="42">
        <v>0</v>
      </c>
      <c r="AN25" s="43">
        <v>5</v>
      </c>
      <c r="AO25" s="42">
        <v>0</v>
      </c>
      <c r="AP25" s="43">
        <v>3</v>
      </c>
      <c r="AQ25" s="44">
        <v>0</v>
      </c>
      <c r="AR25" s="41">
        <v>34</v>
      </c>
      <c r="AS25" s="44">
        <v>51</v>
      </c>
      <c r="AT25" s="41">
        <v>0</v>
      </c>
      <c r="AU25" s="42">
        <v>0</v>
      </c>
      <c r="AV25" s="43">
        <v>0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1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>
        <v>0</v>
      </c>
      <c r="Q26" s="42">
        <v>0</v>
      </c>
      <c r="R26" s="43">
        <v>0</v>
      </c>
      <c r="S26" s="42">
        <v>0</v>
      </c>
      <c r="T26" s="43">
        <v>0</v>
      </c>
      <c r="U26" s="42">
        <v>0</v>
      </c>
      <c r="V26" s="43">
        <v>0</v>
      </c>
      <c r="W26" s="42">
        <v>0</v>
      </c>
      <c r="X26" s="43">
        <v>0</v>
      </c>
      <c r="Y26" s="42">
        <v>0</v>
      </c>
      <c r="Z26" s="43">
        <v>0</v>
      </c>
      <c r="AA26" s="42">
        <v>0</v>
      </c>
      <c r="AB26" s="43">
        <v>0</v>
      </c>
      <c r="AC26" s="42">
        <v>0</v>
      </c>
      <c r="AD26" s="43">
        <v>0</v>
      </c>
      <c r="AE26" s="42">
        <v>0</v>
      </c>
      <c r="AF26" s="43">
        <v>1</v>
      </c>
      <c r="AG26" s="42">
        <v>0</v>
      </c>
      <c r="AH26" s="43">
        <v>0</v>
      </c>
      <c r="AI26" s="42">
        <v>0</v>
      </c>
      <c r="AJ26" s="39"/>
      <c r="AK26" s="38"/>
      <c r="AL26" s="39"/>
      <c r="AM26" s="38"/>
      <c r="AN26" s="39"/>
      <c r="AO26" s="38"/>
      <c r="AP26" s="39"/>
      <c r="AQ26" s="58"/>
      <c r="AR26" s="41">
        <v>1</v>
      </c>
      <c r="AS26" s="44">
        <v>0</v>
      </c>
      <c r="AT26" s="41">
        <v>0</v>
      </c>
      <c r="AU26" s="42">
        <v>0</v>
      </c>
      <c r="AV26" s="43">
        <v>0</v>
      </c>
      <c r="AW26" s="46">
        <v>0</v>
      </c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1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>
        <v>0</v>
      </c>
      <c r="Q28" s="42">
        <v>0</v>
      </c>
      <c r="R28" s="43">
        <v>0</v>
      </c>
      <c r="S28" s="42">
        <v>0</v>
      </c>
      <c r="T28" s="43">
        <v>0</v>
      </c>
      <c r="U28" s="42">
        <v>0</v>
      </c>
      <c r="V28" s="43">
        <v>0</v>
      </c>
      <c r="W28" s="42">
        <v>0</v>
      </c>
      <c r="X28" s="43">
        <v>0</v>
      </c>
      <c r="Y28" s="42">
        <v>0</v>
      </c>
      <c r="Z28" s="43">
        <v>0</v>
      </c>
      <c r="AA28" s="42">
        <v>0</v>
      </c>
      <c r="AB28" s="43">
        <v>0</v>
      </c>
      <c r="AC28" s="42">
        <v>0</v>
      </c>
      <c r="AD28" s="43">
        <v>0</v>
      </c>
      <c r="AE28" s="42">
        <v>0</v>
      </c>
      <c r="AF28" s="43">
        <v>1</v>
      </c>
      <c r="AG28" s="42">
        <v>0</v>
      </c>
      <c r="AH28" s="43">
        <v>0</v>
      </c>
      <c r="AI28" s="42">
        <v>0</v>
      </c>
      <c r="AJ28" s="43">
        <v>0</v>
      </c>
      <c r="AK28" s="42">
        <v>0</v>
      </c>
      <c r="AL28" s="43">
        <v>0</v>
      </c>
      <c r="AM28" s="42">
        <v>0</v>
      </c>
      <c r="AN28" s="43">
        <v>0</v>
      </c>
      <c r="AO28" s="42">
        <v>0</v>
      </c>
      <c r="AP28" s="43">
        <v>0</v>
      </c>
      <c r="AQ28" s="44">
        <v>0</v>
      </c>
      <c r="AR28" s="41">
        <v>1</v>
      </c>
      <c r="AS28" s="44">
        <v>0</v>
      </c>
      <c r="AT28" s="41">
        <v>0</v>
      </c>
      <c r="AU28" s="42">
        <v>0</v>
      </c>
      <c r="AV28" s="43">
        <v>0</v>
      </c>
      <c r="AW28" s="46">
        <v>0</v>
      </c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3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/>
      <c r="O29" s="63"/>
      <c r="P29" s="64">
        <v>1</v>
      </c>
      <c r="Q29" s="63">
        <v>0</v>
      </c>
      <c r="R29" s="64">
        <v>1</v>
      </c>
      <c r="S29" s="63">
        <v>0</v>
      </c>
      <c r="T29" s="64">
        <v>0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1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3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1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0</v>
      </c>
      <c r="W56" s="42">
        <v>0</v>
      </c>
      <c r="X56" s="43">
        <v>0</v>
      </c>
      <c r="Y56" s="42">
        <v>0</v>
      </c>
      <c r="Z56" s="43">
        <v>1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1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3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1</v>
      </c>
      <c r="S57" s="42">
        <v>0</v>
      </c>
      <c r="T57" s="43">
        <v>2</v>
      </c>
      <c r="U57" s="42">
        <v>0</v>
      </c>
      <c r="V57" s="43">
        <v>0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3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0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/>
      <c r="O58" s="42"/>
      <c r="P58" s="43"/>
      <c r="Q58" s="42"/>
      <c r="R58" s="43"/>
      <c r="S58" s="42"/>
      <c r="T58" s="43"/>
      <c r="U58" s="42"/>
      <c r="V58" s="43"/>
      <c r="W58" s="42"/>
      <c r="X58" s="43"/>
      <c r="Y58" s="42"/>
      <c r="Z58" s="43"/>
      <c r="AA58" s="42"/>
      <c r="AB58" s="43"/>
      <c r="AC58" s="42"/>
      <c r="AD58" s="43"/>
      <c r="AE58" s="42"/>
      <c r="AF58" s="43"/>
      <c r="AG58" s="42"/>
      <c r="AH58" s="43"/>
      <c r="AI58" s="42"/>
      <c r="AJ58" s="43"/>
      <c r="AK58" s="42"/>
      <c r="AL58" s="43"/>
      <c r="AM58" s="42"/>
      <c r="AN58" s="43"/>
      <c r="AO58" s="42"/>
      <c r="AP58" s="43"/>
      <c r="AQ58" s="44"/>
      <c r="AR58" s="45"/>
      <c r="AS58" s="44"/>
      <c r="AT58" s="41"/>
      <c r="AU58" s="42"/>
      <c r="AV58" s="43"/>
      <c r="AW58" s="46"/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134</v>
      </c>
      <c r="C62" s="51">
        <f t="shared" si="110"/>
        <v>0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1</v>
      </c>
      <c r="O62" s="42">
        <v>0</v>
      </c>
      <c r="P62" s="43">
        <v>5</v>
      </c>
      <c r="Q62" s="42">
        <v>0</v>
      </c>
      <c r="R62" s="43">
        <v>23</v>
      </c>
      <c r="S62" s="42">
        <v>0</v>
      </c>
      <c r="T62" s="43">
        <v>44</v>
      </c>
      <c r="U62" s="42">
        <v>0</v>
      </c>
      <c r="V62" s="43">
        <v>23</v>
      </c>
      <c r="W62" s="42">
        <v>0</v>
      </c>
      <c r="X62" s="43">
        <v>33</v>
      </c>
      <c r="Y62" s="42">
        <v>0</v>
      </c>
      <c r="Z62" s="43">
        <v>3</v>
      </c>
      <c r="AA62" s="42">
        <v>0</v>
      </c>
      <c r="AB62" s="43">
        <v>2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134</v>
      </c>
      <c r="AT62" s="41">
        <v>0</v>
      </c>
      <c r="AU62" s="42">
        <v>0</v>
      </c>
      <c r="AV62" s="43">
        <v>2</v>
      </c>
      <c r="AW62" s="46">
        <v>3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8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1</v>
      </c>
      <c r="Q63" s="42">
        <v>0</v>
      </c>
      <c r="R63" s="43">
        <v>0</v>
      </c>
      <c r="S63" s="42">
        <v>0</v>
      </c>
      <c r="T63" s="43">
        <v>1</v>
      </c>
      <c r="U63" s="42">
        <v>0</v>
      </c>
      <c r="V63" s="43">
        <v>4</v>
      </c>
      <c r="W63" s="42">
        <v>0</v>
      </c>
      <c r="X63" s="43">
        <v>0</v>
      </c>
      <c r="Y63" s="42">
        <v>0</v>
      </c>
      <c r="Z63" s="43">
        <v>2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8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2</v>
      </c>
      <c r="C65" s="51">
        <f>+E65+G65+I65</f>
        <v>0</v>
      </c>
      <c r="D65" s="41">
        <v>2</v>
      </c>
      <c r="E65" s="42">
        <v>0</v>
      </c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>
        <v>1</v>
      </c>
      <c r="AS65" s="44">
        <v>1</v>
      </c>
      <c r="AT65" s="41">
        <v>0</v>
      </c>
      <c r="AU65" s="42">
        <v>0</v>
      </c>
      <c r="AV65" s="43">
        <v>0</v>
      </c>
      <c r="AW65" s="46">
        <v>0</v>
      </c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166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>
        <v>1</v>
      </c>
      <c r="N160" s="87"/>
      <c r="O160" s="86">
        <v>15</v>
      </c>
      <c r="P160" s="87"/>
      <c r="Q160" s="86">
        <v>38</v>
      </c>
      <c r="R160" s="87"/>
      <c r="S160" s="86">
        <v>34</v>
      </c>
      <c r="T160" s="87"/>
      <c r="U160" s="86">
        <v>46</v>
      </c>
      <c r="V160" s="87"/>
      <c r="W160" s="86">
        <v>20</v>
      </c>
      <c r="X160" s="87"/>
      <c r="Y160" s="86">
        <v>11</v>
      </c>
      <c r="Z160" s="87"/>
      <c r="AA160" s="86">
        <v>1</v>
      </c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166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113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>
        <v>1</v>
      </c>
      <c r="N161" s="92"/>
      <c r="O161" s="91">
        <v>5</v>
      </c>
      <c r="P161" s="92"/>
      <c r="Q161" s="91">
        <v>20</v>
      </c>
      <c r="R161" s="92"/>
      <c r="S161" s="91">
        <v>36</v>
      </c>
      <c r="T161" s="92"/>
      <c r="U161" s="91">
        <v>27</v>
      </c>
      <c r="V161" s="92"/>
      <c r="W161" s="91">
        <v>18</v>
      </c>
      <c r="X161" s="92"/>
      <c r="Y161" s="91">
        <v>4</v>
      </c>
      <c r="Z161" s="92"/>
      <c r="AA161" s="91">
        <v>2</v>
      </c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113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>
        <v>1</v>
      </c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>
        <v>1</v>
      </c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2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>
        <v>1</v>
      </c>
      <c r="P165" s="42"/>
      <c r="Q165" s="43"/>
      <c r="R165" s="42"/>
      <c r="S165" s="43"/>
      <c r="T165" s="42"/>
      <c r="U165" s="43">
        <v>1</v>
      </c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/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0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/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0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/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2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135">
        <v>1</v>
      </c>
      <c r="P174" s="136"/>
      <c r="Q174" s="135">
        <v>1</v>
      </c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2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1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/>
      <c r="R177" s="136"/>
      <c r="S177" s="135">
        <v>1</v>
      </c>
      <c r="T177" s="136"/>
      <c r="U177" s="135"/>
      <c r="V177" s="136"/>
      <c r="W177" s="135"/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/>
      <c r="AL177" s="138"/>
      <c r="AM177" s="135">
        <v>1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15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/>
      <c r="R181" s="136"/>
      <c r="S181" s="135"/>
      <c r="T181" s="136"/>
      <c r="U181" s="135"/>
      <c r="V181" s="136"/>
      <c r="W181" s="135"/>
      <c r="X181" s="136"/>
      <c r="Y181" s="135">
        <v>4</v>
      </c>
      <c r="Z181" s="136"/>
      <c r="AA181" s="135"/>
      <c r="AB181" s="136"/>
      <c r="AC181" s="135">
        <v>3</v>
      </c>
      <c r="AD181" s="166"/>
      <c r="AE181" s="135">
        <v>2</v>
      </c>
      <c r="AF181" s="166"/>
      <c r="AG181" s="135">
        <v>1</v>
      </c>
      <c r="AH181" s="167"/>
      <c r="AI181" s="135">
        <v>4</v>
      </c>
      <c r="AJ181" s="136"/>
      <c r="AK181" s="137">
        <v>11</v>
      </c>
      <c r="AL181" s="138"/>
      <c r="AM181" s="135">
        <v>4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7</v>
      </c>
      <c r="D182" s="155">
        <f t="shared" si="357"/>
        <v>0</v>
      </c>
      <c r="E182" s="64">
        <v>1</v>
      </c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1</v>
      </c>
      <c r="P182" s="63"/>
      <c r="Q182" s="64">
        <v>1</v>
      </c>
      <c r="R182" s="63"/>
      <c r="S182" s="64"/>
      <c r="T182" s="63"/>
      <c r="U182" s="64"/>
      <c r="V182" s="63"/>
      <c r="W182" s="64"/>
      <c r="X182" s="63"/>
      <c r="Y182" s="64">
        <v>1</v>
      </c>
      <c r="Z182" s="63"/>
      <c r="AA182" s="64"/>
      <c r="AB182" s="63"/>
      <c r="AC182" s="64"/>
      <c r="AD182" s="171"/>
      <c r="AE182" s="64">
        <v>1</v>
      </c>
      <c r="AF182" s="171"/>
      <c r="AG182" s="64">
        <v>1</v>
      </c>
      <c r="AH182" s="65"/>
      <c r="AI182" s="64">
        <v>1</v>
      </c>
      <c r="AJ182" s="63"/>
      <c r="AK182" s="141">
        <v>3</v>
      </c>
      <c r="AL182" s="159"/>
      <c r="AM182" s="64">
        <v>4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3" si="385">IF(B220&lt;   C220,"* El total de Reactivos NO DEBE ser superior al total de Procesados. ","")</f>
        <v/>
      </c>
      <c r="CB220" s="6" t="str">
        <f t="shared" ref="CB220:CB223" si="386">IF(B220&lt;&gt; AL220+ AM220,"* La suma de las columnas Sexo DEBE SER IGUAL a los Procesados. ","")</f>
        <v/>
      </c>
      <c r="CC220" s="6" t="str">
        <f t="shared" ref="CC220:CC223" si="387">IF(B220&lt;  AN220+ AO220,"* La suma de las columna Trans NO DEBE ser superior al total de Procesados. ","")</f>
        <v/>
      </c>
      <c r="CD220" s="6" t="str">
        <f t="shared" ref="CD220:CD223" si="388">IF(B220&lt;  AP220,"* La columna Pueblos Originarios NO DEBE ser superior al total de Procesados. ","")</f>
        <v/>
      </c>
      <c r="CE220" s="6" t="str">
        <f t="shared" ref="CE220:CE223" si="389">IF(B220&lt;  AQ220,"* La columna Migrantes NO DEBE ser superior al total de Procesados. ","")</f>
        <v/>
      </c>
      <c r="CF220" s="6" t="str">
        <f t="shared" ref="CF220:CF223" si="390">IF(D220&lt;E220,"* Los exámenes Reactivos de 0 a 4 años años NO DEBEN ser mayor a los Exámenes Procesados de la misma edad. ","")</f>
        <v/>
      </c>
      <c r="CG220" s="6" t="str">
        <f t="shared" ref="CG220:CG223" si="391">IF(F220&lt;G220,"* Los exámenes Reactivos de 5 a 9 años años NO DEBEN ser mayor a los Exámenes Procesados de la misma edad. ","")</f>
        <v/>
      </c>
      <c r="CH220" s="6" t="str">
        <f t="shared" ref="CH220:CH223" si="392">IF(H220&lt;I220,"* Los exámenes Reactivos de 10 a 14 años años NO DEBEN ser mayor a los Exámenes Procesados de la misma edad. ","")</f>
        <v/>
      </c>
      <c r="CI220" s="6" t="str">
        <f t="shared" ref="CI220:CI223" si="393">IF(J220&lt;K220,"* Los exámenes Reactivos de 15 a 19 años años NO DEBEN ser mayor a los Exámenes Procesados de la misma edad. ","")</f>
        <v/>
      </c>
      <c r="CJ220" s="6" t="str">
        <f t="shared" ref="CJ220:CJ223" si="394">IF(L220&lt;M220,"* Los exámenes Reactivos de 20 a 24 años años NO DEBEN ser mayor a los Exámenes Procesados de la misma edad. ","")</f>
        <v/>
      </c>
      <c r="CK220" s="6" t="str">
        <f t="shared" ref="CK220:CK223" si="395">IF(N220&lt;O220,"* Los exámenes Reactivos de 25 a 29 años años NO DEBEN ser mayor a los Exámenes Procesados de la misma edad. ","")</f>
        <v/>
      </c>
      <c r="CL220" s="6" t="str">
        <f t="shared" ref="CL220:CL223" si="396">IF(P220&lt;Q220,"* Los exámenes Reactivos de 30 a 34 años años NO DEBEN ser mayor a los Exámenes Procesados de la misma edad. ","")</f>
        <v/>
      </c>
      <c r="CM220" s="6" t="str">
        <f t="shared" ref="CM220:CM223" si="397">IF(R220&lt;S220,"* Los exámenes Reactivos de 35 a 39 años años NO DEBEN ser mayor a los Exámenes Procesados de la misma edad. ","")</f>
        <v/>
      </c>
      <c r="CN220" s="6" t="str">
        <f t="shared" ref="CN220:CN223" si="398">IF(T220&lt;U220,"* Los exámenes Reactivos de 40 a 44 años años NO DEBEN ser mayor a los Exámenes Procesados de la misma edad. ","")</f>
        <v/>
      </c>
      <c r="CO220" s="6" t="str">
        <f t="shared" ref="CO220:CO223" si="399">IF(V220&lt;W220,"* Los exámenes Reactivos de 45 a 49 años años NO DEBEN ser mayor a los Exámenes Procesados de la misma edad. ","")</f>
        <v/>
      </c>
      <c r="CP220" s="6" t="str">
        <f t="shared" ref="CP220:CP223" si="400">IF(X220&lt;Y220,"* Los exámenes Reactivos de 50 a 54 años años NO DEBEN ser mayor a los Exámenes Procesados de la misma edad. ","")</f>
        <v/>
      </c>
      <c r="CQ220" s="6" t="str">
        <f t="shared" ref="CQ220:CQ223" si="401">IF(Z220&lt;AA220,"* Los exámenes Reactivos de 55 a 59 años años NO DEBEN ser mayor a los Exámenes Procesados de la misma edad. ","")</f>
        <v/>
      </c>
      <c r="CR220" s="6" t="str">
        <f t="shared" ref="CR220:CR223" si="402">IF(AB220&lt;AC220,"* Los exámenes Reactivos de 60 a 64 años años NO DEBEN ser mayor a los Exámenes Procesados de la misma edad. ","")</f>
        <v/>
      </c>
      <c r="CS220" s="6" t="str">
        <f t="shared" ref="CS220:CS223" si="403">IF(AD220&lt;AE220,"* Los exámenes Reactivos de 65 a 69 años años NO DEBEN ser mayor a los Exámenes Procesados de la misma edad. ","")</f>
        <v/>
      </c>
      <c r="CT220" s="6" t="str">
        <f t="shared" ref="CT220:CT223" si="404">IF(AF220&lt;AG220,"* Los exámenes Reactivos de 70 a 74 años años NO DEBEN ser mayor a los Exámenes Procesados de la misma edad. ","")</f>
        <v/>
      </c>
      <c r="CU220" s="6" t="str">
        <f t="shared" ref="CU220:CU223" si="405">IF(AH220&lt;AI220,"* Los exámenes Reactivos de 75 a 79 años años NO DEBEN ser mayor a los Exámenes Procesados de la misma edad. ","")</f>
        <v/>
      </c>
      <c r="CV220" s="6" t="str">
        <f t="shared" ref="CV220:CV223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3" si="407">IF(B220&lt;   C220,1,0)</f>
        <v>0</v>
      </c>
      <c r="DB220" s="7">
        <f t="shared" ref="DB220:DB223" si="408">IF(B220&lt;&gt; AL220+AM220,1,0)</f>
        <v>0</v>
      </c>
      <c r="DC220" s="7">
        <f t="shared" ref="DC220:DC223" si="409">IF(B220&lt;  AN220+AO220,1,0)</f>
        <v>0</v>
      </c>
      <c r="DD220" s="7">
        <f t="shared" ref="DD220:DD223" si="410">IF(B220&lt;  AP220,1,0)</f>
        <v>0</v>
      </c>
      <c r="DE220" s="7">
        <f t="shared" ref="DE220:DE223" si="411">IF(B220&lt;  AQ220,1,0)</f>
        <v>0</v>
      </c>
      <c r="DF220" s="7">
        <f t="shared" ref="DF220:DF223" si="412">IF(D220&lt;E220,1,0)</f>
        <v>0</v>
      </c>
      <c r="DG220" s="7">
        <f t="shared" ref="DG220:DG223" si="413">IF(F220&lt;G220,1,0)</f>
        <v>0</v>
      </c>
      <c r="DH220" s="7">
        <f t="shared" ref="DH220:DH223" si="414">IF(H220&lt;I220,1,0)</f>
        <v>0</v>
      </c>
      <c r="DI220" s="7">
        <f t="shared" ref="DI220:DI223" si="415">IF(J220&lt;K220,1,0)</f>
        <v>0</v>
      </c>
      <c r="DJ220" s="7">
        <f t="shared" ref="DJ220:DJ223" si="416">IF(L220&lt;M220,1,0)</f>
        <v>0</v>
      </c>
      <c r="DK220" s="7">
        <f t="shared" ref="DK220:DK223" si="417">IF(N220&lt;O220,1,0)</f>
        <v>0</v>
      </c>
      <c r="DL220" s="7">
        <f t="shared" ref="DL220:DL223" si="418">IF(P220&lt;Q220,1,0)</f>
        <v>0</v>
      </c>
      <c r="DM220" s="7">
        <f t="shared" ref="DM220:DM223" si="419">IF(R220&lt;S220,1,0)</f>
        <v>0</v>
      </c>
      <c r="DN220" s="7">
        <f t="shared" ref="DN220:DN223" si="420">IF(T220&lt;U220,1,0)</f>
        <v>0</v>
      </c>
      <c r="DO220" s="7">
        <f t="shared" ref="DO220:DO223" si="421">IF(V220&lt;W220,1,0)</f>
        <v>0</v>
      </c>
      <c r="DP220" s="7">
        <f t="shared" ref="DP220:DP223" si="422">IF(X220&lt;Y220,1,0)</f>
        <v>0</v>
      </c>
      <c r="DQ220" s="7">
        <f t="shared" ref="DQ220:DQ223" si="423">IF(Z220&lt;AA220,1,0)</f>
        <v>0</v>
      </c>
      <c r="DR220" s="7">
        <f t="shared" ref="DR220:DR223" si="424">IF(AB220&lt;AC220,1,0)</f>
        <v>0</v>
      </c>
      <c r="DS220" s="7">
        <f t="shared" ref="DS220:DS223" si="425">IF(AD220&lt;AE220,1,0)</f>
        <v>0</v>
      </c>
      <c r="DT220" s="7">
        <f t="shared" ref="DT220:DT223" si="426">IF(AF220&lt;AG220,1,0)</f>
        <v>0</v>
      </c>
      <c r="DU220" s="7">
        <f t="shared" ref="DU220:DU223" si="427">IF(AH220&lt;AI220,1,0)</f>
        <v>0</v>
      </c>
      <c r="DV220" s="7">
        <f t="shared" ref="DV220:DV223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2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>
        <v>1</v>
      </c>
      <c r="K225" s="42">
        <v>0</v>
      </c>
      <c r="L225" s="43">
        <v>1</v>
      </c>
      <c r="M225" s="42">
        <v>0</v>
      </c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2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1004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",[6]NOMBRE!B6," - ","( ",[6]NOMBRE!C6,[6]NOMBRE!D6," )")</f>
        <v>MES: MAYO - ( 05 )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",[6]NOMBRE!B7)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122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9</v>
      </c>
      <c r="Q12" s="42">
        <v>0</v>
      </c>
      <c r="R12" s="43">
        <v>37</v>
      </c>
      <c r="S12" s="42">
        <v>0</v>
      </c>
      <c r="T12" s="43">
        <v>29</v>
      </c>
      <c r="U12" s="42">
        <v>1</v>
      </c>
      <c r="V12" s="43">
        <v>29</v>
      </c>
      <c r="W12" s="42">
        <v>0</v>
      </c>
      <c r="X12" s="43">
        <v>12</v>
      </c>
      <c r="Y12" s="42">
        <v>0</v>
      </c>
      <c r="Z12" s="43">
        <v>6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122</v>
      </c>
      <c r="AT12" s="41">
        <v>0</v>
      </c>
      <c r="AU12" s="42">
        <v>0</v>
      </c>
      <c r="AV12" s="43">
        <v>1</v>
      </c>
      <c r="AW12" s="46">
        <v>6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124</v>
      </c>
      <c r="C13" s="51">
        <f t="shared" si="0"/>
        <v>2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11</v>
      </c>
      <c r="Q13" s="42">
        <v>0</v>
      </c>
      <c r="R13" s="43">
        <v>22</v>
      </c>
      <c r="S13" s="42">
        <v>0</v>
      </c>
      <c r="T13" s="43">
        <v>44</v>
      </c>
      <c r="U13" s="42">
        <v>0</v>
      </c>
      <c r="V13" s="43">
        <v>27</v>
      </c>
      <c r="W13" s="42">
        <v>2</v>
      </c>
      <c r="X13" s="43">
        <v>18</v>
      </c>
      <c r="Y13" s="42">
        <v>0</v>
      </c>
      <c r="Z13" s="43">
        <v>2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124</v>
      </c>
      <c r="AT13" s="41">
        <v>0</v>
      </c>
      <c r="AU13" s="42">
        <v>0</v>
      </c>
      <c r="AV13" s="43">
        <v>1</v>
      </c>
      <c r="AW13" s="46">
        <v>6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80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1</v>
      </c>
      <c r="O14" s="42">
        <v>0</v>
      </c>
      <c r="P14" s="43">
        <v>6</v>
      </c>
      <c r="Q14" s="42">
        <v>0</v>
      </c>
      <c r="R14" s="43">
        <v>16</v>
      </c>
      <c r="S14" s="42">
        <v>0</v>
      </c>
      <c r="T14" s="43">
        <v>17</v>
      </c>
      <c r="U14" s="42">
        <v>0</v>
      </c>
      <c r="V14" s="43">
        <v>27</v>
      </c>
      <c r="W14" s="42">
        <v>0</v>
      </c>
      <c r="X14" s="43">
        <v>10</v>
      </c>
      <c r="Y14" s="42">
        <v>0</v>
      </c>
      <c r="Z14" s="43">
        <v>1</v>
      </c>
      <c r="AA14" s="42">
        <v>0</v>
      </c>
      <c r="AB14" s="43">
        <v>2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80</v>
      </c>
      <c r="AT14" s="41">
        <v>0</v>
      </c>
      <c r="AU14" s="42">
        <v>0</v>
      </c>
      <c r="AV14" s="43">
        <v>0</v>
      </c>
      <c r="AW14" s="46">
        <v>2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19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0</v>
      </c>
      <c r="Q18" s="42">
        <v>0</v>
      </c>
      <c r="R18" s="43">
        <v>1</v>
      </c>
      <c r="S18" s="42">
        <v>0</v>
      </c>
      <c r="T18" s="43">
        <v>7</v>
      </c>
      <c r="U18" s="42">
        <v>0</v>
      </c>
      <c r="V18" s="43">
        <v>8</v>
      </c>
      <c r="W18" s="42">
        <v>0</v>
      </c>
      <c r="X18" s="43">
        <v>2</v>
      </c>
      <c r="Y18" s="42">
        <v>0</v>
      </c>
      <c r="Z18" s="43">
        <v>1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19</v>
      </c>
      <c r="AT18" s="41">
        <v>0</v>
      </c>
      <c r="AU18" s="42">
        <v>0</v>
      </c>
      <c r="AV18" s="43">
        <v>0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2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1</v>
      </c>
      <c r="Q19" s="42">
        <v>0</v>
      </c>
      <c r="R19" s="43">
        <v>1</v>
      </c>
      <c r="S19" s="42">
        <v>0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2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4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0</v>
      </c>
      <c r="Q20" s="42">
        <v>0</v>
      </c>
      <c r="R20" s="43">
        <v>1</v>
      </c>
      <c r="S20" s="42">
        <v>0</v>
      </c>
      <c r="T20" s="43">
        <v>0</v>
      </c>
      <c r="U20" s="42">
        <v>0</v>
      </c>
      <c r="V20" s="43">
        <v>2</v>
      </c>
      <c r="W20" s="42">
        <v>0</v>
      </c>
      <c r="X20" s="43">
        <v>0</v>
      </c>
      <c r="Y20" s="42">
        <v>0</v>
      </c>
      <c r="Z20" s="43">
        <v>1</v>
      </c>
      <c r="AA20" s="42">
        <v>0</v>
      </c>
      <c r="AB20" s="43">
        <v>0</v>
      </c>
      <c r="AC20" s="42">
        <v>0</v>
      </c>
      <c r="AD20" s="43">
        <v>0</v>
      </c>
      <c r="AE20" s="42">
        <v>0</v>
      </c>
      <c r="AF20" s="43">
        <v>0</v>
      </c>
      <c r="AG20" s="42">
        <v>0</v>
      </c>
      <c r="AH20" s="43">
        <v>0</v>
      </c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4</v>
      </c>
      <c r="AT20" s="41">
        <v>0</v>
      </c>
      <c r="AU20" s="42">
        <v>0</v>
      </c>
      <c r="AV20" s="43">
        <v>0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25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/>
      <c r="O23" s="42"/>
      <c r="P23" s="43">
        <v>1</v>
      </c>
      <c r="Q23" s="42">
        <v>0</v>
      </c>
      <c r="R23" s="43">
        <v>7</v>
      </c>
      <c r="S23" s="42">
        <v>0</v>
      </c>
      <c r="T23" s="43">
        <v>3</v>
      </c>
      <c r="U23" s="42">
        <v>0</v>
      </c>
      <c r="V23" s="43">
        <v>5</v>
      </c>
      <c r="W23" s="42">
        <v>0</v>
      </c>
      <c r="X23" s="43">
        <v>6</v>
      </c>
      <c r="Y23" s="42">
        <v>0</v>
      </c>
      <c r="Z23" s="43">
        <v>3</v>
      </c>
      <c r="AA23" s="42">
        <v>0</v>
      </c>
      <c r="AB23" s="43">
        <v>0</v>
      </c>
      <c r="AC23" s="42">
        <v>0</v>
      </c>
      <c r="AD23" s="43">
        <v>0</v>
      </c>
      <c r="AE23" s="42">
        <v>0</v>
      </c>
      <c r="AF23" s="43">
        <v>0</v>
      </c>
      <c r="AG23" s="42">
        <v>0</v>
      </c>
      <c r="AH23" s="43">
        <v>0</v>
      </c>
      <c r="AI23" s="42">
        <v>0</v>
      </c>
      <c r="AJ23" s="43">
        <v>0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1</v>
      </c>
      <c r="AS23" s="44">
        <v>24</v>
      </c>
      <c r="AT23" s="41">
        <v>0</v>
      </c>
      <c r="AU23" s="42">
        <v>0</v>
      </c>
      <c r="AV23" s="43">
        <v>0</v>
      </c>
      <c r="AW23" s="46">
        <v>0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37</v>
      </c>
      <c r="C24" s="51">
        <f>+E24+G24+I24+K24+M24+O24+Q24+S24+U24+W24+Y24+AA24+AC24+AE24+AG24+AI24+AK24+AM24+AO24+AQ24</f>
        <v>6</v>
      </c>
      <c r="D24" s="41"/>
      <c r="E24" s="42"/>
      <c r="F24" s="43"/>
      <c r="G24" s="42"/>
      <c r="H24" s="43">
        <v>1</v>
      </c>
      <c r="I24" s="46">
        <v>0</v>
      </c>
      <c r="J24" s="41"/>
      <c r="K24" s="41"/>
      <c r="L24" s="43"/>
      <c r="M24" s="46"/>
      <c r="N24" s="41"/>
      <c r="O24" s="42"/>
      <c r="P24" s="43">
        <v>4</v>
      </c>
      <c r="Q24" s="42">
        <v>1</v>
      </c>
      <c r="R24" s="43">
        <v>6</v>
      </c>
      <c r="S24" s="42">
        <v>2</v>
      </c>
      <c r="T24" s="43">
        <v>5</v>
      </c>
      <c r="U24" s="42">
        <v>2</v>
      </c>
      <c r="V24" s="43">
        <v>6</v>
      </c>
      <c r="W24" s="42">
        <v>1</v>
      </c>
      <c r="X24" s="43">
        <v>6</v>
      </c>
      <c r="Y24" s="42">
        <v>0</v>
      </c>
      <c r="Z24" s="43">
        <v>5</v>
      </c>
      <c r="AA24" s="42">
        <v>0</v>
      </c>
      <c r="AB24" s="43">
        <v>0</v>
      </c>
      <c r="AC24" s="42">
        <v>0</v>
      </c>
      <c r="AD24" s="43">
        <v>2</v>
      </c>
      <c r="AE24" s="42">
        <v>0</v>
      </c>
      <c r="AF24" s="43">
        <v>1</v>
      </c>
      <c r="AG24" s="42">
        <v>0</v>
      </c>
      <c r="AH24" s="43">
        <v>1</v>
      </c>
      <c r="AI24" s="42">
        <v>0</v>
      </c>
      <c r="AJ24" s="43">
        <v>0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23</v>
      </c>
      <c r="AS24" s="44">
        <v>14</v>
      </c>
      <c r="AT24" s="41">
        <v>0</v>
      </c>
      <c r="AU24" s="42">
        <v>0</v>
      </c>
      <c r="AV24" s="43">
        <v>1</v>
      </c>
      <c r="AW24" s="46">
        <v>2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36</v>
      </c>
      <c r="C25" s="51">
        <f>+Q25+S25+U25+W25+Y25+AA25+AC25+AE25+AG25+AI25+AK25+AM25+AO25+AQ25</f>
        <v>0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0</v>
      </c>
      <c r="Q25" s="42">
        <v>0</v>
      </c>
      <c r="R25" s="43">
        <v>8</v>
      </c>
      <c r="S25" s="42">
        <v>0</v>
      </c>
      <c r="T25" s="43">
        <v>10</v>
      </c>
      <c r="U25" s="42">
        <v>0</v>
      </c>
      <c r="V25" s="43">
        <v>4</v>
      </c>
      <c r="W25" s="42">
        <v>0</v>
      </c>
      <c r="X25" s="43">
        <v>3</v>
      </c>
      <c r="Y25" s="42">
        <v>0</v>
      </c>
      <c r="Z25" s="43">
        <v>2</v>
      </c>
      <c r="AA25" s="42">
        <v>0</v>
      </c>
      <c r="AB25" s="43">
        <v>0</v>
      </c>
      <c r="AC25" s="42">
        <v>0</v>
      </c>
      <c r="AD25" s="43">
        <v>2</v>
      </c>
      <c r="AE25" s="42">
        <v>0</v>
      </c>
      <c r="AF25" s="43">
        <v>2</v>
      </c>
      <c r="AG25" s="42">
        <v>0</v>
      </c>
      <c r="AH25" s="43">
        <v>0</v>
      </c>
      <c r="AI25" s="42">
        <v>0</v>
      </c>
      <c r="AJ25" s="43">
        <v>1</v>
      </c>
      <c r="AK25" s="42">
        <v>0</v>
      </c>
      <c r="AL25" s="43">
        <v>3</v>
      </c>
      <c r="AM25" s="42">
        <v>0</v>
      </c>
      <c r="AN25" s="43">
        <v>1</v>
      </c>
      <c r="AO25" s="42">
        <v>0</v>
      </c>
      <c r="AP25" s="43">
        <v>0</v>
      </c>
      <c r="AQ25" s="44">
        <v>0</v>
      </c>
      <c r="AR25" s="41">
        <v>7</v>
      </c>
      <c r="AS25" s="44">
        <v>29</v>
      </c>
      <c r="AT25" s="41">
        <v>0</v>
      </c>
      <c r="AU25" s="42">
        <v>0</v>
      </c>
      <c r="AV25" s="43">
        <v>1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1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/>
      <c r="O29" s="63"/>
      <c r="P29" s="64">
        <v>0</v>
      </c>
      <c r="Q29" s="63">
        <v>0</v>
      </c>
      <c r="R29" s="64">
        <v>0</v>
      </c>
      <c r="S29" s="63">
        <v>0</v>
      </c>
      <c r="T29" s="64">
        <v>1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1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0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/>
      <c r="O56" s="42"/>
      <c r="P56" s="43"/>
      <c r="Q56" s="42"/>
      <c r="R56" s="43"/>
      <c r="S56" s="42"/>
      <c r="T56" s="43"/>
      <c r="U56" s="42"/>
      <c r="V56" s="43"/>
      <c r="W56" s="42"/>
      <c r="X56" s="43"/>
      <c r="Y56" s="42"/>
      <c r="Z56" s="43"/>
      <c r="AA56" s="42"/>
      <c r="AB56" s="43"/>
      <c r="AC56" s="42"/>
      <c r="AD56" s="43"/>
      <c r="AE56" s="42"/>
      <c r="AF56" s="43"/>
      <c r="AG56" s="42"/>
      <c r="AH56" s="43"/>
      <c r="AI56" s="42"/>
      <c r="AJ56" s="43"/>
      <c r="AK56" s="42"/>
      <c r="AL56" s="43"/>
      <c r="AM56" s="42"/>
      <c r="AN56" s="43"/>
      <c r="AO56" s="42"/>
      <c r="AP56" s="43"/>
      <c r="AQ56" s="44"/>
      <c r="AR56" s="45"/>
      <c r="AS56" s="44"/>
      <c r="AT56" s="41"/>
      <c r="AU56" s="42"/>
      <c r="AV56" s="43"/>
      <c r="AW56" s="46"/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1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0</v>
      </c>
      <c r="S57" s="42">
        <v>0</v>
      </c>
      <c r="T57" s="43">
        <v>1</v>
      </c>
      <c r="U57" s="42">
        <v>0</v>
      </c>
      <c r="V57" s="43">
        <v>0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1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7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1</v>
      </c>
      <c r="S58" s="42">
        <v>0</v>
      </c>
      <c r="T58" s="43">
        <v>2</v>
      </c>
      <c r="U58" s="42">
        <v>0</v>
      </c>
      <c r="V58" s="43">
        <v>4</v>
      </c>
      <c r="W58" s="42">
        <v>0</v>
      </c>
      <c r="X58" s="43">
        <v>0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7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121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6</v>
      </c>
      <c r="Q62" s="42">
        <v>0</v>
      </c>
      <c r="R62" s="43">
        <v>25</v>
      </c>
      <c r="S62" s="42">
        <v>0</v>
      </c>
      <c r="T62" s="43">
        <v>39</v>
      </c>
      <c r="U62" s="42">
        <v>0</v>
      </c>
      <c r="V62" s="43">
        <v>30</v>
      </c>
      <c r="W62" s="42">
        <v>1</v>
      </c>
      <c r="X62" s="43">
        <v>13</v>
      </c>
      <c r="Y62" s="42">
        <v>0</v>
      </c>
      <c r="Z62" s="43">
        <v>8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121</v>
      </c>
      <c r="AT62" s="41">
        <v>0</v>
      </c>
      <c r="AU62" s="42">
        <v>0</v>
      </c>
      <c r="AV62" s="43">
        <v>1</v>
      </c>
      <c r="AW62" s="46">
        <v>2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16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4</v>
      </c>
      <c r="S63" s="42">
        <v>0</v>
      </c>
      <c r="T63" s="43">
        <v>4</v>
      </c>
      <c r="U63" s="42">
        <v>0</v>
      </c>
      <c r="V63" s="43">
        <v>2</v>
      </c>
      <c r="W63" s="42">
        <v>0</v>
      </c>
      <c r="X63" s="43">
        <v>2</v>
      </c>
      <c r="Y63" s="42">
        <v>0</v>
      </c>
      <c r="Z63" s="43">
        <v>4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16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172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9</v>
      </c>
      <c r="P160" s="87"/>
      <c r="Q160" s="86">
        <v>54</v>
      </c>
      <c r="R160" s="87"/>
      <c r="S160" s="86">
        <v>42</v>
      </c>
      <c r="T160" s="87"/>
      <c r="U160" s="86">
        <v>40</v>
      </c>
      <c r="V160" s="87"/>
      <c r="W160" s="86">
        <v>18</v>
      </c>
      <c r="X160" s="87"/>
      <c r="Y160" s="86">
        <v>9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172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103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>
        <v>2</v>
      </c>
      <c r="N161" s="92"/>
      <c r="O161" s="91">
        <v>6</v>
      </c>
      <c r="P161" s="92"/>
      <c r="Q161" s="91">
        <v>23</v>
      </c>
      <c r="R161" s="92"/>
      <c r="S161" s="91">
        <v>19</v>
      </c>
      <c r="T161" s="92"/>
      <c r="U161" s="91">
        <v>34</v>
      </c>
      <c r="V161" s="92"/>
      <c r="W161" s="91">
        <v>17</v>
      </c>
      <c r="X161" s="92"/>
      <c r="Y161" s="91">
        <v>1</v>
      </c>
      <c r="Z161" s="92"/>
      <c r="AA161" s="91">
        <v>1</v>
      </c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103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6</v>
      </c>
      <c r="D165" s="126">
        <f>+F165+H165+J165+L165+N165+P165+R165+T165+V165+X165+Z165+AB165+AD165+AF165+AH165+AJ165</f>
        <v>0</v>
      </c>
      <c r="E165" s="43"/>
      <c r="F165" s="42"/>
      <c r="G165" s="43">
        <v>1</v>
      </c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>
        <v>1</v>
      </c>
      <c r="V165" s="42"/>
      <c r="W165" s="43">
        <v>1</v>
      </c>
      <c r="X165" s="42"/>
      <c r="Y165" s="43"/>
      <c r="Z165" s="42"/>
      <c r="AA165" s="43">
        <v>2</v>
      </c>
      <c r="AB165" s="42"/>
      <c r="AC165" s="43">
        <v>1</v>
      </c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>
        <v>4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0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/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0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/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2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>
        <v>1</v>
      </c>
      <c r="X172" s="163"/>
      <c r="Y172" s="162">
        <v>1</v>
      </c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>
        <v>1</v>
      </c>
      <c r="AL172" s="93"/>
      <c r="AM172" s="91">
        <v>1</v>
      </c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/>
      <c r="AX172" s="93"/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1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135"/>
      <c r="P174" s="136"/>
      <c r="Q174" s="135"/>
      <c r="R174" s="136"/>
      <c r="S174" s="135">
        <v>1</v>
      </c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1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/>
      <c r="R177" s="136"/>
      <c r="S177" s="135"/>
      <c r="T177" s="136"/>
      <c r="U177" s="135"/>
      <c r="V177" s="136"/>
      <c r="W177" s="135"/>
      <c r="X177" s="136"/>
      <c r="Y177" s="135"/>
      <c r="Z177" s="136"/>
      <c r="AA177" s="135">
        <v>1</v>
      </c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/>
      <c r="AL177" s="138"/>
      <c r="AM177" s="135">
        <v>1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21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3</v>
      </c>
      <c r="R181" s="136"/>
      <c r="S181" s="135">
        <v>1</v>
      </c>
      <c r="T181" s="136"/>
      <c r="U181" s="135">
        <v>1</v>
      </c>
      <c r="V181" s="136"/>
      <c r="W181" s="135"/>
      <c r="X181" s="136"/>
      <c r="Y181" s="135">
        <v>2</v>
      </c>
      <c r="Z181" s="136"/>
      <c r="AA181" s="135">
        <v>2</v>
      </c>
      <c r="AB181" s="136"/>
      <c r="AC181" s="135">
        <v>2</v>
      </c>
      <c r="AD181" s="166"/>
      <c r="AE181" s="135">
        <v>2</v>
      </c>
      <c r="AF181" s="166"/>
      <c r="AG181" s="135">
        <v>2</v>
      </c>
      <c r="AH181" s="167"/>
      <c r="AI181" s="135">
        <v>6</v>
      </c>
      <c r="AJ181" s="136"/>
      <c r="AK181" s="137">
        <v>8</v>
      </c>
      <c r="AL181" s="138"/>
      <c r="AM181" s="135">
        <v>13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18</v>
      </c>
      <c r="D182" s="155">
        <f t="shared" si="357"/>
        <v>1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/>
      <c r="P182" s="63"/>
      <c r="Q182" s="64">
        <v>4</v>
      </c>
      <c r="R182" s="63"/>
      <c r="S182" s="64">
        <v>3</v>
      </c>
      <c r="T182" s="63"/>
      <c r="U182" s="64">
        <v>5</v>
      </c>
      <c r="V182" s="63"/>
      <c r="W182" s="64">
        <v>3</v>
      </c>
      <c r="X182" s="63"/>
      <c r="Y182" s="64">
        <v>2</v>
      </c>
      <c r="Z182" s="63"/>
      <c r="AA182" s="64"/>
      <c r="AB182" s="63"/>
      <c r="AC182" s="64"/>
      <c r="AD182" s="171"/>
      <c r="AE182" s="64">
        <v>1</v>
      </c>
      <c r="AF182" s="171">
        <v>1</v>
      </c>
      <c r="AG182" s="64"/>
      <c r="AH182" s="65"/>
      <c r="AI182" s="64"/>
      <c r="AJ182" s="63"/>
      <c r="AK182" s="141">
        <v>10</v>
      </c>
      <c r="AL182" s="159">
        <v>1</v>
      </c>
      <c r="AM182" s="64">
        <v>8</v>
      </c>
      <c r="AN182" s="142">
        <v>0</v>
      </c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/>
      <c r="AX182" s="159"/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exámenes Reactivos de 0 a 4 años años NO DEBEN ser mayor a los Exámenes Procesados de la misma edad. ","")</f>
        <v/>
      </c>
      <c r="CG220" s="6" t="str">
        <f t="shared" ref="CG220:CG226" si="391">IF(F220&lt;G220,"* Los exámenes Reactivos de 5 a 9 años años NO DEBEN ser mayor a los Exámenes Procesados de la misma edad. ","")</f>
        <v/>
      </c>
      <c r="CH220" s="6" t="str">
        <f t="shared" ref="CH220:CH226" si="392">IF(H220&lt;I220,"* Los exámenes Reactivos de 10 a 14 años años NO DEBEN ser mayor a los Exámenes Procesados de la misma edad. ","")</f>
        <v/>
      </c>
      <c r="CI220" s="6" t="str">
        <f t="shared" ref="CI220:CI226" si="393">IF(J220&lt;K220,"* Los exámenes Reactivos de 15 a 19 años años NO DEBEN ser mayor a los Exámenes Procesados de la misma edad. ","")</f>
        <v/>
      </c>
      <c r="CJ220" s="6" t="str">
        <f t="shared" ref="CJ220:CJ226" si="394">IF(L220&lt;M220,"* Los exámenes Reactivos de 20 a 24 años años NO DEBEN ser mayor a los Exámenes Procesados de la misma edad. ","")</f>
        <v/>
      </c>
      <c r="CK220" s="6" t="str">
        <f t="shared" ref="CK220:CK226" si="395">IF(N220&lt;O220,"* Los exámenes Reactivos de 25 a 29 años años NO DEBEN ser mayor a los Exámenes Procesados de la misma edad. ","")</f>
        <v/>
      </c>
      <c r="CL220" s="6" t="str">
        <f t="shared" ref="CL220:CL226" si="396">IF(P220&lt;Q220,"* Los exámenes Reactivos de 30 a 34 años años NO DEBEN ser mayor a los Exámenes Procesados de la misma edad. ","")</f>
        <v/>
      </c>
      <c r="CM220" s="6" t="str">
        <f t="shared" ref="CM220:CM226" si="397">IF(R220&lt;S220,"* Los exámenes Reactivos de 35 a 39 años años NO DEBEN ser mayor a los Exámenes Procesados de la misma edad. ","")</f>
        <v/>
      </c>
      <c r="CN220" s="6" t="str">
        <f t="shared" ref="CN220:CN226" si="398">IF(T220&lt;U220,"* Los exámenes Reactivos de 40 a 44 años años NO DEBEN ser mayor a los Exámenes Procesados de la misma edad. ","")</f>
        <v/>
      </c>
      <c r="CO220" s="6" t="str">
        <f t="shared" ref="CO220:CO226" si="399">IF(V220&lt;W220,"* Los exámenes Reactivos de 45 a 49 años años NO DEBEN ser mayor a los Exámenes Procesados de la misma edad. ","")</f>
        <v/>
      </c>
      <c r="CP220" s="6" t="str">
        <f t="shared" ref="CP220:CP226" si="400">IF(X220&lt;Y220,"* Los exámenes Reactivos de 50 a 54 años años NO DEBEN ser mayor a los Exámenes Procesados de la misma edad. ","")</f>
        <v/>
      </c>
      <c r="CQ220" s="6" t="str">
        <f t="shared" ref="CQ220:CQ226" si="401">IF(Z220&lt;AA220,"* Los exámenes Reactivos de 55 a 59 años años NO DEBEN ser mayor a los Exámenes Procesados de la misma edad. ","")</f>
        <v/>
      </c>
      <c r="CR220" s="6" t="str">
        <f t="shared" ref="CR220:CR226" si="402">IF(AB220&lt;AC220,"* Los exámenes Reactivos de 60 a 64 años años NO DEBEN ser mayor a los Exámenes Procesados de la misma edad. ","")</f>
        <v/>
      </c>
      <c r="CS220" s="6" t="str">
        <f t="shared" ref="CS220:CS226" si="403">IF(AD220&lt;AE220,"* Los exámenes Reactivos de 65 a 69 años años NO DEBEN ser mayor a los Exámenes Procesados de la misma edad. ","")</f>
        <v/>
      </c>
      <c r="CT220" s="6" t="str">
        <f t="shared" ref="CT220:CT226" si="404">IF(AF220&lt;AG220,"* Los exámenes Reactivos de 70 a 74 años años NO DEBEN ser mayor a los Exámenes Procesados de la misma edad. ","")</f>
        <v/>
      </c>
      <c r="CU220" s="6" t="str">
        <f t="shared" ref="CU220:CU226" si="405">IF(AH220&lt;AI220,"* Los exámenes Reactivos de 75 a 79 años años NO DEBEN ser mayor a los Exámenes Procesados de la misma edad. ","")</f>
        <v/>
      </c>
      <c r="CV220" s="6" t="str">
        <f t="shared" ref="CV220:CV226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0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/>
      <c r="K225" s="42"/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/>
      <c r="AM225" s="44"/>
      <c r="AN225" s="41"/>
      <c r="AO225" s="123"/>
      <c r="AP225" s="43"/>
      <c r="AQ225" s="206"/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4" si="430">IF(B231&lt;   C231,"* El total de Reactivos NO DEBE ser superior al total de Procesados. ","")</f>
        <v/>
      </c>
      <c r="CB231" s="6" t="str">
        <f t="shared" ref="CB231:CB234" si="431">IF(B231&lt;&gt; AL231+ AM231,"* La suma de las columnas Sexo DEBE SER IGUAL a los Procesados. ","")</f>
        <v/>
      </c>
      <c r="CC231" s="6" t="str">
        <f t="shared" ref="CC231:CC234" si="432">IF(B231&lt;  AN231+ AO231,"* La suma de las columna Trans NO DEBE ser superior al total de Procesados. ","")</f>
        <v/>
      </c>
      <c r="CD231" s="6" t="str">
        <f t="shared" ref="CD231:CD234" si="433">IF(B231&lt;  AP231,"* La columna Pueblos Originarios NO DEBE ser superior al total de Procesados. ","")</f>
        <v/>
      </c>
      <c r="CE231" s="6" t="str">
        <f t="shared" ref="CE231:CE234" si="434">IF(B231&lt;  AQ231,"* La columna Migrantes NO DEBE ser superior al total de Procesados. ","")</f>
        <v/>
      </c>
      <c r="CF231" s="6" t="str">
        <f t="shared" ref="CF231:CF234" si="435">IF(D231&lt;E231,"* Los exámenes Reactivos de 0 a 4 años años NO DEBEN ser mayor a los Exámenes Procesados de la misma edad. ","")</f>
        <v/>
      </c>
      <c r="CG231" s="6" t="str">
        <f t="shared" ref="CG231:CG234" si="436">IF(F231&lt;G231,"* Los exámenes Reactivos de 5 a 9 años años NO DEBEN ser mayor a los Exámenes Procesados de la misma edad. ","")</f>
        <v/>
      </c>
      <c r="CH231" s="6" t="str">
        <f t="shared" ref="CH231:CH234" si="437">IF(H231&lt;I231,"* Los exámenes Reactivos de 10 a 14 años años NO DEBEN ser mayor a los Exámenes Procesados de la misma edad. ","")</f>
        <v/>
      </c>
      <c r="CI231" s="6" t="str">
        <f t="shared" ref="CI231:CI234" si="438">IF(J231&lt;K231,"* Los exámenes Reactivos de 15 a 19 años años NO DEBEN ser mayor a los Exámenes Procesados de la misma edad. ","")</f>
        <v/>
      </c>
      <c r="CJ231" s="6" t="str">
        <f t="shared" ref="CJ231:CJ234" si="439">IF(L231&lt;M231,"* Los exámenes Reactivos de 20 a 24 años años NO DEBEN ser mayor a los Exámenes Procesados de la misma edad. ","")</f>
        <v/>
      </c>
      <c r="CK231" s="6" t="str">
        <f t="shared" ref="CK231:CK234" si="440">IF(N231&lt;O231,"* Los exámenes Reactivos de 25 a 29 años años NO DEBEN ser mayor a los Exámenes Procesados de la misma edad. ","")</f>
        <v/>
      </c>
      <c r="CL231" s="6" t="str">
        <f t="shared" ref="CL231:CL234" si="441">IF(P231&lt;Q231,"* Los exámenes Reactivos de 30 a 34 años años NO DEBEN ser mayor a los Exámenes Procesados de la misma edad. ","")</f>
        <v/>
      </c>
      <c r="CM231" s="6" t="str">
        <f t="shared" ref="CM231:CM234" si="442">IF(R231&lt;S231,"* Los exámenes Reactivos de 35 a 39 años años NO DEBEN ser mayor a los Exámenes Procesados de la misma edad. ","")</f>
        <v/>
      </c>
      <c r="CN231" s="6" t="str">
        <f t="shared" ref="CN231:CN234" si="443">IF(T231&lt;U231,"* Los exámenes Reactivos de 40 a 44 años años NO DEBEN ser mayor a los Exámenes Procesados de la misma edad. ","")</f>
        <v/>
      </c>
      <c r="CO231" s="6" t="str">
        <f t="shared" ref="CO231:CO234" si="444">IF(V231&lt;W231,"* Los exámenes Reactivos de 45 a 49 años años NO DEBEN ser mayor a los Exámenes Procesados de la misma edad. ","")</f>
        <v/>
      </c>
      <c r="CP231" s="6" t="str">
        <f t="shared" ref="CP231:CP234" si="445">IF(X231&lt;Y231,"* Los exámenes Reactivos de 50 a 54 años años NO DEBEN ser mayor a los Exámenes Procesados de la misma edad. ","")</f>
        <v/>
      </c>
      <c r="CQ231" s="6" t="str">
        <f t="shared" ref="CQ231:CQ234" si="446">IF(Z231&lt;AA231,"* Los exámenes Reactivos de 55 a 59 años años NO DEBEN ser mayor a los Exámenes Procesados de la misma edad. ","")</f>
        <v/>
      </c>
      <c r="CR231" s="6" t="str">
        <f t="shared" ref="CR231:CR234" si="447">IF(AB231&lt;AC231,"* Los exámenes Reactivos de 60 a 64 años años NO DEBEN ser mayor a los Exámenes Procesados de la misma edad. ","")</f>
        <v/>
      </c>
      <c r="CS231" s="6" t="str">
        <f t="shared" ref="CS231:CS234" si="448">IF(AD231&lt;AE231,"* Los exámenes Reactivos de 65 a 69 años años NO DEBEN ser mayor a los Exámenes Procesados de la misma edad. ","")</f>
        <v/>
      </c>
      <c r="CT231" s="6" t="str">
        <f t="shared" ref="CT231:CT234" si="449">IF(AF231&lt;AG231,"* Los exámenes Reactivos de 70 a 74 años años NO DEBEN ser mayor a los Exámenes Procesados de la misma edad. ","")</f>
        <v/>
      </c>
      <c r="CU231" s="6" t="str">
        <f t="shared" ref="CU231:CU234" si="450">IF(AH231&lt;AI231,"* Los exámenes Reactivos de 75 a 79 años años NO DEBEN ser mayor a los Exámenes Procesados de la misma edad. ","")</f>
        <v/>
      </c>
      <c r="CV231" s="6" t="str">
        <f t="shared" ref="CV231:CV234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4" si="452">IF(D231&lt;E231,1,0)</f>
        <v>0</v>
      </c>
      <c r="DG231" s="7">
        <f t="shared" ref="DG231:DG234" si="453">IF(F231&lt;G231,1,0)</f>
        <v>0</v>
      </c>
      <c r="DH231" s="7">
        <f t="shared" ref="DH231:DH234" si="454">IF(H231&lt;I231,1,0)</f>
        <v>0</v>
      </c>
      <c r="DI231" s="7">
        <f t="shared" ref="DI231:DI234" si="455">IF(J231&lt;K231,1,0)</f>
        <v>0</v>
      </c>
      <c r="DJ231" s="7">
        <f t="shared" ref="DJ231:DJ234" si="456">IF(L231&lt;M231,1,0)</f>
        <v>0</v>
      </c>
      <c r="DK231" s="7">
        <f t="shared" ref="DK231:DK234" si="457">IF(N231&lt;O231,1,0)</f>
        <v>0</v>
      </c>
      <c r="DL231" s="7">
        <f t="shared" ref="DL231:DL234" si="458">IF(P231&lt;Q231,1,0)</f>
        <v>0</v>
      </c>
      <c r="DM231" s="7">
        <f t="shared" ref="DM231:DM234" si="459">IF(R231&lt;S231,1,0)</f>
        <v>0</v>
      </c>
      <c r="DN231" s="7">
        <f t="shared" ref="DN231:DN234" si="460">IF(T231&lt;U231,1,0)</f>
        <v>0</v>
      </c>
      <c r="DO231" s="7">
        <f t="shared" ref="DO231:DO234" si="461">IF(V231&lt;W231,1,0)</f>
        <v>0</v>
      </c>
      <c r="DP231" s="7">
        <f t="shared" ref="DP231:DP234" si="462">IF(X231&lt;Y231,1,0)</f>
        <v>0</v>
      </c>
      <c r="DQ231" s="7">
        <f t="shared" ref="DQ231:DQ234" si="463">IF(Z231&lt;AA231,1,0)</f>
        <v>0</v>
      </c>
      <c r="DR231" s="7">
        <f t="shared" ref="DR231:DR234" si="464">IF(AB231&lt;AC231,1,0)</f>
        <v>0</v>
      </c>
      <c r="DS231" s="7">
        <f t="shared" ref="DS231:DS234" si="465">IF(AD231&lt;AE231,1,0)</f>
        <v>0</v>
      </c>
      <c r="DT231" s="7">
        <f t="shared" ref="DT231:DT234" si="466">IF(AF231&lt;AG231,1,0)</f>
        <v>0</v>
      </c>
      <c r="DU231" s="7">
        <f t="shared" ref="DU231:DU234" si="467">IF(AH231&lt;AI231,1,0)</f>
        <v>0</v>
      </c>
      <c r="DV231" s="7">
        <f t="shared" ref="DV231:DV234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1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>
        <v>1</v>
      </c>
      <c r="Q235" s="42">
        <v>0</v>
      </c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>
        <v>1</v>
      </c>
      <c r="AM235" s="44">
        <v>0</v>
      </c>
      <c r="AN235" s="41">
        <v>0</v>
      </c>
      <c r="AO235" s="123">
        <v>0</v>
      </c>
      <c r="AP235" s="43">
        <v>0</v>
      </c>
      <c r="AQ235" s="206">
        <v>0</v>
      </c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>IF(B235&lt;   C235,"* El total de Reactivos NO DEBE ser superior al total de Procesados. ","")</f>
        <v/>
      </c>
      <c r="CB235" s="6" t="str">
        <f>IF(B235&lt;&gt; AL235+ AM235,"* La suma de las columnas Sexo DEBE SER IGUAL a los Procesados. ","")</f>
        <v/>
      </c>
      <c r="CC235" s="6" t="str">
        <f>IF(B235&lt;  AN235+ AO235,"* La suma de las columna Trans NO DEBE ser superior al total de Procesados. ","")</f>
        <v/>
      </c>
      <c r="CD235" s="6" t="str">
        <f>IF(B235&lt;  AP235,"* La columna Pueblos Originarios NO DEBE ser superior al total de Procesados. ","")</f>
        <v/>
      </c>
      <c r="CE235" s="6" t="str">
        <f>IF(B235&lt;  AQ235,"* La columna Migrantes NO DEBE ser superior al total de Procesados. ","")</f>
        <v/>
      </c>
      <c r="CF235" s="6" t="str">
        <f>IF(D235&lt;E235,"* Los exömenes Reactivos de 0 a 4 años a_os NO DEBEN ser mayor a los Exömenes Procesados de la misma edad. ","")</f>
        <v/>
      </c>
      <c r="CG235" s="6" t="str">
        <f>IF(F235&lt;G235,"* Los exömenes Reactivos de 5 a 9 años a_os NO DEBEN ser mayor a los Exömenes Procesados de la misma edad. ","")</f>
        <v/>
      </c>
      <c r="CH235" s="6" t="str">
        <f>IF(H235&lt;I235,"* Los exömenes Reactivos de 10 a 14 años a_os NO DEBEN ser mayor a los Exömenes Procesados de la misma edad. ","")</f>
        <v/>
      </c>
      <c r="CI235" s="6" t="str">
        <f>IF(J235&lt;K235,"* Los exömenes Reactivos de 15 a 19 años a_os NO DEBEN ser mayor a los Exömenes Procesados de la misma edad. ","")</f>
        <v/>
      </c>
      <c r="CJ235" s="6" t="str">
        <f>IF(L235&lt;M235,"* Los exömenes Reactivos de 20 a 24 años a_os NO DEBEN ser mayor a los Exömenes Procesados de la misma edad. ","")</f>
        <v/>
      </c>
      <c r="CK235" s="6" t="str">
        <f>IF(N235&lt;O235,"* Los exömenes Reactivos de 25 a 29 años a_os NO DEBEN ser mayor a los Exömenes Procesados de la misma edad. ","")</f>
        <v/>
      </c>
      <c r="CL235" s="6" t="str">
        <f>IF(P235&lt;Q235,"* Los exömenes Reactivos de 30 a 34 años a_os NO DEBEN ser mayor a los Exömenes Procesados de la misma edad. ","")</f>
        <v/>
      </c>
      <c r="CM235" s="6" t="str">
        <f>IF(R235&lt;S235,"* Los exömenes Reactivos de 35 a 39 años a_os NO DEBEN ser mayor a los Exömenes Procesados de la misma edad. ","")</f>
        <v/>
      </c>
      <c r="CN235" s="6" t="str">
        <f>IF(T235&lt;U235,"* Los exömenes Reactivos de 40 a 44 años a_os NO DEBEN ser mayor a los Exömenes Procesados de la misma edad. ","")</f>
        <v/>
      </c>
      <c r="CO235" s="6" t="str">
        <f>IF(V235&lt;W235,"* Los exömenes Reactivos de 45 a 49 años a_os NO DEBEN ser mayor a los Exömenes Procesados de la misma edad. ","")</f>
        <v/>
      </c>
      <c r="CP235" s="6" t="str">
        <f>IF(X235&lt;Y235,"* Los exömenes Reactivos de 50 a 54 años a_os NO DEBEN ser mayor a los Exömenes Procesados de la misma edad. ","")</f>
        <v/>
      </c>
      <c r="CQ235" s="6" t="str">
        <f>IF(Z235&lt;AA235,"* Los exömenes Reactivos de 55 a 59 años a_os NO DEBEN ser mayor a los Exömenes Procesados de la misma edad. ","")</f>
        <v/>
      </c>
      <c r="CR235" s="6" t="str">
        <f>IF(AB235&lt;AC235,"* Los exömenes Reactivos de 60 a 64 años a_os NO DEBEN ser mayor a los Exömenes Procesados de la misma edad. ","")</f>
        <v/>
      </c>
      <c r="CS235" s="6" t="str">
        <f>IF(AD235&lt;AE235,"* Los exömenes Reactivos de 65 a 69 años a_os NO DEBEN ser mayor a los Exömenes Procesados de la misma edad. ","")</f>
        <v/>
      </c>
      <c r="CT235" s="6" t="str">
        <f>IF(AF235&lt;AG235,"* Los exömenes Reactivos de 70 a 74 años a_os NO DEBEN ser mayor a los Exömenes Procesados de la misma edad. ","")</f>
        <v/>
      </c>
      <c r="CU235" s="6" t="str">
        <f>IF(AH235&lt;AI235,"* Los exömenes Reactivos de 75 a 79 años a_os NO DEBEN ser mayor a los Exömenes Procesados de la misma edad. ","")</f>
        <v/>
      </c>
      <c r="CV235" s="6" t="str">
        <f>IF(AJ235&lt;AK235,"* Los exömenes Reactivos de 80 y más años a_os NO DEBEN ser mayor a los Exömenes Procesados de la misma edad. ","")</f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>IF(D235&lt;E235,1,0)</f>
        <v>0</v>
      </c>
      <c r="DG235" s="7">
        <f>IF(F235&lt;G235,1,0)</f>
        <v>0</v>
      </c>
      <c r="DH235" s="7">
        <f>IF(H235&lt;I235,1,0)</f>
        <v>0</v>
      </c>
      <c r="DI235" s="7">
        <f>IF(J235&lt;K235,1,0)</f>
        <v>0</v>
      </c>
      <c r="DJ235" s="7">
        <f>IF(L235&lt;M235,1,0)</f>
        <v>0</v>
      </c>
      <c r="DK235" s="7">
        <f>IF(N235&lt;O235,1,0)</f>
        <v>0</v>
      </c>
      <c r="DL235" s="7">
        <f>IF(P235&lt;Q235,1,0)</f>
        <v>0</v>
      </c>
      <c r="DM235" s="7">
        <f>IF(R235&lt;S235,1,0)</f>
        <v>0</v>
      </c>
      <c r="DN235" s="7">
        <f>IF(T235&lt;U235,1,0)</f>
        <v>0</v>
      </c>
      <c r="DO235" s="7">
        <f>IF(V235&lt;W235,1,0)</f>
        <v>0</v>
      </c>
      <c r="DP235" s="7">
        <f>IF(X235&lt;Y235,1,0)</f>
        <v>0</v>
      </c>
      <c r="DQ235" s="7">
        <f>IF(Z235&lt;AA235,1,0)</f>
        <v>0</v>
      </c>
      <c r="DR235" s="7">
        <f>IF(AB235&lt;AC235,1,0)</f>
        <v>0</v>
      </c>
      <c r="DS235" s="7">
        <f>IF(AD235&lt;AE235,1,0)</f>
        <v>0</v>
      </c>
      <c r="DT235" s="7">
        <f>IF(AF235&lt;AG235,1,0)</f>
        <v>0</v>
      </c>
      <c r="DU235" s="7">
        <f>IF(AH235&lt;AI235,1,0)</f>
        <v>0</v>
      </c>
      <c r="DV235" s="7">
        <f>IF(AJ235&lt;AK235,1,0)</f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>IF(B236&lt;   C236,"* El total de Reactivos NO DEBE ser superior al total de Procesados. ","")</f>
        <v/>
      </c>
      <c r="CB236" s="6" t="str">
        <f>IF(B236&lt;&gt; AL236+ AM236,"* La suma de las columnas Sexo DEBE SER IGUAL a los Procesados. ","")</f>
        <v/>
      </c>
      <c r="CC236" s="6" t="str">
        <f>IF(B236&lt;  AN236+ AO236,"* La suma de las columna Trans NO DEBE ser superior al total de Procesados. ","")</f>
        <v/>
      </c>
      <c r="CD236" s="6" t="str">
        <f>IF(B236&lt;  AP236,"* La columna Pueblos Originarios NO DEBE ser superior al total de Procesados. ","")</f>
        <v/>
      </c>
      <c r="CE236" s="6" t="str">
        <f>IF(B236&lt;  AQ236,"* La columna Migrantes NO DEBE ser superior al total de Procesados. ","")</f>
        <v/>
      </c>
      <c r="CF236" s="6" t="str">
        <f>IF(D236&lt;E236,"* Los exömenes Reactivos de 0 a 4 años a_os NO DEBEN ser mayor a los Exömenes Procesados de la misma edad. ","")</f>
        <v/>
      </c>
      <c r="CG236" s="6" t="str">
        <f>IF(F236&lt;G236,"* Los exömenes Reactivos de 5 a 9 años a_os NO DEBEN ser mayor a los Exömenes Procesados de la misma edad. ","")</f>
        <v/>
      </c>
      <c r="CH236" s="6" t="str">
        <f>IF(H236&lt;I236,"* Los exömenes Reactivos de 10 a 14 años a_os NO DEBEN ser mayor a los Exömenes Procesados de la misma edad. ","")</f>
        <v/>
      </c>
      <c r="CI236" s="6" t="str">
        <f>IF(J236&lt;K236,"* Los exömenes Reactivos de 15 a 19 años a_os NO DEBEN ser mayor a los Exömenes Procesados de la misma edad. ","")</f>
        <v/>
      </c>
      <c r="CJ236" s="6" t="str">
        <f>IF(L236&lt;M236,"* Los exömenes Reactivos de 20 a 24 años a_os NO DEBEN ser mayor a los Exömenes Procesados de la misma edad. ","")</f>
        <v/>
      </c>
      <c r="CK236" s="6" t="str">
        <f>IF(N236&lt;O236,"* Los exömenes Reactivos de 25 a 29 años a_os NO DEBEN ser mayor a los Exömenes Procesados de la misma edad. ","")</f>
        <v/>
      </c>
      <c r="CL236" s="6" t="str">
        <f>IF(P236&lt;Q236,"* Los exömenes Reactivos de 30 a 34 años a_os NO DEBEN ser mayor a los Exömenes Procesados de la misma edad. ","")</f>
        <v/>
      </c>
      <c r="CM236" s="6" t="str">
        <f>IF(R236&lt;S236,"* Los exömenes Reactivos de 35 a 39 años a_os NO DEBEN ser mayor a los Exömenes Procesados de la misma edad. ","")</f>
        <v/>
      </c>
      <c r="CN236" s="6" t="str">
        <f>IF(T236&lt;U236,"* Los exömenes Reactivos de 40 a 44 años a_os NO DEBEN ser mayor a los Exömenes Procesados de la misma edad. ","")</f>
        <v/>
      </c>
      <c r="CO236" s="6" t="str">
        <f>IF(V236&lt;W236,"* Los exömenes Reactivos de 45 a 49 años a_os NO DEBEN ser mayor a los Exömenes Procesados de la misma edad. ","")</f>
        <v/>
      </c>
      <c r="CP236" s="6" t="str">
        <f>IF(X236&lt;Y236,"* Los exömenes Reactivos de 50 a 54 años a_os NO DEBEN ser mayor a los Exömenes Procesados de la misma edad. ","")</f>
        <v/>
      </c>
      <c r="CQ236" s="6" t="str">
        <f>IF(Z236&lt;AA236,"* Los exömenes Reactivos de 55 a 59 años a_os NO DEBEN ser mayor a los Exömenes Procesados de la misma edad. ","")</f>
        <v/>
      </c>
      <c r="CR236" s="6" t="str">
        <f>IF(AB236&lt;AC236,"* Los exömenes Reactivos de 60 a 64 años a_os NO DEBEN ser mayor a los Exömenes Procesados de la misma edad. ","")</f>
        <v/>
      </c>
      <c r="CS236" s="6" t="str">
        <f>IF(AD236&lt;AE236,"* Los exömenes Reactivos de 65 a 69 años a_os NO DEBEN ser mayor a los Exömenes Procesados de la misma edad. ","")</f>
        <v/>
      </c>
      <c r="CT236" s="6" t="str">
        <f>IF(AF236&lt;AG236,"* Los exömenes Reactivos de 70 a 74 años a_os NO DEBEN ser mayor a los Exömenes Procesados de la misma edad. ","")</f>
        <v/>
      </c>
      <c r="CU236" s="6" t="str">
        <f>IF(AH236&lt;AI236,"* Los exömenes Reactivos de 75 a 79 años a_os NO DEBEN ser mayor a los Exömenes Procesados de la misma edad. ","")</f>
        <v/>
      </c>
      <c r="CV236" s="6" t="str">
        <f>IF(AJ236&lt;AK236,"* Los exömenes Reactivos de 80 y más años a_os NO DEBEN ser mayor a los Exömenes Procesados de la misma edad. ","")</f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>IF(D236&lt;E236,1,0)</f>
        <v>0</v>
      </c>
      <c r="DG236" s="7">
        <f>IF(F236&lt;G236,1,0)</f>
        <v>0</v>
      </c>
      <c r="DH236" s="7">
        <f>IF(H236&lt;I236,1,0)</f>
        <v>0</v>
      </c>
      <c r="DI236" s="7">
        <f>IF(J236&lt;K236,1,0)</f>
        <v>0</v>
      </c>
      <c r="DJ236" s="7">
        <f>IF(L236&lt;M236,1,0)</f>
        <v>0</v>
      </c>
      <c r="DK236" s="7">
        <f>IF(N236&lt;O236,1,0)</f>
        <v>0</v>
      </c>
      <c r="DL236" s="7">
        <f>IF(P236&lt;Q236,1,0)</f>
        <v>0</v>
      </c>
      <c r="DM236" s="7">
        <f>IF(R236&lt;S236,1,0)</f>
        <v>0</v>
      </c>
      <c r="DN236" s="7">
        <f>IF(T236&lt;U236,1,0)</f>
        <v>0</v>
      </c>
      <c r="DO236" s="7">
        <f>IF(V236&lt;W236,1,0)</f>
        <v>0</v>
      </c>
      <c r="DP236" s="7">
        <f>IF(X236&lt;Y236,1,0)</f>
        <v>0</v>
      </c>
      <c r="DQ236" s="7">
        <f>IF(Z236&lt;AA236,1,0)</f>
        <v>0</v>
      </c>
      <c r="DR236" s="7">
        <f>IF(AB236&lt;AC236,1,0)</f>
        <v>0</v>
      </c>
      <c r="DS236" s="7">
        <f>IF(AD236&lt;AE236,1,0)</f>
        <v>0</v>
      </c>
      <c r="DT236" s="7">
        <f>IF(AF236&lt;AG236,1,0)</f>
        <v>0</v>
      </c>
      <c r="DU236" s="7">
        <f>IF(AH236&lt;AI236,1,0)</f>
        <v>0</v>
      </c>
      <c r="DV236" s="7">
        <f>IF(AJ236&lt;AK236,1,0)</f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>IF(B237&lt;   C237,"* El total de Reactivos NO DEBE ser superior al total de Procesados. ","")</f>
        <v/>
      </c>
      <c r="CB237" s="6" t="str">
        <f>IF(B237&lt;&gt; AL237+ AM237,"* La suma de las columnas Sexo DEBE SER IGUAL a los Procesados. ","")</f>
        <v/>
      </c>
      <c r="CC237" s="6" t="str">
        <f>IF(B237&lt;  AN237+ AO237,"* La suma de las columna Trans NO DEBE ser superior al total de Procesados. ","")</f>
        <v/>
      </c>
      <c r="CD237" s="6" t="str">
        <f>IF(B237&lt;  AP237,"* La columna Pueblos Originarios NO DEBE ser superior al total de Procesados. ","")</f>
        <v/>
      </c>
      <c r="CE237" s="6" t="str">
        <f>IF(B237&lt;  AQ237,"* La columna Migrantes NO DEBE ser superior al total de Procesados. ","")</f>
        <v/>
      </c>
      <c r="CF237" s="6" t="str">
        <f>IF(D237&lt;E237,"* Los exömenes Reactivos de 0 a 4 años a_os NO DEBEN ser mayor a los Exömenes Procesados de la misma edad. ","")</f>
        <v/>
      </c>
      <c r="CG237" s="6" t="str">
        <f>IF(F237&lt;G237,"* Los exömenes Reactivos de 5 a 9 años a_os NO DEBEN ser mayor a los Exömenes Procesados de la misma edad. ","")</f>
        <v/>
      </c>
      <c r="CH237" s="6" t="str">
        <f>IF(H237&lt;I237,"* Los exömenes Reactivos de 10 a 14 años a_os NO DEBEN ser mayor a los Exömenes Procesados de la misma edad. ","")</f>
        <v/>
      </c>
      <c r="CI237" s="6" t="str">
        <f>IF(J237&lt;K237,"* Los exömenes Reactivos de 15 a 19 años a_os NO DEBEN ser mayor a los Exömenes Procesados de la misma edad. ","")</f>
        <v/>
      </c>
      <c r="CJ237" s="6" t="str">
        <f>IF(L237&lt;M237,"* Los exömenes Reactivos de 20 a 24 años a_os NO DEBEN ser mayor a los Exömenes Procesados de la misma edad. ","")</f>
        <v/>
      </c>
      <c r="CK237" s="6" t="str">
        <f>IF(N237&lt;O237,"* Los exömenes Reactivos de 25 a 29 años a_os NO DEBEN ser mayor a los Exömenes Procesados de la misma edad. ","")</f>
        <v/>
      </c>
      <c r="CL237" s="6" t="str">
        <f>IF(P237&lt;Q237,"* Los exömenes Reactivos de 30 a 34 años a_os NO DEBEN ser mayor a los Exömenes Procesados de la misma edad. ","")</f>
        <v/>
      </c>
      <c r="CM237" s="6" t="str">
        <f>IF(R237&lt;S237,"* Los exömenes Reactivos de 35 a 39 años a_os NO DEBEN ser mayor a los Exömenes Procesados de la misma edad. ","")</f>
        <v/>
      </c>
      <c r="CN237" s="6" t="str">
        <f>IF(T237&lt;U237,"* Los exömenes Reactivos de 40 a 44 años a_os NO DEBEN ser mayor a los Exömenes Procesados de la misma edad. ","")</f>
        <v/>
      </c>
      <c r="CO237" s="6" t="str">
        <f>IF(V237&lt;W237,"* Los exömenes Reactivos de 45 a 49 años a_os NO DEBEN ser mayor a los Exömenes Procesados de la misma edad. ","")</f>
        <v/>
      </c>
      <c r="CP237" s="6" t="str">
        <f>IF(X237&lt;Y237,"* Los exömenes Reactivos de 50 a 54 años a_os NO DEBEN ser mayor a los Exömenes Procesados de la misma edad. ","")</f>
        <v/>
      </c>
      <c r="CQ237" s="6" t="str">
        <f>IF(Z237&lt;AA237,"* Los exömenes Reactivos de 55 a 59 años a_os NO DEBEN ser mayor a los Exömenes Procesados de la misma edad. ","")</f>
        <v/>
      </c>
      <c r="CR237" s="6" t="str">
        <f>IF(AB237&lt;AC237,"* Los exömenes Reactivos de 60 a 64 años a_os NO DEBEN ser mayor a los Exömenes Procesados de la misma edad. ","")</f>
        <v/>
      </c>
      <c r="CS237" s="6" t="str">
        <f>IF(AD237&lt;AE237,"* Los exömenes Reactivos de 65 a 69 años a_os NO DEBEN ser mayor a los Exömenes Procesados de la misma edad. ","")</f>
        <v/>
      </c>
      <c r="CT237" s="6" t="str">
        <f>IF(AF237&lt;AG237,"* Los exömenes Reactivos de 70 a 74 años a_os NO DEBEN ser mayor a los Exömenes Procesados de la misma edad. ","")</f>
        <v/>
      </c>
      <c r="CU237" s="6" t="str">
        <f>IF(AH237&lt;AI237,"* Los exömenes Reactivos de 75 a 79 años a_os NO DEBEN ser mayor a los Exömenes Procesados de la misma edad. ","")</f>
        <v/>
      </c>
      <c r="CV237" s="6" t="str">
        <f>IF(AJ237&lt;AK237,"* Los exömenes Reactivos de 80 y más años a_os NO DEBEN ser mayor a los Exömenes Procesados de la misma edad. ","")</f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>IF(D237&lt;E237,1,0)</f>
        <v>0</v>
      </c>
      <c r="DG237" s="7">
        <f>IF(F237&lt;G237,1,0)</f>
        <v>0</v>
      </c>
      <c r="DH237" s="7">
        <f>IF(H237&lt;I237,1,0)</f>
        <v>0</v>
      </c>
      <c r="DI237" s="7">
        <f>IF(J237&lt;K237,1,0)</f>
        <v>0</v>
      </c>
      <c r="DJ237" s="7">
        <f>IF(L237&lt;M237,1,0)</f>
        <v>0</v>
      </c>
      <c r="DK237" s="7">
        <f>IF(N237&lt;O237,1,0)</f>
        <v>0</v>
      </c>
      <c r="DL237" s="7">
        <f>IF(P237&lt;Q237,1,0)</f>
        <v>0</v>
      </c>
      <c r="DM237" s="7">
        <f>IF(R237&lt;S237,1,0)</f>
        <v>0</v>
      </c>
      <c r="DN237" s="7">
        <f>IF(T237&lt;U237,1,0)</f>
        <v>0</v>
      </c>
      <c r="DO237" s="7">
        <f>IF(V237&lt;W237,1,0)</f>
        <v>0</v>
      </c>
      <c r="DP237" s="7">
        <f>IF(X237&lt;Y237,1,0)</f>
        <v>0</v>
      </c>
      <c r="DQ237" s="7">
        <f>IF(Z237&lt;AA237,1,0)</f>
        <v>0</v>
      </c>
      <c r="DR237" s="7">
        <f>IF(AB237&lt;AC237,1,0)</f>
        <v>0</v>
      </c>
      <c r="DS237" s="7">
        <f>IF(AD237&lt;AE237,1,0)</f>
        <v>0</v>
      </c>
      <c r="DT237" s="7">
        <f>IF(AF237&lt;AG237,1,0)</f>
        <v>0</v>
      </c>
      <c r="DU237" s="7">
        <f>IF(AH237&lt;AI237,1,0)</f>
        <v>0</v>
      </c>
      <c r="DV237" s="7">
        <f>IF(AJ237&lt;AK237,1,0)</f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922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",[7]NOMBRE!B6," - ","( ",[7]NOMBRE!C6,[7]NOMBRE!D6," )")</f>
        <v>MES: JUNIO - ( 06 )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",[7]NOMBRE!B7)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105</v>
      </c>
      <c r="C12" s="36">
        <f>+O12+Q12+S12+U12+W12+Y12+AA12+AC12+AE12+AG12+AI12+AK12+AM12+AO12+AQ12</f>
        <v>0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5</v>
      </c>
      <c r="Q12" s="42">
        <v>0</v>
      </c>
      <c r="R12" s="43">
        <v>22</v>
      </c>
      <c r="S12" s="42">
        <v>0</v>
      </c>
      <c r="T12" s="43">
        <v>35</v>
      </c>
      <c r="U12" s="42">
        <v>0</v>
      </c>
      <c r="V12" s="43">
        <v>27</v>
      </c>
      <c r="W12" s="42">
        <v>0</v>
      </c>
      <c r="X12" s="43">
        <v>13</v>
      </c>
      <c r="Y12" s="42">
        <v>0</v>
      </c>
      <c r="Z12" s="43">
        <v>2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1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105</v>
      </c>
      <c r="AT12" s="41">
        <v>0</v>
      </c>
      <c r="AU12" s="42">
        <v>0</v>
      </c>
      <c r="AV12" s="43">
        <v>0</v>
      </c>
      <c r="AW12" s="46">
        <v>4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97</v>
      </c>
      <c r="C13" s="51">
        <f t="shared" si="0"/>
        <v>0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4</v>
      </c>
      <c r="Q13" s="42">
        <v>0</v>
      </c>
      <c r="R13" s="43">
        <v>28</v>
      </c>
      <c r="S13" s="42">
        <v>0</v>
      </c>
      <c r="T13" s="43">
        <v>19</v>
      </c>
      <c r="U13" s="42">
        <v>0</v>
      </c>
      <c r="V13" s="43">
        <v>29</v>
      </c>
      <c r="W13" s="42">
        <v>0</v>
      </c>
      <c r="X13" s="43">
        <v>15</v>
      </c>
      <c r="Y13" s="42">
        <v>0</v>
      </c>
      <c r="Z13" s="43">
        <v>1</v>
      </c>
      <c r="AA13" s="42">
        <v>0</v>
      </c>
      <c r="AB13" s="43">
        <v>1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97</v>
      </c>
      <c r="AT13" s="41">
        <v>0</v>
      </c>
      <c r="AU13" s="42">
        <v>0</v>
      </c>
      <c r="AV13" s="43">
        <v>0</v>
      </c>
      <c r="AW13" s="46">
        <v>5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92</v>
      </c>
      <c r="C14" s="51">
        <f t="shared" si="0"/>
        <v>1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2</v>
      </c>
      <c r="O14" s="42">
        <v>0</v>
      </c>
      <c r="P14" s="43">
        <v>11</v>
      </c>
      <c r="Q14" s="42">
        <v>0</v>
      </c>
      <c r="R14" s="43">
        <v>20</v>
      </c>
      <c r="S14" s="42">
        <v>0</v>
      </c>
      <c r="T14" s="43">
        <v>25</v>
      </c>
      <c r="U14" s="42">
        <v>0</v>
      </c>
      <c r="V14" s="43">
        <v>20</v>
      </c>
      <c r="W14" s="42">
        <v>1</v>
      </c>
      <c r="X14" s="43">
        <v>13</v>
      </c>
      <c r="Y14" s="42">
        <v>0</v>
      </c>
      <c r="Z14" s="43">
        <v>1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92</v>
      </c>
      <c r="AT14" s="41">
        <v>0</v>
      </c>
      <c r="AU14" s="42">
        <v>0</v>
      </c>
      <c r="AV14" s="43">
        <v>0</v>
      </c>
      <c r="AW14" s="46">
        <v>3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3</v>
      </c>
      <c r="C16" s="51">
        <f t="shared" si="0"/>
        <v>3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v>0</v>
      </c>
      <c r="O16" s="42">
        <v>0</v>
      </c>
      <c r="P16" s="43">
        <v>1</v>
      </c>
      <c r="Q16" s="42">
        <v>1</v>
      </c>
      <c r="R16" s="43">
        <v>0</v>
      </c>
      <c r="S16" s="42">
        <v>0</v>
      </c>
      <c r="T16" s="43">
        <v>1</v>
      </c>
      <c r="U16" s="42">
        <v>1</v>
      </c>
      <c r="V16" s="43">
        <v>1</v>
      </c>
      <c r="W16" s="42">
        <v>1</v>
      </c>
      <c r="X16" s="43">
        <v>0</v>
      </c>
      <c r="Y16" s="42">
        <v>0</v>
      </c>
      <c r="Z16" s="43">
        <v>0</v>
      </c>
      <c r="AA16" s="42">
        <v>0</v>
      </c>
      <c r="AB16" s="43">
        <v>0</v>
      </c>
      <c r="AC16" s="42">
        <v>0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44">
        <v>0</v>
      </c>
      <c r="AR16" s="45"/>
      <c r="AS16" s="44">
        <v>3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1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>
        <v>0</v>
      </c>
      <c r="O17" s="42">
        <v>0</v>
      </c>
      <c r="P17" s="43">
        <v>1</v>
      </c>
      <c r="Q17" s="42">
        <v>0</v>
      </c>
      <c r="R17" s="43">
        <v>0</v>
      </c>
      <c r="S17" s="42">
        <v>0</v>
      </c>
      <c r="T17" s="43">
        <v>0</v>
      </c>
      <c r="U17" s="42">
        <v>0</v>
      </c>
      <c r="V17" s="43">
        <v>0</v>
      </c>
      <c r="W17" s="42">
        <v>0</v>
      </c>
      <c r="X17" s="43">
        <v>0</v>
      </c>
      <c r="Y17" s="42">
        <v>0</v>
      </c>
      <c r="Z17" s="43">
        <v>0</v>
      </c>
      <c r="AA17" s="42">
        <v>0</v>
      </c>
      <c r="AB17" s="43">
        <v>0</v>
      </c>
      <c r="AC17" s="42">
        <v>0</v>
      </c>
      <c r="AD17" s="43">
        <v>0</v>
      </c>
      <c r="AE17" s="42">
        <v>0</v>
      </c>
      <c r="AF17" s="43">
        <v>0</v>
      </c>
      <c r="AG17" s="42">
        <v>0</v>
      </c>
      <c r="AH17" s="43">
        <v>0</v>
      </c>
      <c r="AI17" s="42">
        <v>0</v>
      </c>
      <c r="AJ17" s="43">
        <v>0</v>
      </c>
      <c r="AK17" s="42">
        <v>0</v>
      </c>
      <c r="AL17" s="43">
        <v>0</v>
      </c>
      <c r="AM17" s="42">
        <v>0</v>
      </c>
      <c r="AN17" s="43">
        <v>0</v>
      </c>
      <c r="AO17" s="42">
        <v>0</v>
      </c>
      <c r="AP17" s="43">
        <v>0</v>
      </c>
      <c r="AQ17" s="44">
        <v>0</v>
      </c>
      <c r="AR17" s="41">
        <v>1</v>
      </c>
      <c r="AS17" s="44">
        <v>0</v>
      </c>
      <c r="AT17" s="41">
        <v>0</v>
      </c>
      <c r="AU17" s="42">
        <v>0</v>
      </c>
      <c r="AV17" s="43">
        <v>0</v>
      </c>
      <c r="AW17" s="46">
        <v>0</v>
      </c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24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0</v>
      </c>
      <c r="Q18" s="42">
        <v>0</v>
      </c>
      <c r="R18" s="43">
        <v>4</v>
      </c>
      <c r="S18" s="42">
        <v>0</v>
      </c>
      <c r="T18" s="43">
        <v>7</v>
      </c>
      <c r="U18" s="42">
        <v>0</v>
      </c>
      <c r="V18" s="43">
        <v>8</v>
      </c>
      <c r="W18" s="42">
        <v>0</v>
      </c>
      <c r="X18" s="43">
        <v>4</v>
      </c>
      <c r="Y18" s="42">
        <v>0</v>
      </c>
      <c r="Z18" s="43">
        <v>0</v>
      </c>
      <c r="AA18" s="42">
        <v>0</v>
      </c>
      <c r="AB18" s="43">
        <v>0</v>
      </c>
      <c r="AC18" s="42">
        <v>0</v>
      </c>
      <c r="AD18" s="43">
        <v>1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24</v>
      </c>
      <c r="AT18" s="41">
        <v>0</v>
      </c>
      <c r="AU18" s="42">
        <v>0</v>
      </c>
      <c r="AV18" s="43">
        <v>0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0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/>
      <c r="O19" s="42"/>
      <c r="P19" s="43"/>
      <c r="Q19" s="42"/>
      <c r="R19" s="43"/>
      <c r="S19" s="42"/>
      <c r="T19" s="43"/>
      <c r="U19" s="42"/>
      <c r="V19" s="43"/>
      <c r="W19" s="42"/>
      <c r="X19" s="43"/>
      <c r="Y19" s="42"/>
      <c r="Z19" s="43"/>
      <c r="AA19" s="42"/>
      <c r="AB19" s="43"/>
      <c r="AC19" s="42"/>
      <c r="AD19" s="43"/>
      <c r="AE19" s="42"/>
      <c r="AF19" s="43"/>
      <c r="AG19" s="42"/>
      <c r="AH19" s="43"/>
      <c r="AI19" s="42"/>
      <c r="AJ19" s="43"/>
      <c r="AK19" s="42"/>
      <c r="AL19" s="43"/>
      <c r="AM19" s="42"/>
      <c r="AN19" s="43"/>
      <c r="AO19" s="42"/>
      <c r="AP19" s="43"/>
      <c r="AQ19" s="44"/>
      <c r="AR19" s="45"/>
      <c r="AS19" s="44"/>
      <c r="AT19" s="41"/>
      <c r="AU19" s="42"/>
      <c r="AV19" s="43"/>
      <c r="AW19" s="46"/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6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0</v>
      </c>
      <c r="Q20" s="42">
        <v>0</v>
      </c>
      <c r="R20" s="43">
        <v>0</v>
      </c>
      <c r="S20" s="42">
        <v>0</v>
      </c>
      <c r="T20" s="43">
        <v>0</v>
      </c>
      <c r="U20" s="42">
        <v>0</v>
      </c>
      <c r="V20" s="43">
        <v>1</v>
      </c>
      <c r="W20" s="42">
        <v>0</v>
      </c>
      <c r="X20" s="43">
        <v>1</v>
      </c>
      <c r="Y20" s="42">
        <v>0</v>
      </c>
      <c r="Z20" s="43">
        <v>1</v>
      </c>
      <c r="AA20" s="42">
        <v>0</v>
      </c>
      <c r="AB20" s="43">
        <v>1</v>
      </c>
      <c r="AC20" s="42">
        <v>0</v>
      </c>
      <c r="AD20" s="43">
        <v>0</v>
      </c>
      <c r="AE20" s="42">
        <v>0</v>
      </c>
      <c r="AF20" s="43">
        <v>0</v>
      </c>
      <c r="AG20" s="42">
        <v>0</v>
      </c>
      <c r="AH20" s="43">
        <v>2</v>
      </c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6</v>
      </c>
      <c r="AT20" s="41">
        <v>0</v>
      </c>
      <c r="AU20" s="42">
        <v>0</v>
      </c>
      <c r="AV20" s="43">
        <v>0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24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1</v>
      </c>
      <c r="O23" s="42">
        <v>0</v>
      </c>
      <c r="P23" s="43">
        <v>3</v>
      </c>
      <c r="Q23" s="42">
        <v>0</v>
      </c>
      <c r="R23" s="43">
        <v>5</v>
      </c>
      <c r="S23" s="42">
        <v>0</v>
      </c>
      <c r="T23" s="43">
        <v>4</v>
      </c>
      <c r="U23" s="42">
        <v>0</v>
      </c>
      <c r="V23" s="43">
        <v>6</v>
      </c>
      <c r="W23" s="42">
        <v>0</v>
      </c>
      <c r="X23" s="43">
        <v>4</v>
      </c>
      <c r="Y23" s="42">
        <v>0</v>
      </c>
      <c r="Z23" s="43">
        <v>1</v>
      </c>
      <c r="AA23" s="42">
        <v>0</v>
      </c>
      <c r="AB23" s="43">
        <v>0</v>
      </c>
      <c r="AC23" s="42">
        <v>0</v>
      </c>
      <c r="AD23" s="43">
        <v>0</v>
      </c>
      <c r="AE23" s="42">
        <v>0</v>
      </c>
      <c r="AF23" s="43">
        <v>0</v>
      </c>
      <c r="AG23" s="42">
        <v>0</v>
      </c>
      <c r="AH23" s="43">
        <v>0</v>
      </c>
      <c r="AI23" s="42">
        <v>0</v>
      </c>
      <c r="AJ23" s="43">
        <v>0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1</v>
      </c>
      <c r="AS23" s="44">
        <v>23</v>
      </c>
      <c r="AT23" s="41">
        <v>0</v>
      </c>
      <c r="AU23" s="42">
        <v>0</v>
      </c>
      <c r="AV23" s="43">
        <v>0</v>
      </c>
      <c r="AW23" s="46">
        <v>0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32</v>
      </c>
      <c r="C24" s="51">
        <f>+E24+G24+I24+K24+M24+O24+Q24+S24+U24+W24+Y24+AA24+AC24+AE24+AG24+AI24+AK24+AM24+AO24+AQ24</f>
        <v>6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>
        <v>0</v>
      </c>
      <c r="O24" s="42">
        <v>0</v>
      </c>
      <c r="P24" s="43">
        <v>2</v>
      </c>
      <c r="Q24" s="42">
        <v>0</v>
      </c>
      <c r="R24" s="43">
        <v>2</v>
      </c>
      <c r="S24" s="42">
        <v>0</v>
      </c>
      <c r="T24" s="43">
        <v>4</v>
      </c>
      <c r="U24" s="42">
        <v>0</v>
      </c>
      <c r="V24" s="43">
        <v>9</v>
      </c>
      <c r="W24" s="42">
        <v>4</v>
      </c>
      <c r="X24" s="43">
        <v>3</v>
      </c>
      <c r="Y24" s="42">
        <v>0</v>
      </c>
      <c r="Z24" s="43">
        <v>4</v>
      </c>
      <c r="AA24" s="42">
        <v>2</v>
      </c>
      <c r="AB24" s="43">
        <v>2</v>
      </c>
      <c r="AC24" s="42">
        <v>0</v>
      </c>
      <c r="AD24" s="43">
        <v>1</v>
      </c>
      <c r="AE24" s="42">
        <v>0</v>
      </c>
      <c r="AF24" s="43">
        <v>1</v>
      </c>
      <c r="AG24" s="42">
        <v>0</v>
      </c>
      <c r="AH24" s="43">
        <v>2</v>
      </c>
      <c r="AI24" s="42">
        <v>0</v>
      </c>
      <c r="AJ24" s="43">
        <v>1</v>
      </c>
      <c r="AK24" s="42">
        <v>0</v>
      </c>
      <c r="AL24" s="43">
        <v>1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22</v>
      </c>
      <c r="AS24" s="44">
        <v>10</v>
      </c>
      <c r="AT24" s="41">
        <v>2</v>
      </c>
      <c r="AU24" s="42">
        <v>2</v>
      </c>
      <c r="AV24" s="43">
        <v>2</v>
      </c>
      <c r="AW24" s="46">
        <v>2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57</v>
      </c>
      <c r="C25" s="51">
        <f>+Q25+S25+U25+W25+Y25+AA25+AC25+AE25+AG25+AI25+AK25+AM25+AO25+AQ25</f>
        <v>0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3</v>
      </c>
      <c r="Q25" s="42">
        <v>0</v>
      </c>
      <c r="R25" s="43">
        <v>13</v>
      </c>
      <c r="S25" s="42">
        <v>0</v>
      </c>
      <c r="T25" s="43">
        <v>17</v>
      </c>
      <c r="U25" s="42">
        <v>0</v>
      </c>
      <c r="V25" s="43">
        <v>13</v>
      </c>
      <c r="W25" s="42">
        <v>0</v>
      </c>
      <c r="X25" s="43">
        <v>1</v>
      </c>
      <c r="Y25" s="42">
        <v>0</v>
      </c>
      <c r="Z25" s="43">
        <v>2</v>
      </c>
      <c r="AA25" s="42">
        <v>0</v>
      </c>
      <c r="AB25" s="43">
        <v>2</v>
      </c>
      <c r="AC25" s="42">
        <v>0</v>
      </c>
      <c r="AD25" s="43">
        <v>2</v>
      </c>
      <c r="AE25" s="42">
        <v>0</v>
      </c>
      <c r="AF25" s="43">
        <v>1</v>
      </c>
      <c r="AG25" s="42">
        <v>0</v>
      </c>
      <c r="AH25" s="43">
        <v>1</v>
      </c>
      <c r="AI25" s="42">
        <v>0</v>
      </c>
      <c r="AJ25" s="43">
        <v>1</v>
      </c>
      <c r="AK25" s="42">
        <v>0</v>
      </c>
      <c r="AL25" s="43">
        <v>0</v>
      </c>
      <c r="AM25" s="42">
        <v>0</v>
      </c>
      <c r="AN25" s="43">
        <v>0</v>
      </c>
      <c r="AO25" s="42">
        <v>0</v>
      </c>
      <c r="AP25" s="43">
        <v>1</v>
      </c>
      <c r="AQ25" s="44">
        <v>0</v>
      </c>
      <c r="AR25" s="41">
        <v>29</v>
      </c>
      <c r="AS25" s="44">
        <v>28</v>
      </c>
      <c r="AT25" s="41">
        <v>0</v>
      </c>
      <c r="AU25" s="42">
        <v>0</v>
      </c>
      <c r="AV25" s="43">
        <v>0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4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>
        <v>1</v>
      </c>
      <c r="O29" s="63">
        <v>0</v>
      </c>
      <c r="P29" s="64">
        <v>0</v>
      </c>
      <c r="Q29" s="63">
        <v>0</v>
      </c>
      <c r="R29" s="64">
        <v>0</v>
      </c>
      <c r="S29" s="63">
        <v>0</v>
      </c>
      <c r="T29" s="64">
        <v>0</v>
      </c>
      <c r="U29" s="63">
        <v>0</v>
      </c>
      <c r="V29" s="64">
        <v>0</v>
      </c>
      <c r="W29" s="63">
        <v>0</v>
      </c>
      <c r="X29" s="64">
        <v>1</v>
      </c>
      <c r="Y29" s="63">
        <v>0</v>
      </c>
      <c r="Z29" s="64">
        <v>0</v>
      </c>
      <c r="AA29" s="63">
        <v>0</v>
      </c>
      <c r="AB29" s="64">
        <v>1</v>
      </c>
      <c r="AC29" s="63">
        <v>0</v>
      </c>
      <c r="AD29" s="64">
        <v>0</v>
      </c>
      <c r="AE29" s="63">
        <v>0</v>
      </c>
      <c r="AF29" s="64">
        <v>1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1</v>
      </c>
      <c r="AS29" s="66">
        <v>3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2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1</v>
      </c>
      <c r="S56" s="42">
        <v>0</v>
      </c>
      <c r="T56" s="43">
        <v>0</v>
      </c>
      <c r="U56" s="42">
        <v>0</v>
      </c>
      <c r="V56" s="43">
        <v>1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2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4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1</v>
      </c>
      <c r="Q58" s="42">
        <v>0</v>
      </c>
      <c r="R58" s="43">
        <v>0</v>
      </c>
      <c r="S58" s="42">
        <v>0</v>
      </c>
      <c r="T58" s="43">
        <v>1</v>
      </c>
      <c r="U58" s="42">
        <v>0</v>
      </c>
      <c r="V58" s="43">
        <v>1</v>
      </c>
      <c r="W58" s="42">
        <v>0</v>
      </c>
      <c r="X58" s="43">
        <v>1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4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142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2</v>
      </c>
      <c r="O62" s="42">
        <v>0</v>
      </c>
      <c r="P62" s="43">
        <v>12</v>
      </c>
      <c r="Q62" s="42">
        <v>1</v>
      </c>
      <c r="R62" s="43">
        <v>28</v>
      </c>
      <c r="S62" s="42">
        <v>0</v>
      </c>
      <c r="T62" s="43">
        <v>30</v>
      </c>
      <c r="U62" s="42">
        <v>0</v>
      </c>
      <c r="V62" s="43">
        <v>40</v>
      </c>
      <c r="W62" s="42">
        <v>0</v>
      </c>
      <c r="X62" s="43">
        <v>23</v>
      </c>
      <c r="Y62" s="42">
        <v>0</v>
      </c>
      <c r="Z62" s="43">
        <v>6</v>
      </c>
      <c r="AA62" s="42">
        <v>0</v>
      </c>
      <c r="AB62" s="43">
        <v>1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142</v>
      </c>
      <c r="AT62" s="41">
        <v>0</v>
      </c>
      <c r="AU62" s="42">
        <v>0</v>
      </c>
      <c r="AV62" s="43">
        <v>0</v>
      </c>
      <c r="AW62" s="46">
        <v>4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2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0</v>
      </c>
      <c r="S63" s="42">
        <v>0</v>
      </c>
      <c r="T63" s="43">
        <v>0</v>
      </c>
      <c r="U63" s="42">
        <v>0</v>
      </c>
      <c r="V63" s="43">
        <v>1</v>
      </c>
      <c r="W63" s="42">
        <v>0</v>
      </c>
      <c r="X63" s="43">
        <v>0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2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1</v>
      </c>
      <c r="C65" s="51">
        <f>+E65+G65+I65</f>
        <v>0</v>
      </c>
      <c r="D65" s="41">
        <v>1</v>
      </c>
      <c r="E65" s="42">
        <v>0</v>
      </c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>
        <v>1</v>
      </c>
      <c r="AS65" s="44">
        <v>0</v>
      </c>
      <c r="AT65" s="41">
        <v>0</v>
      </c>
      <c r="AU65" s="42">
        <v>0</v>
      </c>
      <c r="AV65" s="43">
        <v>0</v>
      </c>
      <c r="AW65" s="46">
        <v>0</v>
      </c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1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>
        <v>1</v>
      </c>
      <c r="W69" s="42">
        <v>0</v>
      </c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>
        <v>0</v>
      </c>
      <c r="AS69" s="44">
        <v>1</v>
      </c>
      <c r="AT69" s="41">
        <v>0</v>
      </c>
      <c r="AU69" s="42">
        <v>0</v>
      </c>
      <c r="AV69" s="43">
        <v>0</v>
      </c>
      <c r="AW69" s="46">
        <v>0</v>
      </c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136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>
        <v>1</v>
      </c>
      <c r="N160" s="87"/>
      <c r="O160" s="86">
        <v>7</v>
      </c>
      <c r="P160" s="87"/>
      <c r="Q160" s="86">
        <v>35</v>
      </c>
      <c r="R160" s="87"/>
      <c r="S160" s="86">
        <v>40</v>
      </c>
      <c r="T160" s="87"/>
      <c r="U160" s="86">
        <v>35</v>
      </c>
      <c r="V160" s="87"/>
      <c r="W160" s="86">
        <v>15</v>
      </c>
      <c r="X160" s="87"/>
      <c r="Y160" s="86">
        <v>3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136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108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>
        <v>1</v>
      </c>
      <c r="N161" s="92"/>
      <c r="O161" s="91">
        <v>13</v>
      </c>
      <c r="P161" s="92"/>
      <c r="Q161" s="91">
        <v>22</v>
      </c>
      <c r="R161" s="92"/>
      <c r="S161" s="91">
        <v>34</v>
      </c>
      <c r="T161" s="92"/>
      <c r="U161" s="91">
        <v>23</v>
      </c>
      <c r="V161" s="92"/>
      <c r="W161" s="91">
        <v>12</v>
      </c>
      <c r="X161" s="92"/>
      <c r="Y161" s="91">
        <v>2</v>
      </c>
      <c r="Z161" s="92"/>
      <c r="AA161" s="91">
        <v>1</v>
      </c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108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/>
      <c r="AP162" s="123"/>
      <c r="AQ162" s="41"/>
      <c r="AR162" s="124"/>
      <c r="AS162" s="122"/>
      <c r="AT162" s="124"/>
      <c r="AU162" s="122"/>
      <c r="AV162" s="123"/>
      <c r="AW162" s="122"/>
      <c r="AX162" s="123"/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/>
      <c r="AP163" s="123"/>
      <c r="AQ163" s="41"/>
      <c r="AR163" s="124"/>
      <c r="AS163" s="122"/>
      <c r="AT163" s="124"/>
      <c r="AU163" s="122"/>
      <c r="AV163" s="123"/>
      <c r="AW163" s="122"/>
      <c r="AX163" s="123"/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/>
      <c r="AP164" s="123"/>
      <c r="AQ164" s="41"/>
      <c r="AR164" s="124"/>
      <c r="AS164" s="122"/>
      <c r="AT164" s="124"/>
      <c r="AU164" s="122"/>
      <c r="AV164" s="123"/>
      <c r="AW164" s="122"/>
      <c r="AX164" s="123"/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1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>
        <v>1</v>
      </c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/>
      <c r="AL165" s="123"/>
      <c r="AM165" s="43">
        <v>1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0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/>
      <c r="AN166" s="124"/>
      <c r="AO166" s="122"/>
      <c r="AP166" s="123"/>
      <c r="AQ166" s="41"/>
      <c r="AR166" s="124"/>
      <c r="AS166" s="122"/>
      <c r="AT166" s="124"/>
      <c r="AU166" s="122"/>
      <c r="AV166" s="123"/>
      <c r="AW166" s="122"/>
      <c r="AX166" s="123"/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/>
      <c r="AP167" s="123"/>
      <c r="AQ167" s="41"/>
      <c r="AR167" s="124"/>
      <c r="AS167" s="122"/>
      <c r="AT167" s="124"/>
      <c r="AU167" s="122"/>
      <c r="AV167" s="123"/>
      <c r="AW167" s="122"/>
      <c r="AX167" s="123"/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0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/>
      <c r="AL168" s="138"/>
      <c r="AM168" s="135"/>
      <c r="AN168" s="139"/>
      <c r="AO168" s="137"/>
      <c r="AP168" s="138"/>
      <c r="AQ168" s="140"/>
      <c r="AR168" s="139"/>
      <c r="AS168" s="141"/>
      <c r="AT168" s="142"/>
      <c r="AU168" s="137"/>
      <c r="AV168" s="138"/>
      <c r="AW168" s="137"/>
      <c r="AX168" s="138"/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/>
      <c r="AP169" s="88"/>
      <c r="AQ169" s="149"/>
      <c r="AR169" s="148"/>
      <c r="AS169" s="150"/>
      <c r="AT169" s="121"/>
      <c r="AU169" s="149"/>
      <c r="AV169" s="148"/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/>
      <c r="AP170" s="123"/>
      <c r="AQ170" s="41"/>
      <c r="AR170" s="124"/>
      <c r="AS170" s="122"/>
      <c r="AT170" s="124"/>
      <c r="AU170" s="41"/>
      <c r="AV170" s="124"/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/>
      <c r="AP171" s="159"/>
      <c r="AQ171" s="62"/>
      <c r="AR171" s="142"/>
      <c r="AS171" s="141"/>
      <c r="AT171" s="142"/>
      <c r="AU171" s="62"/>
      <c r="AV171" s="142"/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/>
      <c r="AP172" s="93"/>
      <c r="AQ172" s="165"/>
      <c r="AR172" s="121"/>
      <c r="AS172" s="150"/>
      <c r="AT172" s="121"/>
      <c r="AU172" s="150"/>
      <c r="AV172" s="93"/>
      <c r="AW172" s="150"/>
      <c r="AX172" s="93"/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/>
      <c r="AP173" s="138"/>
      <c r="AQ173" s="140"/>
      <c r="AR173" s="139"/>
      <c r="AS173" s="137"/>
      <c r="AT173" s="139"/>
      <c r="AU173" s="137"/>
      <c r="AV173" s="138"/>
      <c r="AW173" s="137"/>
      <c r="AX173" s="138"/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4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1</v>
      </c>
      <c r="N174" s="42"/>
      <c r="O174" s="135"/>
      <c r="P174" s="136"/>
      <c r="Q174" s="135"/>
      <c r="R174" s="136"/>
      <c r="S174" s="135"/>
      <c r="T174" s="136"/>
      <c r="U174" s="135"/>
      <c r="V174" s="136"/>
      <c r="W174" s="135">
        <v>1</v>
      </c>
      <c r="X174" s="136"/>
      <c r="Y174" s="135"/>
      <c r="Z174" s="136"/>
      <c r="AA174" s="135">
        <v>1</v>
      </c>
      <c r="AB174" s="136"/>
      <c r="AC174" s="135"/>
      <c r="AD174" s="166"/>
      <c r="AE174" s="135">
        <v>1</v>
      </c>
      <c r="AF174" s="166"/>
      <c r="AG174" s="135"/>
      <c r="AH174" s="167"/>
      <c r="AI174" s="135"/>
      <c r="AJ174" s="136"/>
      <c r="AK174" s="137">
        <v>1</v>
      </c>
      <c r="AL174" s="138"/>
      <c r="AM174" s="135">
        <v>3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/>
      <c r="AP175" s="138"/>
      <c r="AQ175" s="140"/>
      <c r="AR175" s="139"/>
      <c r="AS175" s="137"/>
      <c r="AT175" s="139"/>
      <c r="AU175" s="137"/>
      <c r="AV175" s="138"/>
      <c r="AW175" s="137"/>
      <c r="AX175" s="138"/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/>
      <c r="AP176" s="138"/>
      <c r="AQ176" s="140"/>
      <c r="AR176" s="139"/>
      <c r="AS176" s="137"/>
      <c r="AT176" s="139"/>
      <c r="AU176" s="137"/>
      <c r="AV176" s="138"/>
      <c r="AW176" s="137"/>
      <c r="AX176" s="138"/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6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2</v>
      </c>
      <c r="R177" s="136"/>
      <c r="S177" s="135">
        <v>3</v>
      </c>
      <c r="T177" s="136"/>
      <c r="U177" s="135">
        <v>1</v>
      </c>
      <c r="V177" s="136"/>
      <c r="W177" s="135"/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1</v>
      </c>
      <c r="AL177" s="138"/>
      <c r="AM177" s="135">
        <v>5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/>
      <c r="AP178" s="138"/>
      <c r="AQ178" s="140"/>
      <c r="AR178" s="139"/>
      <c r="AS178" s="137"/>
      <c r="AT178" s="139"/>
      <c r="AU178" s="137"/>
      <c r="AV178" s="138"/>
      <c r="AW178" s="137"/>
      <c r="AX178" s="138"/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/>
      <c r="AP179" s="138"/>
      <c r="AQ179" s="140"/>
      <c r="AR179" s="139"/>
      <c r="AS179" s="137"/>
      <c r="AT179" s="139"/>
      <c r="AU179" s="137"/>
      <c r="AV179" s="138"/>
      <c r="AW179" s="137"/>
      <c r="AX179" s="138"/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/>
      <c r="AP180" s="138"/>
      <c r="AQ180" s="140"/>
      <c r="AR180" s="139"/>
      <c r="AS180" s="137"/>
      <c r="AT180" s="139"/>
      <c r="AU180" s="137"/>
      <c r="AV180" s="138"/>
      <c r="AW180" s="137"/>
      <c r="AX180" s="138"/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69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1</v>
      </c>
      <c r="R181" s="136"/>
      <c r="S181" s="135">
        <v>1</v>
      </c>
      <c r="T181" s="136"/>
      <c r="U181" s="135">
        <v>4</v>
      </c>
      <c r="V181" s="136"/>
      <c r="W181" s="135">
        <v>3</v>
      </c>
      <c r="X181" s="136"/>
      <c r="Y181" s="135">
        <v>6</v>
      </c>
      <c r="Z181" s="136"/>
      <c r="AA181" s="135">
        <v>1</v>
      </c>
      <c r="AB181" s="136"/>
      <c r="AC181" s="135">
        <v>7</v>
      </c>
      <c r="AD181" s="166"/>
      <c r="AE181" s="135">
        <v>7</v>
      </c>
      <c r="AF181" s="166"/>
      <c r="AG181" s="135">
        <v>15</v>
      </c>
      <c r="AH181" s="167"/>
      <c r="AI181" s="135">
        <v>24</v>
      </c>
      <c r="AJ181" s="136"/>
      <c r="AK181" s="137">
        <v>42</v>
      </c>
      <c r="AL181" s="138"/>
      <c r="AM181" s="135">
        <v>27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10</v>
      </c>
      <c r="D182" s="155">
        <f t="shared" si="357"/>
        <v>0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2</v>
      </c>
      <c r="P182" s="63"/>
      <c r="Q182" s="64">
        <v>2</v>
      </c>
      <c r="R182" s="63"/>
      <c r="S182" s="64">
        <v>2</v>
      </c>
      <c r="T182" s="63"/>
      <c r="U182" s="64">
        <v>2</v>
      </c>
      <c r="V182" s="63"/>
      <c r="W182" s="64"/>
      <c r="X182" s="63"/>
      <c r="Y182" s="64">
        <v>2</v>
      </c>
      <c r="Z182" s="63"/>
      <c r="AA182" s="64"/>
      <c r="AB182" s="63"/>
      <c r="AC182" s="64"/>
      <c r="AD182" s="171"/>
      <c r="AE182" s="64"/>
      <c r="AF182" s="171"/>
      <c r="AG182" s="64"/>
      <c r="AH182" s="65"/>
      <c r="AI182" s="64"/>
      <c r="AJ182" s="63"/>
      <c r="AK182" s="141">
        <v>4</v>
      </c>
      <c r="AL182" s="159"/>
      <c r="AM182" s="64">
        <v>6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exámenes Reactivos de 0 a 4 años años NO DEBEN ser mayor a los Exámenes Procesados de la misma edad. ","")</f>
        <v/>
      </c>
      <c r="CG220" s="6" t="str">
        <f t="shared" ref="CG220:CG226" si="391">IF(F220&lt;G220,"* Los exámenes Reactivos de 5 a 9 años años NO DEBEN ser mayor a los Exámenes Procesados de la misma edad. ","")</f>
        <v/>
      </c>
      <c r="CH220" s="6" t="str">
        <f t="shared" ref="CH220:CH226" si="392">IF(H220&lt;I220,"* Los exámenes Reactivos de 10 a 14 años años NO DEBEN ser mayor a los Exámenes Procesados de la misma edad. ","")</f>
        <v/>
      </c>
      <c r="CI220" s="6" t="str">
        <f t="shared" ref="CI220:CI226" si="393">IF(J220&lt;K220,"* Los exámenes Reactivos de 15 a 19 años años NO DEBEN ser mayor a los Exámenes Procesados de la misma edad. ","")</f>
        <v/>
      </c>
      <c r="CJ220" s="6" t="str">
        <f t="shared" ref="CJ220:CJ226" si="394">IF(L220&lt;M220,"* Los exámenes Reactivos de 20 a 24 años años NO DEBEN ser mayor a los Exámenes Procesados de la misma edad. ","")</f>
        <v/>
      </c>
      <c r="CK220" s="6" t="str">
        <f t="shared" ref="CK220:CK226" si="395">IF(N220&lt;O220,"* Los exámenes Reactivos de 25 a 29 años años NO DEBEN ser mayor a los Exámenes Procesados de la misma edad. ","")</f>
        <v/>
      </c>
      <c r="CL220" s="6" t="str">
        <f t="shared" ref="CL220:CL226" si="396">IF(P220&lt;Q220,"* Los exámenes Reactivos de 30 a 34 años años NO DEBEN ser mayor a los Exámenes Procesados de la misma edad. ","")</f>
        <v/>
      </c>
      <c r="CM220" s="6" t="str">
        <f t="shared" ref="CM220:CM226" si="397">IF(R220&lt;S220,"* Los exámenes Reactivos de 35 a 39 años años NO DEBEN ser mayor a los Exámenes Procesados de la misma edad. ","")</f>
        <v/>
      </c>
      <c r="CN220" s="6" t="str">
        <f t="shared" ref="CN220:CN226" si="398">IF(T220&lt;U220,"* Los exámenes Reactivos de 40 a 44 años años NO DEBEN ser mayor a los Exámenes Procesados de la misma edad. ","")</f>
        <v/>
      </c>
      <c r="CO220" s="6" t="str">
        <f t="shared" ref="CO220:CO226" si="399">IF(V220&lt;W220,"* Los exámenes Reactivos de 45 a 49 años años NO DEBEN ser mayor a los Exámenes Procesados de la misma edad. ","")</f>
        <v/>
      </c>
      <c r="CP220" s="6" t="str">
        <f t="shared" ref="CP220:CP226" si="400">IF(X220&lt;Y220,"* Los exámenes Reactivos de 50 a 54 años años NO DEBEN ser mayor a los Exámenes Procesados de la misma edad. ","")</f>
        <v/>
      </c>
      <c r="CQ220" s="6" t="str">
        <f t="shared" ref="CQ220:CQ226" si="401">IF(Z220&lt;AA220,"* Los exámenes Reactivos de 55 a 59 años años NO DEBEN ser mayor a los Exámenes Procesados de la misma edad. ","")</f>
        <v/>
      </c>
      <c r="CR220" s="6" t="str">
        <f t="shared" ref="CR220:CR226" si="402">IF(AB220&lt;AC220,"* Los exámenes Reactivos de 60 a 64 años años NO DEBEN ser mayor a los Exámenes Procesados de la misma edad. ","")</f>
        <v/>
      </c>
      <c r="CS220" s="6" t="str">
        <f t="shared" ref="CS220:CS226" si="403">IF(AD220&lt;AE220,"* Los exámenes Reactivos de 65 a 69 años años NO DEBEN ser mayor a los Exámenes Procesados de la misma edad. ","")</f>
        <v/>
      </c>
      <c r="CT220" s="6" t="str">
        <f t="shared" ref="CT220:CT226" si="404">IF(AF220&lt;AG220,"* Los exámenes Reactivos de 70 a 74 años años NO DEBEN ser mayor a los Exámenes Procesados de la misma edad. ","")</f>
        <v/>
      </c>
      <c r="CU220" s="6" t="str">
        <f t="shared" ref="CU220:CU226" si="405">IF(AH220&lt;AI220,"* Los exámenes Reactivos de 75 a 79 años años NO DEBEN ser mayor a los Exámenes Procesados de la misma edad. ","")</f>
        <v/>
      </c>
      <c r="CV220" s="6" t="str">
        <f t="shared" ref="CV220:CV226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0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/>
      <c r="K225" s="42"/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/>
      <c r="AM225" s="44"/>
      <c r="AN225" s="41"/>
      <c r="AO225" s="123"/>
      <c r="AP225" s="43"/>
      <c r="AQ225" s="206"/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932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",[8]NOMBRE!B6," - ","( ",[8]NOMBRE!C6,[8]NOMBRE!D6," )")</f>
        <v>MES: JULIO - ( 07 )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",[8]NOMBRE!B7)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123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10</v>
      </c>
      <c r="Q12" s="42">
        <v>0</v>
      </c>
      <c r="R12" s="43">
        <v>31</v>
      </c>
      <c r="S12" s="42">
        <v>1</v>
      </c>
      <c r="T12" s="43">
        <v>38</v>
      </c>
      <c r="U12" s="42">
        <v>0</v>
      </c>
      <c r="V12" s="43">
        <v>23</v>
      </c>
      <c r="W12" s="42">
        <v>0</v>
      </c>
      <c r="X12" s="43">
        <v>17</v>
      </c>
      <c r="Y12" s="42">
        <v>0</v>
      </c>
      <c r="Z12" s="43">
        <v>4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123</v>
      </c>
      <c r="AT12" s="41">
        <v>0</v>
      </c>
      <c r="AU12" s="42">
        <v>0</v>
      </c>
      <c r="AV12" s="43">
        <v>1</v>
      </c>
      <c r="AW12" s="46">
        <v>5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151</v>
      </c>
      <c r="C13" s="51">
        <f t="shared" si="0"/>
        <v>0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9</v>
      </c>
      <c r="Q13" s="42">
        <v>0</v>
      </c>
      <c r="R13" s="43">
        <v>39</v>
      </c>
      <c r="S13" s="42">
        <v>0</v>
      </c>
      <c r="T13" s="43">
        <v>36</v>
      </c>
      <c r="U13" s="42">
        <v>0</v>
      </c>
      <c r="V13" s="43">
        <v>45</v>
      </c>
      <c r="W13" s="42">
        <v>0</v>
      </c>
      <c r="X13" s="43">
        <v>17</v>
      </c>
      <c r="Y13" s="42">
        <v>0</v>
      </c>
      <c r="Z13" s="43">
        <v>5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151</v>
      </c>
      <c r="AT13" s="41">
        <v>0</v>
      </c>
      <c r="AU13" s="42">
        <v>0</v>
      </c>
      <c r="AV13" s="43">
        <v>3</v>
      </c>
      <c r="AW13" s="46">
        <v>5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118</v>
      </c>
      <c r="C14" s="51">
        <f t="shared" si="0"/>
        <v>1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6</v>
      </c>
      <c r="Q14" s="42">
        <v>0</v>
      </c>
      <c r="R14" s="43">
        <v>25</v>
      </c>
      <c r="S14" s="42">
        <v>0</v>
      </c>
      <c r="T14" s="43">
        <v>34</v>
      </c>
      <c r="U14" s="42">
        <v>1</v>
      </c>
      <c r="V14" s="43">
        <v>29</v>
      </c>
      <c r="W14" s="42">
        <v>0</v>
      </c>
      <c r="X14" s="43">
        <v>20</v>
      </c>
      <c r="Y14" s="42">
        <v>0</v>
      </c>
      <c r="Z14" s="43">
        <v>4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118</v>
      </c>
      <c r="AT14" s="41">
        <v>0</v>
      </c>
      <c r="AU14" s="42">
        <v>0</v>
      </c>
      <c r="AV14" s="43">
        <v>2</v>
      </c>
      <c r="AW14" s="46">
        <v>3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1</v>
      </c>
      <c r="C16" s="51">
        <f t="shared" si="0"/>
        <v>1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v>0</v>
      </c>
      <c r="O16" s="42">
        <v>0</v>
      </c>
      <c r="P16" s="43">
        <v>0</v>
      </c>
      <c r="Q16" s="42">
        <v>0</v>
      </c>
      <c r="R16" s="43">
        <v>0</v>
      </c>
      <c r="S16" s="42">
        <v>0</v>
      </c>
      <c r="T16" s="43">
        <v>0</v>
      </c>
      <c r="U16" s="42">
        <v>0</v>
      </c>
      <c r="V16" s="43">
        <v>1</v>
      </c>
      <c r="W16" s="42">
        <v>1</v>
      </c>
      <c r="X16" s="43">
        <v>0</v>
      </c>
      <c r="Y16" s="42">
        <v>0</v>
      </c>
      <c r="Z16" s="43">
        <v>0</v>
      </c>
      <c r="AA16" s="42">
        <v>0</v>
      </c>
      <c r="AB16" s="43">
        <v>0</v>
      </c>
      <c r="AC16" s="42">
        <v>0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44">
        <v>0</v>
      </c>
      <c r="AR16" s="45"/>
      <c r="AS16" s="44">
        <v>1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25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7</v>
      </c>
      <c r="S18" s="42">
        <v>0</v>
      </c>
      <c r="T18" s="43">
        <v>5</v>
      </c>
      <c r="U18" s="42">
        <v>0</v>
      </c>
      <c r="V18" s="43">
        <v>8</v>
      </c>
      <c r="W18" s="42">
        <v>0</v>
      </c>
      <c r="X18" s="43">
        <v>3</v>
      </c>
      <c r="Y18" s="42">
        <v>0</v>
      </c>
      <c r="Z18" s="43">
        <v>0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25</v>
      </c>
      <c r="AT18" s="41">
        <v>0</v>
      </c>
      <c r="AU18" s="42">
        <v>0</v>
      </c>
      <c r="AV18" s="43">
        <v>0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6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1</v>
      </c>
      <c r="U19" s="42">
        <v>0</v>
      </c>
      <c r="V19" s="43">
        <v>2</v>
      </c>
      <c r="W19" s="42">
        <v>0</v>
      </c>
      <c r="X19" s="43">
        <v>1</v>
      </c>
      <c r="Y19" s="42">
        <v>0</v>
      </c>
      <c r="Z19" s="43">
        <v>1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6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16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0</v>
      </c>
      <c r="Q20" s="42">
        <v>0</v>
      </c>
      <c r="R20" s="43">
        <v>0</v>
      </c>
      <c r="S20" s="42">
        <v>0</v>
      </c>
      <c r="T20" s="43">
        <v>3</v>
      </c>
      <c r="U20" s="42">
        <v>0</v>
      </c>
      <c r="V20" s="43">
        <v>2</v>
      </c>
      <c r="W20" s="42">
        <v>0</v>
      </c>
      <c r="X20" s="43">
        <v>0</v>
      </c>
      <c r="Y20" s="42">
        <v>0</v>
      </c>
      <c r="Z20" s="43">
        <v>4</v>
      </c>
      <c r="AA20" s="42">
        <v>0</v>
      </c>
      <c r="AB20" s="43">
        <v>1</v>
      </c>
      <c r="AC20" s="42">
        <v>0</v>
      </c>
      <c r="AD20" s="43">
        <v>2</v>
      </c>
      <c r="AE20" s="42">
        <v>0</v>
      </c>
      <c r="AF20" s="43">
        <v>1</v>
      </c>
      <c r="AG20" s="42">
        <v>0</v>
      </c>
      <c r="AH20" s="43">
        <v>2</v>
      </c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1</v>
      </c>
      <c r="AQ20" s="44">
        <v>0</v>
      </c>
      <c r="AR20" s="45"/>
      <c r="AS20" s="44">
        <v>16</v>
      </c>
      <c r="AT20" s="41">
        <v>0</v>
      </c>
      <c r="AU20" s="42">
        <v>0</v>
      </c>
      <c r="AV20" s="43">
        <v>0</v>
      </c>
      <c r="AW20" s="46">
        <v>1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2</v>
      </c>
      <c r="C21" s="51">
        <f>+E21+G21+I21</f>
        <v>1</v>
      </c>
      <c r="D21" s="41">
        <v>2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1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43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/>
      <c r="O23" s="42"/>
      <c r="P23" s="43">
        <v>3</v>
      </c>
      <c r="Q23" s="42">
        <v>0</v>
      </c>
      <c r="R23" s="43">
        <v>5</v>
      </c>
      <c r="S23" s="42">
        <v>0</v>
      </c>
      <c r="T23" s="43">
        <v>3</v>
      </c>
      <c r="U23" s="42">
        <v>0</v>
      </c>
      <c r="V23" s="43">
        <v>5</v>
      </c>
      <c r="W23" s="42">
        <v>0</v>
      </c>
      <c r="X23" s="43">
        <v>5</v>
      </c>
      <c r="Y23" s="42">
        <v>0</v>
      </c>
      <c r="Z23" s="43">
        <v>9</v>
      </c>
      <c r="AA23" s="42">
        <v>0</v>
      </c>
      <c r="AB23" s="43">
        <v>7</v>
      </c>
      <c r="AC23" s="42">
        <v>0</v>
      </c>
      <c r="AD23" s="43">
        <v>3</v>
      </c>
      <c r="AE23" s="42">
        <v>0</v>
      </c>
      <c r="AF23" s="43">
        <v>1</v>
      </c>
      <c r="AG23" s="42">
        <v>0</v>
      </c>
      <c r="AH23" s="43">
        <v>1</v>
      </c>
      <c r="AI23" s="42">
        <v>0</v>
      </c>
      <c r="AJ23" s="43">
        <v>0</v>
      </c>
      <c r="AK23" s="42">
        <v>0</v>
      </c>
      <c r="AL23" s="43">
        <v>1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2</v>
      </c>
      <c r="AS23" s="44">
        <v>41</v>
      </c>
      <c r="AT23" s="41">
        <v>0</v>
      </c>
      <c r="AU23" s="42">
        <v>0</v>
      </c>
      <c r="AV23" s="43">
        <v>0</v>
      </c>
      <c r="AW23" s="46">
        <v>3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42</v>
      </c>
      <c r="C24" s="51">
        <f>+E24+G24+I24+K24+M24+O24+Q24+S24+U24+W24+Y24+AA24+AC24+AE24+AG24+AI24+AK24+AM24+AO24+AQ24</f>
        <v>7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/>
      <c r="O24" s="42"/>
      <c r="P24" s="43">
        <v>2</v>
      </c>
      <c r="Q24" s="42">
        <v>1</v>
      </c>
      <c r="R24" s="43">
        <v>5</v>
      </c>
      <c r="S24" s="42">
        <v>1</v>
      </c>
      <c r="T24" s="43">
        <v>5</v>
      </c>
      <c r="U24" s="42">
        <v>2</v>
      </c>
      <c r="V24" s="43">
        <v>9</v>
      </c>
      <c r="W24" s="42">
        <v>1</v>
      </c>
      <c r="X24" s="43">
        <v>6</v>
      </c>
      <c r="Y24" s="42">
        <v>0</v>
      </c>
      <c r="Z24" s="43">
        <v>5</v>
      </c>
      <c r="AA24" s="42">
        <v>0</v>
      </c>
      <c r="AB24" s="43">
        <v>4</v>
      </c>
      <c r="AC24" s="42">
        <v>1</v>
      </c>
      <c r="AD24" s="43">
        <v>4</v>
      </c>
      <c r="AE24" s="42">
        <v>1</v>
      </c>
      <c r="AF24" s="43">
        <v>0</v>
      </c>
      <c r="AG24" s="42">
        <v>0</v>
      </c>
      <c r="AH24" s="43">
        <v>0</v>
      </c>
      <c r="AI24" s="42">
        <v>0</v>
      </c>
      <c r="AJ24" s="43">
        <v>2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25</v>
      </c>
      <c r="AS24" s="44">
        <v>17</v>
      </c>
      <c r="AT24" s="41">
        <v>0</v>
      </c>
      <c r="AU24" s="42">
        <v>0</v>
      </c>
      <c r="AV24" s="43">
        <v>1</v>
      </c>
      <c r="AW24" s="46">
        <v>2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51</v>
      </c>
      <c r="C25" s="51">
        <f>+Q25+S25+U25+W25+Y25+AA25+AC25+AE25+AG25+AI25+AK25+AM25+AO25+AQ25</f>
        <v>4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2</v>
      </c>
      <c r="Q25" s="42">
        <v>0</v>
      </c>
      <c r="R25" s="43">
        <v>1</v>
      </c>
      <c r="S25" s="42">
        <v>0</v>
      </c>
      <c r="T25" s="43">
        <v>7</v>
      </c>
      <c r="U25" s="42">
        <v>1</v>
      </c>
      <c r="V25" s="43">
        <v>11</v>
      </c>
      <c r="W25" s="42">
        <v>1</v>
      </c>
      <c r="X25" s="43">
        <v>9</v>
      </c>
      <c r="Y25" s="42">
        <v>0</v>
      </c>
      <c r="Z25" s="43">
        <v>6</v>
      </c>
      <c r="AA25" s="42">
        <v>0</v>
      </c>
      <c r="AB25" s="43">
        <v>6</v>
      </c>
      <c r="AC25" s="42">
        <v>0</v>
      </c>
      <c r="AD25" s="43">
        <v>2</v>
      </c>
      <c r="AE25" s="42">
        <v>0</v>
      </c>
      <c r="AF25" s="43">
        <v>2</v>
      </c>
      <c r="AG25" s="42">
        <v>0</v>
      </c>
      <c r="AH25" s="43">
        <v>1</v>
      </c>
      <c r="AI25" s="42">
        <v>0</v>
      </c>
      <c r="AJ25" s="43">
        <v>1</v>
      </c>
      <c r="AK25" s="42">
        <v>0</v>
      </c>
      <c r="AL25" s="43">
        <v>2</v>
      </c>
      <c r="AM25" s="42">
        <v>1</v>
      </c>
      <c r="AN25" s="43">
        <v>1</v>
      </c>
      <c r="AO25" s="42">
        <v>1</v>
      </c>
      <c r="AP25" s="43">
        <v>0</v>
      </c>
      <c r="AQ25" s="44">
        <v>0</v>
      </c>
      <c r="AR25" s="41">
        <v>20</v>
      </c>
      <c r="AS25" s="44">
        <v>31</v>
      </c>
      <c r="AT25" s="41">
        <v>0</v>
      </c>
      <c r="AU25" s="42">
        <v>0</v>
      </c>
      <c r="AV25" s="43">
        <v>0</v>
      </c>
      <c r="AW25" s="46">
        <v>1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1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>
        <v>1</v>
      </c>
      <c r="AE28" s="42">
        <v>0</v>
      </c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>
        <v>1</v>
      </c>
      <c r="AS28" s="44">
        <v>0</v>
      </c>
      <c r="AT28" s="41">
        <v>0</v>
      </c>
      <c r="AU28" s="42">
        <v>0</v>
      </c>
      <c r="AV28" s="43">
        <v>0</v>
      </c>
      <c r="AW28" s="46">
        <v>0</v>
      </c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3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>
        <v>2</v>
      </c>
      <c r="O29" s="63">
        <v>0</v>
      </c>
      <c r="P29" s="64">
        <v>1</v>
      </c>
      <c r="Q29" s="63">
        <v>0</v>
      </c>
      <c r="R29" s="64">
        <v>0</v>
      </c>
      <c r="S29" s="63">
        <v>0</v>
      </c>
      <c r="T29" s="64">
        <v>0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3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1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1</v>
      </c>
      <c r="S56" s="42">
        <v>0</v>
      </c>
      <c r="T56" s="43">
        <v>0</v>
      </c>
      <c r="U56" s="42">
        <v>0</v>
      </c>
      <c r="V56" s="43">
        <v>0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1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9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1</v>
      </c>
      <c r="O58" s="42">
        <v>0</v>
      </c>
      <c r="P58" s="43">
        <v>0</v>
      </c>
      <c r="Q58" s="42">
        <v>0</v>
      </c>
      <c r="R58" s="43">
        <v>2</v>
      </c>
      <c r="S58" s="42">
        <v>0</v>
      </c>
      <c r="T58" s="43">
        <v>3</v>
      </c>
      <c r="U58" s="42">
        <v>0</v>
      </c>
      <c r="V58" s="43">
        <v>1</v>
      </c>
      <c r="W58" s="42">
        <v>0</v>
      </c>
      <c r="X58" s="43">
        <v>2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9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113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4</v>
      </c>
      <c r="Q62" s="42">
        <v>0</v>
      </c>
      <c r="R62" s="43">
        <v>28</v>
      </c>
      <c r="S62" s="42">
        <v>0</v>
      </c>
      <c r="T62" s="43">
        <v>29</v>
      </c>
      <c r="U62" s="42">
        <v>0</v>
      </c>
      <c r="V62" s="43">
        <v>35</v>
      </c>
      <c r="W62" s="42">
        <v>1</v>
      </c>
      <c r="X62" s="43">
        <v>13</v>
      </c>
      <c r="Y62" s="42">
        <v>0</v>
      </c>
      <c r="Z62" s="43">
        <v>4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113</v>
      </c>
      <c r="AT62" s="41">
        <v>0</v>
      </c>
      <c r="AU62" s="42">
        <v>0</v>
      </c>
      <c r="AV62" s="43">
        <v>1</v>
      </c>
      <c r="AW62" s="46">
        <v>3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8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1</v>
      </c>
      <c r="Q63" s="42">
        <v>0</v>
      </c>
      <c r="R63" s="43">
        <v>0</v>
      </c>
      <c r="S63" s="42">
        <v>0</v>
      </c>
      <c r="T63" s="43">
        <v>2</v>
      </c>
      <c r="U63" s="42">
        <v>0</v>
      </c>
      <c r="V63" s="43">
        <v>3</v>
      </c>
      <c r="W63" s="42">
        <v>0</v>
      </c>
      <c r="X63" s="43">
        <v>1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8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1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>
        <v>1</v>
      </c>
      <c r="S69" s="42">
        <v>0</v>
      </c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>
        <v>1</v>
      </c>
      <c r="AS69" s="44">
        <v>0</v>
      </c>
      <c r="AT69" s="41">
        <v>0</v>
      </c>
      <c r="AU69" s="42">
        <v>0</v>
      </c>
      <c r="AV69" s="43">
        <v>0</v>
      </c>
      <c r="AW69" s="46">
        <v>0</v>
      </c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154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10</v>
      </c>
      <c r="P160" s="87"/>
      <c r="Q160" s="86">
        <v>37</v>
      </c>
      <c r="R160" s="87"/>
      <c r="S160" s="86">
        <v>50</v>
      </c>
      <c r="T160" s="87"/>
      <c r="U160" s="86">
        <v>32</v>
      </c>
      <c r="V160" s="87"/>
      <c r="W160" s="86">
        <v>19</v>
      </c>
      <c r="X160" s="87"/>
      <c r="Y160" s="86">
        <v>6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154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/>
      <c r="AX160" s="123"/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140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7</v>
      </c>
      <c r="P161" s="92"/>
      <c r="Q161" s="91">
        <v>32</v>
      </c>
      <c r="R161" s="92"/>
      <c r="S161" s="91">
        <v>40</v>
      </c>
      <c r="T161" s="92"/>
      <c r="U161" s="91">
        <v>37</v>
      </c>
      <c r="V161" s="92"/>
      <c r="W161" s="91">
        <v>20</v>
      </c>
      <c r="X161" s="92"/>
      <c r="Y161" s="91">
        <v>4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140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/>
      <c r="AX161" s="123"/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/>
      <c r="AX162" s="123"/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/>
      <c r="AX163" s="123"/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/>
      <c r="AX164" s="123"/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7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>
        <v>2</v>
      </c>
      <c r="R165" s="42"/>
      <c r="S165" s="43">
        <v>2</v>
      </c>
      <c r="T165" s="42"/>
      <c r="U165" s="43">
        <v>1</v>
      </c>
      <c r="V165" s="42"/>
      <c r="W165" s="43">
        <v>1</v>
      </c>
      <c r="X165" s="42"/>
      <c r="Y165" s="43">
        <v>1</v>
      </c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>
        <v>5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/>
      <c r="AX165" s="123"/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3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>
        <v>1</v>
      </c>
      <c r="P166" s="42"/>
      <c r="Q166" s="43"/>
      <c r="R166" s="42"/>
      <c r="S166" s="43"/>
      <c r="T166" s="42"/>
      <c r="U166" s="43">
        <v>1</v>
      </c>
      <c r="V166" s="42"/>
      <c r="W166" s="43"/>
      <c r="X166" s="42"/>
      <c r="Y166" s="43">
        <v>1</v>
      </c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>
        <v>3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/>
      <c r="AX166" s="123"/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>
        <v>1</v>
      </c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>
        <v>1</v>
      </c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/>
      <c r="AX167" s="123"/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1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1</v>
      </c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>
        <v>1</v>
      </c>
      <c r="AL168" s="138"/>
      <c r="AM168" s="135"/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/>
      <c r="AX168" s="138"/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/>
      <c r="AX172" s="93"/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1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>
        <v>1</v>
      </c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>
        <v>1</v>
      </c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/>
      <c r="AX173" s="138"/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3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2</v>
      </c>
      <c r="N174" s="42"/>
      <c r="O174" s="135">
        <v>1</v>
      </c>
      <c r="P174" s="136"/>
      <c r="Q174" s="135"/>
      <c r="R174" s="136"/>
      <c r="S174" s="135"/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3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/>
      <c r="AX174" s="138"/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/>
      <c r="AX175" s="138"/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/>
      <c r="AX176" s="138"/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6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>
        <v>1</v>
      </c>
      <c r="T177" s="136"/>
      <c r="U177" s="135">
        <v>2</v>
      </c>
      <c r="V177" s="136"/>
      <c r="W177" s="135"/>
      <c r="X177" s="136"/>
      <c r="Y177" s="135"/>
      <c r="Z177" s="136"/>
      <c r="AA177" s="135"/>
      <c r="AB177" s="136"/>
      <c r="AC177" s="135">
        <v>1</v>
      </c>
      <c r="AD177" s="166"/>
      <c r="AE177" s="135">
        <v>1</v>
      </c>
      <c r="AF177" s="166"/>
      <c r="AG177" s="135"/>
      <c r="AH177" s="167"/>
      <c r="AI177" s="135"/>
      <c r="AJ177" s="136"/>
      <c r="AK177" s="137">
        <v>4</v>
      </c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/>
      <c r="AX177" s="138"/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/>
      <c r="AX178" s="138"/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/>
      <c r="AX179" s="138"/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/>
      <c r="AX180" s="138"/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49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3</v>
      </c>
      <c r="R181" s="136"/>
      <c r="S181" s="135">
        <v>5</v>
      </c>
      <c r="T181" s="136"/>
      <c r="U181" s="135"/>
      <c r="V181" s="136"/>
      <c r="W181" s="135">
        <v>1</v>
      </c>
      <c r="X181" s="136"/>
      <c r="Y181" s="135">
        <v>3</v>
      </c>
      <c r="Z181" s="136"/>
      <c r="AA181" s="135">
        <v>6</v>
      </c>
      <c r="AB181" s="136"/>
      <c r="AC181" s="135">
        <v>8</v>
      </c>
      <c r="AD181" s="166"/>
      <c r="AE181" s="135">
        <v>2</v>
      </c>
      <c r="AF181" s="166"/>
      <c r="AG181" s="135">
        <v>3</v>
      </c>
      <c r="AH181" s="167"/>
      <c r="AI181" s="135">
        <v>18</v>
      </c>
      <c r="AJ181" s="136"/>
      <c r="AK181" s="137">
        <v>26</v>
      </c>
      <c r="AL181" s="138"/>
      <c r="AM181" s="135">
        <v>23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/>
      <c r="AX181" s="138"/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21</v>
      </c>
      <c r="D182" s="155">
        <f t="shared" si="357"/>
        <v>0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/>
      <c r="P182" s="63"/>
      <c r="Q182" s="64">
        <v>6</v>
      </c>
      <c r="R182" s="63"/>
      <c r="S182" s="64">
        <v>4</v>
      </c>
      <c r="T182" s="63"/>
      <c r="U182" s="64">
        <v>3</v>
      </c>
      <c r="V182" s="63"/>
      <c r="W182" s="64">
        <v>3</v>
      </c>
      <c r="X182" s="63"/>
      <c r="Y182" s="64">
        <v>2</v>
      </c>
      <c r="Z182" s="63"/>
      <c r="AA182" s="64">
        <v>1</v>
      </c>
      <c r="AB182" s="63"/>
      <c r="AC182" s="64"/>
      <c r="AD182" s="171"/>
      <c r="AE182" s="64">
        <v>2</v>
      </c>
      <c r="AF182" s="171"/>
      <c r="AG182" s="64"/>
      <c r="AH182" s="65"/>
      <c r="AI182" s="64"/>
      <c r="AJ182" s="63"/>
      <c r="AK182" s="141">
        <v>13</v>
      </c>
      <c r="AL182" s="159"/>
      <c r="AM182" s="64">
        <v>8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/>
      <c r="AX182" s="159"/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3" si="385">IF(B220&lt;   C220,"* El total de Reactivos NO DEBE ser superior al total de Procesados. ","")</f>
        <v/>
      </c>
      <c r="CB220" s="6" t="str">
        <f t="shared" ref="CB220:CB223" si="386">IF(B220&lt;&gt; AL220+ AM220,"* La suma de las columnas Sexo DEBE SER IGUAL a los Procesados. ","")</f>
        <v/>
      </c>
      <c r="CC220" s="6" t="str">
        <f t="shared" ref="CC220:CC223" si="387">IF(B220&lt;  AN220+ AO220,"* La suma de las columna Trans NO DEBE ser superior al total de Procesados. ","")</f>
        <v/>
      </c>
      <c r="CD220" s="6" t="str">
        <f t="shared" ref="CD220:CD223" si="388">IF(B220&lt;  AP220,"* La columna Pueblos Originarios NO DEBE ser superior al total de Procesados. ","")</f>
        <v/>
      </c>
      <c r="CE220" s="6" t="str">
        <f t="shared" ref="CE220:CE223" si="389">IF(B220&lt;  AQ220,"* La columna Migrantes NO DEBE ser superior al total de Procesados. ","")</f>
        <v/>
      </c>
      <c r="CF220" s="6" t="str">
        <f t="shared" ref="CF220:CF223" si="390">IF(D220&lt;E220,"* Los exámenes Reactivos de 0 a 4 años años NO DEBEN ser mayor a los Exámenes Procesados de la misma edad. ","")</f>
        <v/>
      </c>
      <c r="CG220" s="6" t="str">
        <f t="shared" ref="CG220:CG223" si="391">IF(F220&lt;G220,"* Los exámenes Reactivos de 5 a 9 años años NO DEBEN ser mayor a los Exámenes Procesados de la misma edad. ","")</f>
        <v/>
      </c>
      <c r="CH220" s="6" t="str">
        <f t="shared" ref="CH220:CH223" si="392">IF(H220&lt;I220,"* Los exámenes Reactivos de 10 a 14 años años NO DEBEN ser mayor a los Exámenes Procesados de la misma edad. ","")</f>
        <v/>
      </c>
      <c r="CI220" s="6" t="str">
        <f t="shared" ref="CI220:CI223" si="393">IF(J220&lt;K220,"* Los exámenes Reactivos de 15 a 19 años años NO DEBEN ser mayor a los Exámenes Procesados de la misma edad. ","")</f>
        <v/>
      </c>
      <c r="CJ220" s="6" t="str">
        <f t="shared" ref="CJ220:CJ223" si="394">IF(L220&lt;M220,"* Los exámenes Reactivos de 20 a 24 años años NO DEBEN ser mayor a los Exámenes Procesados de la misma edad. ","")</f>
        <v/>
      </c>
      <c r="CK220" s="6" t="str">
        <f t="shared" ref="CK220:CK223" si="395">IF(N220&lt;O220,"* Los exámenes Reactivos de 25 a 29 años años NO DEBEN ser mayor a los Exámenes Procesados de la misma edad. ","")</f>
        <v/>
      </c>
      <c r="CL220" s="6" t="str">
        <f t="shared" ref="CL220:CL223" si="396">IF(P220&lt;Q220,"* Los exámenes Reactivos de 30 a 34 años años NO DEBEN ser mayor a los Exámenes Procesados de la misma edad. ","")</f>
        <v/>
      </c>
      <c r="CM220" s="6" t="str">
        <f t="shared" ref="CM220:CM223" si="397">IF(R220&lt;S220,"* Los exámenes Reactivos de 35 a 39 años años NO DEBEN ser mayor a los Exámenes Procesados de la misma edad. ","")</f>
        <v/>
      </c>
      <c r="CN220" s="6" t="str">
        <f t="shared" ref="CN220:CN223" si="398">IF(T220&lt;U220,"* Los exámenes Reactivos de 40 a 44 años años NO DEBEN ser mayor a los Exámenes Procesados de la misma edad. ","")</f>
        <v/>
      </c>
      <c r="CO220" s="6" t="str">
        <f t="shared" ref="CO220:CO223" si="399">IF(V220&lt;W220,"* Los exámenes Reactivos de 45 a 49 años años NO DEBEN ser mayor a los Exámenes Procesados de la misma edad. ","")</f>
        <v/>
      </c>
      <c r="CP220" s="6" t="str">
        <f t="shared" ref="CP220:CP223" si="400">IF(X220&lt;Y220,"* Los exámenes Reactivos de 50 a 54 años años NO DEBEN ser mayor a los Exámenes Procesados de la misma edad. ","")</f>
        <v/>
      </c>
      <c r="CQ220" s="6" t="str">
        <f t="shared" ref="CQ220:CQ223" si="401">IF(Z220&lt;AA220,"* Los exámenes Reactivos de 55 a 59 años años NO DEBEN ser mayor a los Exámenes Procesados de la misma edad. ","")</f>
        <v/>
      </c>
      <c r="CR220" s="6" t="str">
        <f t="shared" ref="CR220:CR223" si="402">IF(AB220&lt;AC220,"* Los exámenes Reactivos de 60 a 64 años años NO DEBEN ser mayor a los Exámenes Procesados de la misma edad. ","")</f>
        <v/>
      </c>
      <c r="CS220" s="6" t="str">
        <f t="shared" ref="CS220:CS223" si="403">IF(AD220&lt;AE220,"* Los exámenes Reactivos de 65 a 69 años años NO DEBEN ser mayor a los Exámenes Procesados de la misma edad. ","")</f>
        <v/>
      </c>
      <c r="CT220" s="6" t="str">
        <f t="shared" ref="CT220:CT223" si="404">IF(AF220&lt;AG220,"* Los exámenes Reactivos de 70 a 74 años años NO DEBEN ser mayor a los Exámenes Procesados de la misma edad. ","")</f>
        <v/>
      </c>
      <c r="CU220" s="6" t="str">
        <f t="shared" ref="CU220:CU223" si="405">IF(AH220&lt;AI220,"* Los exámenes Reactivos de 75 a 79 años años NO DEBEN ser mayor a los Exámenes Procesados de la misma edad. ","")</f>
        <v/>
      </c>
      <c r="CV220" s="6" t="str">
        <f t="shared" ref="CV220:CV223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3" si="407">IF(B220&lt;   C220,1,0)</f>
        <v>0</v>
      </c>
      <c r="DB220" s="7">
        <f t="shared" ref="DB220:DB223" si="408">IF(B220&lt;&gt; AL220+AM220,1,0)</f>
        <v>0</v>
      </c>
      <c r="DC220" s="7">
        <f t="shared" ref="DC220:DC223" si="409">IF(B220&lt;  AN220+AO220,1,0)</f>
        <v>0</v>
      </c>
      <c r="DD220" s="7">
        <f t="shared" ref="DD220:DD223" si="410">IF(B220&lt;  AP220,1,0)</f>
        <v>0</v>
      </c>
      <c r="DE220" s="7">
        <f t="shared" ref="DE220:DE223" si="411">IF(B220&lt;  AQ220,1,0)</f>
        <v>0</v>
      </c>
      <c r="DF220" s="7">
        <f t="shared" ref="DF220:DF223" si="412">IF(D220&lt;E220,1,0)</f>
        <v>0</v>
      </c>
      <c r="DG220" s="7">
        <f t="shared" ref="DG220:DG223" si="413">IF(F220&lt;G220,1,0)</f>
        <v>0</v>
      </c>
      <c r="DH220" s="7">
        <f t="shared" ref="DH220:DH223" si="414">IF(H220&lt;I220,1,0)</f>
        <v>0</v>
      </c>
      <c r="DI220" s="7">
        <f t="shared" ref="DI220:DI223" si="415">IF(J220&lt;K220,1,0)</f>
        <v>0</v>
      </c>
      <c r="DJ220" s="7">
        <f t="shared" ref="DJ220:DJ223" si="416">IF(L220&lt;M220,1,0)</f>
        <v>0</v>
      </c>
      <c r="DK220" s="7">
        <f t="shared" ref="DK220:DK223" si="417">IF(N220&lt;O220,1,0)</f>
        <v>0</v>
      </c>
      <c r="DL220" s="7">
        <f t="shared" ref="DL220:DL223" si="418">IF(P220&lt;Q220,1,0)</f>
        <v>0</v>
      </c>
      <c r="DM220" s="7">
        <f t="shared" ref="DM220:DM223" si="419">IF(R220&lt;S220,1,0)</f>
        <v>0</v>
      </c>
      <c r="DN220" s="7">
        <f t="shared" ref="DN220:DN223" si="420">IF(T220&lt;U220,1,0)</f>
        <v>0</v>
      </c>
      <c r="DO220" s="7">
        <f t="shared" ref="DO220:DO223" si="421">IF(V220&lt;W220,1,0)</f>
        <v>0</v>
      </c>
      <c r="DP220" s="7">
        <f t="shared" ref="DP220:DP223" si="422">IF(X220&lt;Y220,1,0)</f>
        <v>0</v>
      </c>
      <c r="DQ220" s="7">
        <f t="shared" ref="DQ220:DQ223" si="423">IF(Z220&lt;AA220,1,0)</f>
        <v>0</v>
      </c>
      <c r="DR220" s="7">
        <f t="shared" ref="DR220:DR223" si="424">IF(AB220&lt;AC220,1,0)</f>
        <v>0</v>
      </c>
      <c r="DS220" s="7">
        <f t="shared" ref="DS220:DS223" si="425">IF(AD220&lt;AE220,1,0)</f>
        <v>0</v>
      </c>
      <c r="DT220" s="7">
        <f t="shared" ref="DT220:DT223" si="426">IF(AF220&lt;AG220,1,0)</f>
        <v>0</v>
      </c>
      <c r="DU220" s="7">
        <f t="shared" ref="DU220:DU223" si="427">IF(AH220&lt;AI220,1,0)</f>
        <v>0</v>
      </c>
      <c r="DV220" s="7">
        <f t="shared" ref="DV220:DV223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1</v>
      </c>
      <c r="C224" s="51">
        <f>SUM(E224+G224+I224+K224+M224+O224+Q224+S224+U224+W224+Y224+AA224+AC224+AE224+AG224+AI224+AK224)</f>
        <v>0</v>
      </c>
      <c r="D224" s="41"/>
      <c r="E224" s="42"/>
      <c r="F224" s="43">
        <v>1</v>
      </c>
      <c r="G224" s="42">
        <v>0</v>
      </c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>
        <v>0</v>
      </c>
      <c r="AM224" s="44">
        <v>1</v>
      </c>
      <c r="AN224" s="41">
        <v>0</v>
      </c>
      <c r="AO224" s="123">
        <v>0</v>
      </c>
      <c r="AP224" s="43">
        <v>0</v>
      </c>
      <c r="AQ224" s="206">
        <v>0</v>
      </c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3</v>
      </c>
      <c r="C225" s="51">
        <f t="shared" si="384"/>
        <v>0</v>
      </c>
      <c r="D225" s="41"/>
      <c r="E225" s="42"/>
      <c r="F225" s="43"/>
      <c r="G225" s="42"/>
      <c r="H225" s="43">
        <v>2</v>
      </c>
      <c r="I225" s="42">
        <v>0</v>
      </c>
      <c r="J225" s="43">
        <v>1</v>
      </c>
      <c r="K225" s="42">
        <v>0</v>
      </c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3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1104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",[9]NOMBRE!B6," - ","( ",[9]NOMBRE!C6,[9]NOMBRE!D6," )")</f>
        <v>MES: AGOSTO - ( 08 )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",[9]NOMBRE!B7)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132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12</v>
      </c>
      <c r="Q12" s="42">
        <v>0</v>
      </c>
      <c r="R12" s="43">
        <v>32</v>
      </c>
      <c r="S12" s="42">
        <v>1</v>
      </c>
      <c r="T12" s="43">
        <v>29</v>
      </c>
      <c r="U12" s="42">
        <v>0</v>
      </c>
      <c r="V12" s="43">
        <v>30</v>
      </c>
      <c r="W12" s="42">
        <v>0</v>
      </c>
      <c r="X12" s="43">
        <v>22</v>
      </c>
      <c r="Y12" s="42">
        <v>0</v>
      </c>
      <c r="Z12" s="43">
        <v>7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132</v>
      </c>
      <c r="AT12" s="41">
        <v>0</v>
      </c>
      <c r="AU12" s="42">
        <v>0</v>
      </c>
      <c r="AV12" s="43">
        <v>7</v>
      </c>
      <c r="AW12" s="46">
        <v>7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108</v>
      </c>
      <c r="C13" s="51">
        <f t="shared" si="0"/>
        <v>0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11</v>
      </c>
      <c r="Q13" s="42">
        <v>0</v>
      </c>
      <c r="R13" s="43">
        <v>29</v>
      </c>
      <c r="S13" s="42">
        <v>0</v>
      </c>
      <c r="T13" s="43">
        <v>22</v>
      </c>
      <c r="U13" s="42">
        <v>0</v>
      </c>
      <c r="V13" s="43">
        <v>22</v>
      </c>
      <c r="W13" s="42">
        <v>0</v>
      </c>
      <c r="X13" s="43">
        <v>20</v>
      </c>
      <c r="Y13" s="42">
        <v>0</v>
      </c>
      <c r="Z13" s="43">
        <v>4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108</v>
      </c>
      <c r="AT13" s="41">
        <v>0</v>
      </c>
      <c r="AU13" s="42">
        <v>0</v>
      </c>
      <c r="AV13" s="43">
        <v>3</v>
      </c>
      <c r="AW13" s="46">
        <v>5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106</v>
      </c>
      <c r="C14" s="51">
        <f t="shared" si="0"/>
        <v>1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9</v>
      </c>
      <c r="Q14" s="42">
        <v>0</v>
      </c>
      <c r="R14" s="43">
        <v>25</v>
      </c>
      <c r="S14" s="42">
        <v>0</v>
      </c>
      <c r="T14" s="43">
        <v>19</v>
      </c>
      <c r="U14" s="42">
        <v>1</v>
      </c>
      <c r="V14" s="43">
        <v>32</v>
      </c>
      <c r="W14" s="42">
        <v>0</v>
      </c>
      <c r="X14" s="43">
        <v>21</v>
      </c>
      <c r="Y14" s="42">
        <v>0</v>
      </c>
      <c r="Z14" s="43">
        <v>0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106</v>
      </c>
      <c r="AT14" s="41">
        <v>0</v>
      </c>
      <c r="AU14" s="42">
        <v>0</v>
      </c>
      <c r="AV14" s="43">
        <v>2</v>
      </c>
      <c r="AW14" s="46">
        <v>4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22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7</v>
      </c>
      <c r="S18" s="42">
        <v>0</v>
      </c>
      <c r="T18" s="43">
        <v>6</v>
      </c>
      <c r="U18" s="42">
        <v>0</v>
      </c>
      <c r="V18" s="43">
        <v>6</v>
      </c>
      <c r="W18" s="42">
        <v>0</v>
      </c>
      <c r="X18" s="43">
        <v>1</v>
      </c>
      <c r="Y18" s="42">
        <v>0</v>
      </c>
      <c r="Z18" s="43">
        <v>0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22</v>
      </c>
      <c r="AT18" s="41">
        <v>0</v>
      </c>
      <c r="AU18" s="42">
        <v>22</v>
      </c>
      <c r="AV18" s="43">
        <v>2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10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1</v>
      </c>
      <c r="U19" s="42">
        <v>0</v>
      </c>
      <c r="V19" s="43">
        <v>1</v>
      </c>
      <c r="W19" s="42">
        <v>0</v>
      </c>
      <c r="X19" s="43">
        <v>2</v>
      </c>
      <c r="Y19" s="42">
        <v>0</v>
      </c>
      <c r="Z19" s="43">
        <v>1</v>
      </c>
      <c r="AA19" s="42">
        <v>0</v>
      </c>
      <c r="AB19" s="43">
        <v>0</v>
      </c>
      <c r="AC19" s="42">
        <v>0</v>
      </c>
      <c r="AD19" s="43">
        <v>2</v>
      </c>
      <c r="AE19" s="42">
        <v>0</v>
      </c>
      <c r="AF19" s="43">
        <v>2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10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20</v>
      </c>
      <c r="C20" s="51">
        <f>+E20+G20+I20+K20+M20+O20+Q20+S20+U20+W20+Y20+AA20+AC20+AE20+AG20+AI20+AK20+AM20+AO20+AQ20</f>
        <v>0</v>
      </c>
      <c r="D20" s="41">
        <v>0</v>
      </c>
      <c r="E20" s="42">
        <v>0</v>
      </c>
      <c r="F20" s="43">
        <v>0</v>
      </c>
      <c r="G20" s="42">
        <v>0</v>
      </c>
      <c r="H20" s="43">
        <v>1</v>
      </c>
      <c r="I20" s="46">
        <v>0</v>
      </c>
      <c r="J20" s="41"/>
      <c r="K20" s="41"/>
      <c r="L20" s="43"/>
      <c r="M20" s="46"/>
      <c r="N20" s="41">
        <v>0</v>
      </c>
      <c r="O20" s="42">
        <v>0</v>
      </c>
      <c r="P20" s="43">
        <v>2</v>
      </c>
      <c r="Q20" s="42">
        <v>0</v>
      </c>
      <c r="R20" s="43">
        <v>4</v>
      </c>
      <c r="S20" s="42">
        <v>0</v>
      </c>
      <c r="T20" s="43">
        <v>2</v>
      </c>
      <c r="U20" s="42">
        <v>0</v>
      </c>
      <c r="V20" s="43">
        <v>1</v>
      </c>
      <c r="W20" s="42">
        <v>0</v>
      </c>
      <c r="X20" s="43">
        <v>2</v>
      </c>
      <c r="Y20" s="42">
        <v>0</v>
      </c>
      <c r="Z20" s="43">
        <v>3</v>
      </c>
      <c r="AA20" s="42">
        <v>0</v>
      </c>
      <c r="AB20" s="43">
        <v>0</v>
      </c>
      <c r="AC20" s="42">
        <v>0</v>
      </c>
      <c r="AD20" s="43">
        <v>3</v>
      </c>
      <c r="AE20" s="42">
        <v>0</v>
      </c>
      <c r="AF20" s="43">
        <v>2</v>
      </c>
      <c r="AG20" s="42">
        <v>0</v>
      </c>
      <c r="AH20" s="43">
        <v>0</v>
      </c>
      <c r="AI20" s="42">
        <v>0</v>
      </c>
      <c r="AJ20" s="43">
        <v>0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20</v>
      </c>
      <c r="AT20" s="41">
        <v>0</v>
      </c>
      <c r="AU20" s="42">
        <v>0</v>
      </c>
      <c r="AV20" s="43">
        <v>0</v>
      </c>
      <c r="AW20" s="46">
        <v>2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0</v>
      </c>
      <c r="D21" s="41">
        <v>1</v>
      </c>
      <c r="E21" s="42">
        <v>0</v>
      </c>
      <c r="F21" s="43">
        <v>0</v>
      </c>
      <c r="G21" s="42">
        <v>0</v>
      </c>
      <c r="H21" s="43">
        <v>0</v>
      </c>
      <c r="I21" s="46">
        <v>0</v>
      </c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99</v>
      </c>
      <c r="C23" s="51">
        <f>+O23+Q23+S23+U23+W23+Y23+AA23+AC23+AE23+AG23+AI23+AK23+AM23+AO23+AQ23</f>
        <v>1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0</v>
      </c>
      <c r="O23" s="42">
        <v>0</v>
      </c>
      <c r="P23" s="43">
        <v>37</v>
      </c>
      <c r="Q23" s="42">
        <v>0</v>
      </c>
      <c r="R23" s="43">
        <v>8</v>
      </c>
      <c r="S23" s="42">
        <v>0</v>
      </c>
      <c r="T23" s="43">
        <v>10</v>
      </c>
      <c r="U23" s="42">
        <v>0</v>
      </c>
      <c r="V23" s="43">
        <v>9</v>
      </c>
      <c r="W23" s="42">
        <v>0</v>
      </c>
      <c r="X23" s="43">
        <v>5</v>
      </c>
      <c r="Y23" s="42">
        <v>0</v>
      </c>
      <c r="Z23" s="43">
        <v>7</v>
      </c>
      <c r="AA23" s="42">
        <v>1</v>
      </c>
      <c r="AB23" s="43">
        <v>9</v>
      </c>
      <c r="AC23" s="42">
        <v>0</v>
      </c>
      <c r="AD23" s="43">
        <v>6</v>
      </c>
      <c r="AE23" s="42">
        <v>0</v>
      </c>
      <c r="AF23" s="43">
        <v>6</v>
      </c>
      <c r="AG23" s="42">
        <v>0</v>
      </c>
      <c r="AH23" s="43">
        <v>1</v>
      </c>
      <c r="AI23" s="42">
        <v>0</v>
      </c>
      <c r="AJ23" s="43">
        <v>0</v>
      </c>
      <c r="AK23" s="42">
        <v>0</v>
      </c>
      <c r="AL23" s="43">
        <v>1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1</v>
      </c>
      <c r="AS23" s="44">
        <v>98</v>
      </c>
      <c r="AT23" s="41">
        <v>0</v>
      </c>
      <c r="AU23" s="42">
        <v>0</v>
      </c>
      <c r="AV23" s="43">
        <v>1</v>
      </c>
      <c r="AW23" s="46">
        <v>2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46</v>
      </c>
      <c r="C24" s="51">
        <f>+E24+G24+I24+K24+M24+O24+Q24+S24+U24+W24+Y24+AA24+AC24+AE24+AG24+AI24+AK24+AM24+AO24+AQ24</f>
        <v>3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>
        <v>0</v>
      </c>
      <c r="O24" s="42">
        <v>0</v>
      </c>
      <c r="P24" s="43">
        <v>1</v>
      </c>
      <c r="Q24" s="42">
        <v>0</v>
      </c>
      <c r="R24" s="43">
        <v>9</v>
      </c>
      <c r="S24" s="42">
        <v>0</v>
      </c>
      <c r="T24" s="43">
        <v>7</v>
      </c>
      <c r="U24" s="42">
        <v>0</v>
      </c>
      <c r="V24" s="43">
        <v>7</v>
      </c>
      <c r="W24" s="42">
        <v>2</v>
      </c>
      <c r="X24" s="43">
        <v>4</v>
      </c>
      <c r="Y24" s="42">
        <v>0</v>
      </c>
      <c r="Z24" s="43">
        <v>5</v>
      </c>
      <c r="AA24" s="42">
        <v>0</v>
      </c>
      <c r="AB24" s="43">
        <v>4</v>
      </c>
      <c r="AC24" s="42">
        <v>0</v>
      </c>
      <c r="AD24" s="43">
        <v>5</v>
      </c>
      <c r="AE24" s="42">
        <v>1</v>
      </c>
      <c r="AF24" s="43">
        <v>2</v>
      </c>
      <c r="AG24" s="42">
        <v>0</v>
      </c>
      <c r="AH24" s="43">
        <v>1</v>
      </c>
      <c r="AI24" s="42">
        <v>0</v>
      </c>
      <c r="AJ24" s="43">
        <v>1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35</v>
      </c>
      <c r="AS24" s="44">
        <v>11</v>
      </c>
      <c r="AT24" s="41">
        <v>0</v>
      </c>
      <c r="AU24" s="42">
        <v>0</v>
      </c>
      <c r="AV24" s="43">
        <v>0</v>
      </c>
      <c r="AW24" s="46">
        <v>0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60</v>
      </c>
      <c r="C25" s="51">
        <f>+Q25+S25+U25+W25+Y25+AA25+AC25+AE25+AG25+AI25+AK25+AM25+AO25+AQ25</f>
        <v>1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6</v>
      </c>
      <c r="Q25" s="42">
        <v>0</v>
      </c>
      <c r="R25" s="43">
        <v>11</v>
      </c>
      <c r="S25" s="42">
        <v>0</v>
      </c>
      <c r="T25" s="43">
        <v>12</v>
      </c>
      <c r="U25" s="42">
        <v>0</v>
      </c>
      <c r="V25" s="43">
        <v>5</v>
      </c>
      <c r="W25" s="42">
        <v>0</v>
      </c>
      <c r="X25" s="43">
        <v>4</v>
      </c>
      <c r="Y25" s="42">
        <v>0</v>
      </c>
      <c r="Z25" s="43">
        <v>2</v>
      </c>
      <c r="AA25" s="42">
        <v>0</v>
      </c>
      <c r="AB25" s="43">
        <v>2</v>
      </c>
      <c r="AC25" s="42">
        <v>0</v>
      </c>
      <c r="AD25" s="43">
        <v>1</v>
      </c>
      <c r="AE25" s="42">
        <v>0</v>
      </c>
      <c r="AF25" s="43">
        <v>3</v>
      </c>
      <c r="AG25" s="42">
        <v>0</v>
      </c>
      <c r="AH25" s="43">
        <v>1</v>
      </c>
      <c r="AI25" s="42">
        <v>0</v>
      </c>
      <c r="AJ25" s="43">
        <v>3</v>
      </c>
      <c r="AK25" s="42">
        <v>0</v>
      </c>
      <c r="AL25" s="43">
        <v>5</v>
      </c>
      <c r="AM25" s="42">
        <v>1</v>
      </c>
      <c r="AN25" s="43">
        <v>2</v>
      </c>
      <c r="AO25" s="42">
        <v>0</v>
      </c>
      <c r="AP25" s="43">
        <v>3</v>
      </c>
      <c r="AQ25" s="44">
        <v>0</v>
      </c>
      <c r="AR25" s="41">
        <v>28</v>
      </c>
      <c r="AS25" s="44">
        <v>32</v>
      </c>
      <c r="AT25" s="41">
        <v>0</v>
      </c>
      <c r="AU25" s="42">
        <v>0</v>
      </c>
      <c r="AV25" s="43">
        <v>1</v>
      </c>
      <c r="AW25" s="46">
        <v>3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4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>
        <v>1</v>
      </c>
      <c r="O29" s="63">
        <v>0</v>
      </c>
      <c r="P29" s="64">
        <v>0</v>
      </c>
      <c r="Q29" s="63">
        <v>0</v>
      </c>
      <c r="R29" s="64">
        <v>0</v>
      </c>
      <c r="S29" s="63">
        <v>0</v>
      </c>
      <c r="T29" s="64">
        <v>0</v>
      </c>
      <c r="U29" s="63">
        <v>0</v>
      </c>
      <c r="V29" s="64">
        <v>0</v>
      </c>
      <c r="W29" s="63">
        <v>0</v>
      </c>
      <c r="X29" s="64">
        <v>2</v>
      </c>
      <c r="Y29" s="63">
        <v>0</v>
      </c>
      <c r="Z29" s="64">
        <v>1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1</v>
      </c>
      <c r="AS29" s="66">
        <v>3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1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1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1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15</v>
      </c>
      <c r="C58" s="51">
        <f t="shared" si="110"/>
        <v>1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1</v>
      </c>
      <c r="Q58" s="42">
        <v>0</v>
      </c>
      <c r="R58" s="43">
        <v>3</v>
      </c>
      <c r="S58" s="42">
        <v>0</v>
      </c>
      <c r="T58" s="43">
        <v>4</v>
      </c>
      <c r="U58" s="42">
        <v>1</v>
      </c>
      <c r="V58" s="43">
        <v>3</v>
      </c>
      <c r="W58" s="42">
        <v>0</v>
      </c>
      <c r="X58" s="43">
        <v>3</v>
      </c>
      <c r="Y58" s="42">
        <v>0</v>
      </c>
      <c r="Z58" s="43">
        <v>1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15</v>
      </c>
      <c r="AT58" s="41">
        <v>0</v>
      </c>
      <c r="AU58" s="42">
        <v>0</v>
      </c>
      <c r="AV58" s="43">
        <v>0</v>
      </c>
      <c r="AW58" s="46">
        <v>3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1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>
        <v>0</v>
      </c>
      <c r="O60" s="42">
        <v>0</v>
      </c>
      <c r="P60" s="43">
        <v>0</v>
      </c>
      <c r="Q60" s="42">
        <v>0</v>
      </c>
      <c r="R60" s="43">
        <v>1</v>
      </c>
      <c r="S60" s="42">
        <v>0</v>
      </c>
      <c r="T60" s="43">
        <v>0</v>
      </c>
      <c r="U60" s="42">
        <v>0</v>
      </c>
      <c r="V60" s="43">
        <v>0</v>
      </c>
      <c r="W60" s="42">
        <v>0</v>
      </c>
      <c r="X60" s="43">
        <v>0</v>
      </c>
      <c r="Y60" s="42">
        <v>0</v>
      </c>
      <c r="Z60" s="43">
        <v>0</v>
      </c>
      <c r="AA60" s="42">
        <v>0</v>
      </c>
      <c r="AB60" s="43">
        <v>0</v>
      </c>
      <c r="AC60" s="42">
        <v>0</v>
      </c>
      <c r="AD60" s="43">
        <v>0</v>
      </c>
      <c r="AE60" s="42">
        <v>0</v>
      </c>
      <c r="AF60" s="43">
        <v>0</v>
      </c>
      <c r="AG60" s="42">
        <v>0</v>
      </c>
      <c r="AH60" s="43">
        <v>0</v>
      </c>
      <c r="AI60" s="42">
        <v>0</v>
      </c>
      <c r="AJ60" s="43">
        <v>0</v>
      </c>
      <c r="AK60" s="42">
        <v>0</v>
      </c>
      <c r="AL60" s="43">
        <v>0</v>
      </c>
      <c r="AM60" s="42">
        <v>0</v>
      </c>
      <c r="AN60" s="43">
        <v>0</v>
      </c>
      <c r="AO60" s="42">
        <v>0</v>
      </c>
      <c r="AP60" s="43">
        <v>0</v>
      </c>
      <c r="AQ60" s="44">
        <v>0</v>
      </c>
      <c r="AR60" s="45"/>
      <c r="AS60" s="44">
        <v>1</v>
      </c>
      <c r="AT60" s="41">
        <v>0</v>
      </c>
      <c r="AU60" s="42">
        <v>0</v>
      </c>
      <c r="AV60" s="43">
        <v>0</v>
      </c>
      <c r="AW60" s="46">
        <v>0</v>
      </c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101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13</v>
      </c>
      <c r="Q62" s="42">
        <v>0</v>
      </c>
      <c r="R62" s="43">
        <v>17</v>
      </c>
      <c r="S62" s="42">
        <v>0</v>
      </c>
      <c r="T62" s="43">
        <v>25</v>
      </c>
      <c r="U62" s="42">
        <v>0</v>
      </c>
      <c r="V62" s="43">
        <v>22</v>
      </c>
      <c r="W62" s="42">
        <v>0</v>
      </c>
      <c r="X62" s="43">
        <v>20</v>
      </c>
      <c r="Y62" s="42">
        <v>1</v>
      </c>
      <c r="Z62" s="43">
        <v>4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101</v>
      </c>
      <c r="AT62" s="41">
        <v>0</v>
      </c>
      <c r="AU62" s="42">
        <v>0</v>
      </c>
      <c r="AV62" s="43">
        <v>0</v>
      </c>
      <c r="AW62" s="46">
        <v>4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10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2</v>
      </c>
      <c r="S63" s="42">
        <v>0</v>
      </c>
      <c r="T63" s="43">
        <v>5</v>
      </c>
      <c r="U63" s="42">
        <v>0</v>
      </c>
      <c r="V63" s="43">
        <v>1</v>
      </c>
      <c r="W63" s="42">
        <v>0</v>
      </c>
      <c r="X63" s="43">
        <v>1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10</v>
      </c>
      <c r="AT63" s="41">
        <v>0</v>
      </c>
      <c r="AU63" s="42">
        <v>0</v>
      </c>
      <c r="AV63" s="43">
        <v>1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1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>
        <v>0</v>
      </c>
      <c r="O64" s="42">
        <v>0</v>
      </c>
      <c r="P64" s="43">
        <v>0</v>
      </c>
      <c r="Q64" s="42">
        <v>0</v>
      </c>
      <c r="R64" s="43">
        <v>0</v>
      </c>
      <c r="S64" s="42">
        <v>0</v>
      </c>
      <c r="T64" s="43">
        <v>0</v>
      </c>
      <c r="U64" s="42">
        <v>0</v>
      </c>
      <c r="V64" s="43">
        <v>0</v>
      </c>
      <c r="W64" s="42">
        <v>0</v>
      </c>
      <c r="X64" s="43">
        <v>0</v>
      </c>
      <c r="Y64" s="42">
        <v>0</v>
      </c>
      <c r="Z64" s="43">
        <v>0</v>
      </c>
      <c r="AA64" s="42">
        <v>0</v>
      </c>
      <c r="AB64" s="43">
        <v>0</v>
      </c>
      <c r="AC64" s="42">
        <v>0</v>
      </c>
      <c r="AD64" s="43">
        <v>0</v>
      </c>
      <c r="AE64" s="42">
        <v>0</v>
      </c>
      <c r="AF64" s="43">
        <v>1</v>
      </c>
      <c r="AG64" s="42">
        <v>0</v>
      </c>
      <c r="AH64" s="43">
        <v>0</v>
      </c>
      <c r="AI64" s="42">
        <v>0</v>
      </c>
      <c r="AJ64" s="43">
        <v>0</v>
      </c>
      <c r="AK64" s="42">
        <v>0</v>
      </c>
      <c r="AL64" s="43">
        <v>0</v>
      </c>
      <c r="AM64" s="42">
        <v>0</v>
      </c>
      <c r="AN64" s="43">
        <v>0</v>
      </c>
      <c r="AO64" s="42">
        <v>0</v>
      </c>
      <c r="AP64" s="43">
        <v>0</v>
      </c>
      <c r="AQ64" s="44">
        <v>0</v>
      </c>
      <c r="AR64" s="45"/>
      <c r="AS64" s="44">
        <v>1</v>
      </c>
      <c r="AT64" s="41">
        <v>0</v>
      </c>
      <c r="AU64" s="42">
        <v>0</v>
      </c>
      <c r="AV64" s="43">
        <v>0</v>
      </c>
      <c r="AW64" s="46">
        <v>0</v>
      </c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1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>
        <v>0</v>
      </c>
      <c r="Y68" s="42">
        <v>0</v>
      </c>
      <c r="Z68" s="43">
        <v>0</v>
      </c>
      <c r="AA68" s="42">
        <v>0</v>
      </c>
      <c r="AB68" s="43">
        <v>1</v>
      </c>
      <c r="AC68" s="42">
        <v>0</v>
      </c>
      <c r="AD68" s="43">
        <v>0</v>
      </c>
      <c r="AE68" s="42">
        <v>0</v>
      </c>
      <c r="AF68" s="43">
        <v>0</v>
      </c>
      <c r="AG68" s="42">
        <v>0</v>
      </c>
      <c r="AH68" s="43">
        <v>0</v>
      </c>
      <c r="AI68" s="42">
        <v>0</v>
      </c>
      <c r="AJ68" s="43">
        <v>0</v>
      </c>
      <c r="AK68" s="42">
        <v>0</v>
      </c>
      <c r="AL68" s="43">
        <v>0</v>
      </c>
      <c r="AM68" s="42">
        <v>0</v>
      </c>
      <c r="AN68" s="43">
        <v>0</v>
      </c>
      <c r="AO68" s="42">
        <v>0</v>
      </c>
      <c r="AP68" s="43">
        <v>0</v>
      </c>
      <c r="AQ68" s="44">
        <v>0</v>
      </c>
      <c r="AR68" s="41"/>
      <c r="AS68" s="44">
        <v>1</v>
      </c>
      <c r="AT68" s="41">
        <v>0</v>
      </c>
      <c r="AU68" s="42">
        <v>0</v>
      </c>
      <c r="AV68" s="43">
        <v>0</v>
      </c>
      <c r="AW68" s="46">
        <v>0</v>
      </c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158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13</v>
      </c>
      <c r="P160" s="87"/>
      <c r="Q160" s="86">
        <v>38</v>
      </c>
      <c r="R160" s="87"/>
      <c r="S160" s="86">
        <v>37</v>
      </c>
      <c r="T160" s="87"/>
      <c r="U160" s="86">
        <v>38</v>
      </c>
      <c r="V160" s="87"/>
      <c r="W160" s="86">
        <v>22</v>
      </c>
      <c r="X160" s="87"/>
      <c r="Y160" s="86">
        <v>10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158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112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8</v>
      </c>
      <c r="P161" s="92"/>
      <c r="Q161" s="91">
        <v>28</v>
      </c>
      <c r="R161" s="92"/>
      <c r="S161" s="91">
        <v>19</v>
      </c>
      <c r="T161" s="92"/>
      <c r="U161" s="91">
        <v>35</v>
      </c>
      <c r="V161" s="92"/>
      <c r="W161" s="91">
        <v>18</v>
      </c>
      <c r="X161" s="92"/>
      <c r="Y161" s="91">
        <v>4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112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/>
      <c r="AP162" s="123"/>
      <c r="AQ162" s="41"/>
      <c r="AR162" s="124"/>
      <c r="AS162" s="122"/>
      <c r="AT162" s="124"/>
      <c r="AU162" s="122"/>
      <c r="AV162" s="123"/>
      <c r="AW162" s="122"/>
      <c r="AX162" s="123"/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/>
      <c r="AP163" s="123"/>
      <c r="AQ163" s="41"/>
      <c r="AR163" s="124"/>
      <c r="AS163" s="122"/>
      <c r="AT163" s="124"/>
      <c r="AU163" s="122"/>
      <c r="AV163" s="123"/>
      <c r="AW163" s="122"/>
      <c r="AX163" s="123"/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1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>
        <v>1</v>
      </c>
      <c r="AJ164" s="42"/>
      <c r="AK164" s="130">
        <v>1</v>
      </c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4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>
        <v>1</v>
      </c>
      <c r="R165" s="42"/>
      <c r="S165" s="43"/>
      <c r="T165" s="42"/>
      <c r="U165" s="43"/>
      <c r="V165" s="42"/>
      <c r="W165" s="43"/>
      <c r="X165" s="42"/>
      <c r="Y165" s="43"/>
      <c r="Z165" s="42"/>
      <c r="AA165" s="43">
        <v>2</v>
      </c>
      <c r="AB165" s="42"/>
      <c r="AC165" s="43"/>
      <c r="AD165" s="42"/>
      <c r="AE165" s="43">
        <v>1</v>
      </c>
      <c r="AF165" s="42"/>
      <c r="AG165" s="43"/>
      <c r="AH165" s="42"/>
      <c r="AI165" s="43"/>
      <c r="AJ165" s="42"/>
      <c r="AK165" s="122">
        <v>1</v>
      </c>
      <c r="AL165" s="123"/>
      <c r="AM165" s="43">
        <v>3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4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>
        <v>2</v>
      </c>
      <c r="R166" s="42"/>
      <c r="S166" s="43">
        <v>1</v>
      </c>
      <c r="T166" s="42"/>
      <c r="U166" s="43"/>
      <c r="V166" s="42"/>
      <c r="W166" s="43"/>
      <c r="X166" s="42"/>
      <c r="Y166" s="43">
        <v>1</v>
      </c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>
        <v>4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2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1</v>
      </c>
      <c r="P168" s="136"/>
      <c r="Q168" s="135">
        <v>1</v>
      </c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/>
      <c r="AJ168" s="136"/>
      <c r="AK168" s="137">
        <v>1</v>
      </c>
      <c r="AL168" s="138"/>
      <c r="AM168" s="135">
        <v>1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/>
      <c r="AP169" s="88"/>
      <c r="AQ169" s="149"/>
      <c r="AR169" s="148"/>
      <c r="AS169" s="150"/>
      <c r="AT169" s="121"/>
      <c r="AU169" s="149"/>
      <c r="AV169" s="148"/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/>
      <c r="AP170" s="123"/>
      <c r="AQ170" s="41"/>
      <c r="AR170" s="124"/>
      <c r="AS170" s="122"/>
      <c r="AT170" s="124"/>
      <c r="AU170" s="41"/>
      <c r="AV170" s="124"/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/>
      <c r="AP171" s="159"/>
      <c r="AQ171" s="62"/>
      <c r="AR171" s="142"/>
      <c r="AS171" s="141"/>
      <c r="AT171" s="142"/>
      <c r="AU171" s="62"/>
      <c r="AV171" s="142"/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1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>
        <v>1</v>
      </c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>
        <v>1</v>
      </c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1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>
        <v>1</v>
      </c>
      <c r="AJ173" s="136"/>
      <c r="AK173" s="137">
        <v>1</v>
      </c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4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1</v>
      </c>
      <c r="N174" s="42"/>
      <c r="O174" s="135"/>
      <c r="P174" s="136"/>
      <c r="Q174" s="135"/>
      <c r="R174" s="136"/>
      <c r="S174" s="135"/>
      <c r="T174" s="136"/>
      <c r="U174" s="135"/>
      <c r="V174" s="136"/>
      <c r="W174" s="135">
        <v>2</v>
      </c>
      <c r="X174" s="136"/>
      <c r="Y174" s="135">
        <v>1</v>
      </c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>
        <v>1</v>
      </c>
      <c r="AL174" s="138"/>
      <c r="AM174" s="135">
        <v>3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5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>
        <v>1</v>
      </c>
      <c r="T177" s="136"/>
      <c r="U177" s="135"/>
      <c r="V177" s="136"/>
      <c r="W177" s="135">
        <v>1</v>
      </c>
      <c r="X177" s="136"/>
      <c r="Y177" s="135"/>
      <c r="Z177" s="136"/>
      <c r="AA177" s="135">
        <v>1</v>
      </c>
      <c r="AB177" s="136"/>
      <c r="AC177" s="135"/>
      <c r="AD177" s="166"/>
      <c r="AE177" s="135">
        <v>1</v>
      </c>
      <c r="AF177" s="166"/>
      <c r="AG177" s="135"/>
      <c r="AH177" s="167"/>
      <c r="AI177" s="135"/>
      <c r="AJ177" s="136"/>
      <c r="AK177" s="137">
        <v>3</v>
      </c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40</v>
      </c>
      <c r="D181" s="168">
        <f t="shared" si="357"/>
        <v>1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/>
      <c r="R181" s="136"/>
      <c r="S181" s="135">
        <v>1</v>
      </c>
      <c r="T181" s="136"/>
      <c r="U181" s="135">
        <v>2</v>
      </c>
      <c r="V181" s="136"/>
      <c r="W181" s="135">
        <v>2</v>
      </c>
      <c r="X181" s="136"/>
      <c r="Y181" s="135">
        <v>2</v>
      </c>
      <c r="Z181" s="136"/>
      <c r="AA181" s="135">
        <v>2</v>
      </c>
      <c r="AB181" s="136"/>
      <c r="AC181" s="135">
        <v>2</v>
      </c>
      <c r="AD181" s="166"/>
      <c r="AE181" s="135">
        <v>3</v>
      </c>
      <c r="AF181" s="166"/>
      <c r="AG181" s="135">
        <v>7</v>
      </c>
      <c r="AH181" s="167">
        <v>1</v>
      </c>
      <c r="AI181" s="135">
        <v>18</v>
      </c>
      <c r="AJ181" s="136"/>
      <c r="AK181" s="137">
        <v>25</v>
      </c>
      <c r="AL181" s="138">
        <v>1</v>
      </c>
      <c r="AM181" s="135">
        <v>15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29</v>
      </c>
      <c r="D182" s="155">
        <f t="shared" si="357"/>
        <v>0</v>
      </c>
      <c r="E182" s="64"/>
      <c r="F182" s="63"/>
      <c r="G182" s="64">
        <v>1</v>
      </c>
      <c r="H182" s="63"/>
      <c r="I182" s="64"/>
      <c r="J182" s="63"/>
      <c r="K182" s="64"/>
      <c r="L182" s="63"/>
      <c r="M182" s="64"/>
      <c r="N182" s="65"/>
      <c r="O182" s="64">
        <v>5</v>
      </c>
      <c r="P182" s="63"/>
      <c r="Q182" s="64">
        <v>6</v>
      </c>
      <c r="R182" s="63"/>
      <c r="S182" s="64">
        <v>7</v>
      </c>
      <c r="T182" s="63"/>
      <c r="U182" s="64">
        <v>3</v>
      </c>
      <c r="V182" s="63"/>
      <c r="W182" s="64">
        <v>4</v>
      </c>
      <c r="X182" s="63"/>
      <c r="Y182" s="64">
        <v>1</v>
      </c>
      <c r="Z182" s="63"/>
      <c r="AA182" s="64">
        <v>2</v>
      </c>
      <c r="AB182" s="63"/>
      <c r="AC182" s="64"/>
      <c r="AD182" s="171"/>
      <c r="AE182" s="64"/>
      <c r="AF182" s="171"/>
      <c r="AG182" s="64"/>
      <c r="AH182" s="65"/>
      <c r="AI182" s="64"/>
      <c r="AJ182" s="63"/>
      <c r="AK182" s="141">
        <v>11</v>
      </c>
      <c r="AL182" s="159"/>
      <c r="AM182" s="64">
        <v>18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exömenes Reactivos de 0 a 4 años a_os NO DEBEN ser mayor a los Exömenes Procesados de la misma edad. ","")</f>
        <v/>
      </c>
      <c r="CG220" s="6" t="str">
        <f t="shared" ref="CG220:CG226" si="391">IF(F220&lt;G220,"* Los exömenes Reactivos de 5 a 9 años a_os NO DEBEN ser mayor a los Exömenes Procesados de la misma edad. ","")</f>
        <v/>
      </c>
      <c r="CH220" s="6" t="str">
        <f t="shared" ref="CH220:CH226" si="392">IF(H220&lt;I220,"* Los exömenes Reactivos de 10 a 14 años a_os NO DEBEN ser mayor a los Exömenes Procesados de la misma edad. ","")</f>
        <v/>
      </c>
      <c r="CI220" s="6" t="str">
        <f t="shared" ref="CI220:CI226" si="393">IF(J220&lt;K220,"* Los exömenes Reactivos de 15 a 19 años a_os NO DEBEN ser mayor a los Exömenes Procesados de la misma edad. ","")</f>
        <v/>
      </c>
      <c r="CJ220" s="6" t="str">
        <f t="shared" ref="CJ220:CJ226" si="394">IF(L220&lt;M220,"* Los exömenes Reactivos de 20 a 24 años a_os NO DEBEN ser mayor a los Exömenes Procesados de la misma edad. ","")</f>
        <v/>
      </c>
      <c r="CK220" s="6" t="str">
        <f t="shared" ref="CK220:CK226" si="395">IF(N220&lt;O220,"* Los exömenes Reactivos de 25 a 29 años a_os NO DEBEN ser mayor a los Exömenes Procesados de la misma edad. ","")</f>
        <v/>
      </c>
      <c r="CL220" s="6" t="str">
        <f t="shared" ref="CL220:CL226" si="396">IF(P220&lt;Q220,"* Los exömenes Reactivos de 30 a 34 años a_os NO DEBEN ser mayor a los Exömenes Procesados de la misma edad. ","")</f>
        <v/>
      </c>
      <c r="CM220" s="6" t="str">
        <f t="shared" ref="CM220:CM226" si="397">IF(R220&lt;S220,"* Los exömenes Reactivos de 35 a 39 años a_os NO DEBEN ser mayor a los Exömenes Procesados de la misma edad. ","")</f>
        <v/>
      </c>
      <c r="CN220" s="6" t="str">
        <f t="shared" ref="CN220:CN226" si="398">IF(T220&lt;U220,"* Los exömenes Reactivos de 40 a 44 años a_os NO DEBEN ser mayor a los Exömenes Procesados de la misma edad. ","")</f>
        <v/>
      </c>
      <c r="CO220" s="6" t="str">
        <f t="shared" ref="CO220:CO226" si="399">IF(V220&lt;W220,"* Los exömenes Reactivos de 45 a 49 años a_os NO DEBEN ser mayor a los Exömenes Procesados de la misma edad. ","")</f>
        <v/>
      </c>
      <c r="CP220" s="6" t="str">
        <f t="shared" ref="CP220:CP226" si="400">IF(X220&lt;Y220,"* Los exömenes Reactivos de 50 a 54 años a_os NO DEBEN ser mayor a los Exömenes Procesados de la misma edad. ","")</f>
        <v/>
      </c>
      <c r="CQ220" s="6" t="str">
        <f t="shared" ref="CQ220:CQ226" si="401">IF(Z220&lt;AA220,"* Los exömenes Reactivos de 55 a 59 años a_os NO DEBEN ser mayor a los Exömenes Procesados de la misma edad. ","")</f>
        <v/>
      </c>
      <c r="CR220" s="6" t="str">
        <f t="shared" ref="CR220:CR226" si="402">IF(AB220&lt;AC220,"* Los exömenes Reactivos de 60 a 64 años a_os NO DEBEN ser mayor a los Exömenes Procesados de la misma edad. ","")</f>
        <v/>
      </c>
      <c r="CS220" s="6" t="str">
        <f t="shared" ref="CS220:CS226" si="403">IF(AD220&lt;AE220,"* Los exömenes Reactivos de 65 a 69 años a_os NO DEBEN ser mayor a los Exömenes Procesados de la misma edad. ","")</f>
        <v/>
      </c>
      <c r="CT220" s="6" t="str">
        <f t="shared" ref="CT220:CT226" si="404">IF(AF220&lt;AG220,"* Los exömenes Reactivos de 70 a 74 años a_os NO DEBEN ser mayor a los Exömenes Procesados de la misma edad. ","")</f>
        <v/>
      </c>
      <c r="CU220" s="6" t="str">
        <f t="shared" ref="CU220:CU226" si="405">IF(AH220&lt;AI220,"* Los exömenes Reactivos de 75 a 79 años a_os NO DEBEN ser mayor a los Exömenes Procesados de la misma edad. ","")</f>
        <v/>
      </c>
      <c r="CV220" s="6" t="str">
        <f t="shared" ref="CV220:CV226" si="406">IF(AJ220&lt;AK220,"* Los exömenes Reactivos de 80 y más años a_os NO DEBEN ser mayor a los Exömenes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1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>
        <v>1</v>
      </c>
      <c r="M224" s="42">
        <v>0</v>
      </c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>
        <v>0</v>
      </c>
      <c r="AM224" s="44">
        <v>1</v>
      </c>
      <c r="AN224" s="41">
        <v>0</v>
      </c>
      <c r="AO224" s="123">
        <v>0</v>
      </c>
      <c r="AP224" s="43">
        <v>0</v>
      </c>
      <c r="AQ224" s="206">
        <v>0</v>
      </c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4</v>
      </c>
      <c r="C225" s="51">
        <f t="shared" si="384"/>
        <v>0</v>
      </c>
      <c r="D225" s="41"/>
      <c r="E225" s="42"/>
      <c r="F225" s="43"/>
      <c r="G225" s="42"/>
      <c r="H225" s="43">
        <v>1</v>
      </c>
      <c r="I225" s="42">
        <v>0</v>
      </c>
      <c r="J225" s="43">
        <v>1</v>
      </c>
      <c r="K225" s="42">
        <v>0</v>
      </c>
      <c r="L225" s="43"/>
      <c r="M225" s="42"/>
      <c r="N225" s="43"/>
      <c r="O225" s="42"/>
      <c r="P225" s="43"/>
      <c r="Q225" s="42"/>
      <c r="R225" s="43">
        <v>1</v>
      </c>
      <c r="S225" s="42">
        <v>0</v>
      </c>
      <c r="T225" s="43">
        <v>1</v>
      </c>
      <c r="U225" s="42">
        <v>0</v>
      </c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4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1105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",[10]NOMBRE!B6," - ","( ",[10]NOMBRE!C6,[10]NOMBRE!D6," )")</f>
        <v>MES: SEPTIEMBRE - ( 09 )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",[10]NOMBRE!B7)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113</v>
      </c>
      <c r="C12" s="36">
        <f>+O12+Q12+S12+U12+W12+Y12+AA12+AC12+AE12+AG12+AI12+AK12+AM12+AO12+AQ12</f>
        <v>0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8</v>
      </c>
      <c r="Q12" s="42">
        <v>0</v>
      </c>
      <c r="R12" s="43">
        <v>30</v>
      </c>
      <c r="S12" s="42">
        <v>0</v>
      </c>
      <c r="T12" s="43">
        <v>27</v>
      </c>
      <c r="U12" s="42">
        <v>0</v>
      </c>
      <c r="V12" s="43">
        <v>23</v>
      </c>
      <c r="W12" s="42">
        <v>0</v>
      </c>
      <c r="X12" s="43">
        <v>20</v>
      </c>
      <c r="Y12" s="42">
        <v>0</v>
      </c>
      <c r="Z12" s="43">
        <v>5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113</v>
      </c>
      <c r="AT12" s="41">
        <v>0</v>
      </c>
      <c r="AU12" s="42">
        <v>0</v>
      </c>
      <c r="AV12" s="43">
        <v>1</v>
      </c>
      <c r="AW12" s="46">
        <v>5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113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4</v>
      </c>
      <c r="Q13" s="42">
        <v>0</v>
      </c>
      <c r="R13" s="43">
        <v>24</v>
      </c>
      <c r="S13" s="42">
        <v>0</v>
      </c>
      <c r="T13" s="43">
        <v>40</v>
      </c>
      <c r="U13" s="42">
        <v>1</v>
      </c>
      <c r="V13" s="43">
        <v>28</v>
      </c>
      <c r="W13" s="42">
        <v>0</v>
      </c>
      <c r="X13" s="43">
        <v>12</v>
      </c>
      <c r="Y13" s="42">
        <v>0</v>
      </c>
      <c r="Z13" s="43">
        <v>5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113</v>
      </c>
      <c r="AT13" s="41">
        <v>0</v>
      </c>
      <c r="AU13" s="42">
        <v>0</v>
      </c>
      <c r="AV13" s="43">
        <v>3</v>
      </c>
      <c r="AW13" s="46">
        <v>9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88</v>
      </c>
      <c r="C14" s="51">
        <f t="shared" si="0"/>
        <v>1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8</v>
      </c>
      <c r="Q14" s="42">
        <v>0</v>
      </c>
      <c r="R14" s="43">
        <v>20</v>
      </c>
      <c r="S14" s="42">
        <v>0</v>
      </c>
      <c r="T14" s="43">
        <v>18</v>
      </c>
      <c r="U14" s="42">
        <v>0</v>
      </c>
      <c r="V14" s="43">
        <v>29</v>
      </c>
      <c r="W14" s="42">
        <v>0</v>
      </c>
      <c r="X14" s="43">
        <v>9</v>
      </c>
      <c r="Y14" s="42">
        <v>1</v>
      </c>
      <c r="Z14" s="43">
        <v>4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88</v>
      </c>
      <c r="AT14" s="41">
        <v>0</v>
      </c>
      <c r="AU14" s="42">
        <v>0</v>
      </c>
      <c r="AV14" s="43">
        <v>1</v>
      </c>
      <c r="AW14" s="46">
        <v>5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28</v>
      </c>
      <c r="C18" s="51">
        <f t="shared" si="0"/>
        <v>1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3</v>
      </c>
      <c r="S18" s="42">
        <v>0</v>
      </c>
      <c r="T18" s="43">
        <v>8</v>
      </c>
      <c r="U18" s="42">
        <v>0</v>
      </c>
      <c r="V18" s="43">
        <v>9</v>
      </c>
      <c r="W18" s="42">
        <v>1</v>
      </c>
      <c r="X18" s="43">
        <v>5</v>
      </c>
      <c r="Y18" s="42">
        <v>0</v>
      </c>
      <c r="Z18" s="43">
        <v>1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28</v>
      </c>
      <c r="AT18" s="41">
        <v>0</v>
      </c>
      <c r="AU18" s="42">
        <v>0</v>
      </c>
      <c r="AV18" s="43">
        <v>0</v>
      </c>
      <c r="AW18" s="46">
        <v>2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3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0</v>
      </c>
      <c r="S19" s="42">
        <v>0</v>
      </c>
      <c r="T19" s="43">
        <v>0</v>
      </c>
      <c r="U19" s="42">
        <v>0</v>
      </c>
      <c r="V19" s="43">
        <v>1</v>
      </c>
      <c r="W19" s="42">
        <v>0</v>
      </c>
      <c r="X19" s="43">
        <v>1</v>
      </c>
      <c r="Y19" s="42">
        <v>0</v>
      </c>
      <c r="Z19" s="43">
        <v>0</v>
      </c>
      <c r="AA19" s="42">
        <v>0</v>
      </c>
      <c r="AB19" s="43">
        <v>1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3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24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1</v>
      </c>
      <c r="Q20" s="42">
        <v>0</v>
      </c>
      <c r="R20" s="43">
        <v>1</v>
      </c>
      <c r="S20" s="42">
        <v>0</v>
      </c>
      <c r="T20" s="43">
        <v>3</v>
      </c>
      <c r="U20" s="42">
        <v>0</v>
      </c>
      <c r="V20" s="43">
        <v>3</v>
      </c>
      <c r="W20" s="42">
        <v>0</v>
      </c>
      <c r="X20" s="43">
        <v>3</v>
      </c>
      <c r="Y20" s="42">
        <v>0</v>
      </c>
      <c r="Z20" s="43">
        <v>5</v>
      </c>
      <c r="AA20" s="42">
        <v>0</v>
      </c>
      <c r="AB20" s="43">
        <v>3</v>
      </c>
      <c r="AC20" s="42">
        <v>0</v>
      </c>
      <c r="AD20" s="43">
        <v>2</v>
      </c>
      <c r="AE20" s="42">
        <v>0</v>
      </c>
      <c r="AF20" s="43">
        <v>2</v>
      </c>
      <c r="AG20" s="42">
        <v>0</v>
      </c>
      <c r="AH20" s="43">
        <v>0</v>
      </c>
      <c r="AI20" s="42">
        <v>0</v>
      </c>
      <c r="AJ20" s="43">
        <v>0</v>
      </c>
      <c r="AK20" s="42">
        <v>0</v>
      </c>
      <c r="AL20" s="43">
        <v>1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24</v>
      </c>
      <c r="AT20" s="41">
        <v>0</v>
      </c>
      <c r="AU20" s="42">
        <v>0</v>
      </c>
      <c r="AV20" s="43">
        <v>1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81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/>
      <c r="O23" s="42"/>
      <c r="P23" s="43">
        <v>29</v>
      </c>
      <c r="Q23" s="42">
        <v>0</v>
      </c>
      <c r="R23" s="43">
        <v>10</v>
      </c>
      <c r="S23" s="42">
        <v>0</v>
      </c>
      <c r="T23" s="43">
        <v>14</v>
      </c>
      <c r="U23" s="42">
        <v>0</v>
      </c>
      <c r="V23" s="43">
        <v>7</v>
      </c>
      <c r="W23" s="42">
        <v>0</v>
      </c>
      <c r="X23" s="43">
        <v>10</v>
      </c>
      <c r="Y23" s="42">
        <v>0</v>
      </c>
      <c r="Z23" s="43">
        <v>4</v>
      </c>
      <c r="AA23" s="42">
        <v>0</v>
      </c>
      <c r="AB23" s="43">
        <v>4</v>
      </c>
      <c r="AC23" s="42">
        <v>0</v>
      </c>
      <c r="AD23" s="43">
        <v>1</v>
      </c>
      <c r="AE23" s="42">
        <v>0</v>
      </c>
      <c r="AF23" s="43">
        <v>1</v>
      </c>
      <c r="AG23" s="42">
        <v>0</v>
      </c>
      <c r="AH23" s="43">
        <v>0</v>
      </c>
      <c r="AI23" s="42">
        <v>0</v>
      </c>
      <c r="AJ23" s="43">
        <v>1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0</v>
      </c>
      <c r="AQ23" s="44">
        <v>0</v>
      </c>
      <c r="AR23" s="41">
        <v>2</v>
      </c>
      <c r="AS23" s="44">
        <v>79</v>
      </c>
      <c r="AT23" s="41">
        <v>0</v>
      </c>
      <c r="AU23" s="42">
        <v>0</v>
      </c>
      <c r="AV23" s="43">
        <v>1</v>
      </c>
      <c r="AW23" s="46">
        <v>1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41</v>
      </c>
      <c r="C24" s="51">
        <f>+E24+G24+I24+K24+M24+O24+Q24+S24+U24+W24+Y24+AA24+AC24+AE24+AG24+AI24+AK24+AM24+AO24+AQ24</f>
        <v>11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/>
      <c r="O24" s="42"/>
      <c r="P24" s="43">
        <v>2</v>
      </c>
      <c r="Q24" s="42">
        <v>0</v>
      </c>
      <c r="R24" s="43">
        <v>5</v>
      </c>
      <c r="S24" s="42">
        <v>2</v>
      </c>
      <c r="T24" s="43">
        <v>8</v>
      </c>
      <c r="U24" s="42">
        <v>3</v>
      </c>
      <c r="V24" s="43">
        <v>7</v>
      </c>
      <c r="W24" s="42">
        <v>2</v>
      </c>
      <c r="X24" s="43">
        <v>3</v>
      </c>
      <c r="Y24" s="42">
        <v>1</v>
      </c>
      <c r="Z24" s="43">
        <v>7</v>
      </c>
      <c r="AA24" s="42">
        <v>0</v>
      </c>
      <c r="AB24" s="43">
        <v>4</v>
      </c>
      <c r="AC24" s="42">
        <v>2</v>
      </c>
      <c r="AD24" s="43">
        <v>1</v>
      </c>
      <c r="AE24" s="42">
        <v>0</v>
      </c>
      <c r="AF24" s="43">
        <v>2</v>
      </c>
      <c r="AG24" s="42">
        <v>1</v>
      </c>
      <c r="AH24" s="43">
        <v>1</v>
      </c>
      <c r="AI24" s="42">
        <v>0</v>
      </c>
      <c r="AJ24" s="43">
        <v>1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28</v>
      </c>
      <c r="AS24" s="44">
        <v>13</v>
      </c>
      <c r="AT24" s="41">
        <v>0</v>
      </c>
      <c r="AU24" s="42">
        <v>0</v>
      </c>
      <c r="AV24" s="43">
        <v>1</v>
      </c>
      <c r="AW24" s="46">
        <v>3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86</v>
      </c>
      <c r="C25" s="51">
        <f>+Q25+S25+U25+W25+Y25+AA25+AC25+AE25+AG25+AI25+AK25+AM25+AO25+AQ25</f>
        <v>1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3</v>
      </c>
      <c r="Q25" s="42">
        <v>0</v>
      </c>
      <c r="R25" s="43">
        <v>14</v>
      </c>
      <c r="S25" s="42">
        <v>0</v>
      </c>
      <c r="T25" s="43">
        <v>8</v>
      </c>
      <c r="U25" s="42">
        <v>0</v>
      </c>
      <c r="V25" s="43">
        <v>15</v>
      </c>
      <c r="W25" s="42">
        <v>0</v>
      </c>
      <c r="X25" s="43">
        <v>10</v>
      </c>
      <c r="Y25" s="42">
        <v>1</v>
      </c>
      <c r="Z25" s="43">
        <v>3</v>
      </c>
      <c r="AA25" s="42">
        <v>0</v>
      </c>
      <c r="AB25" s="43">
        <v>3</v>
      </c>
      <c r="AC25" s="42">
        <v>0</v>
      </c>
      <c r="AD25" s="43">
        <v>3</v>
      </c>
      <c r="AE25" s="42">
        <v>0</v>
      </c>
      <c r="AF25" s="43">
        <v>1</v>
      </c>
      <c r="AG25" s="42">
        <v>0</v>
      </c>
      <c r="AH25" s="43">
        <v>0</v>
      </c>
      <c r="AI25" s="42">
        <v>0</v>
      </c>
      <c r="AJ25" s="43">
        <v>6</v>
      </c>
      <c r="AK25" s="42">
        <v>0</v>
      </c>
      <c r="AL25" s="43">
        <v>8</v>
      </c>
      <c r="AM25" s="42">
        <v>0</v>
      </c>
      <c r="AN25" s="43">
        <v>8</v>
      </c>
      <c r="AO25" s="42">
        <v>0</v>
      </c>
      <c r="AP25" s="43">
        <v>4</v>
      </c>
      <c r="AQ25" s="44">
        <v>0</v>
      </c>
      <c r="AR25" s="41">
        <v>34</v>
      </c>
      <c r="AS25" s="44">
        <v>52</v>
      </c>
      <c r="AT25" s="41">
        <v>0</v>
      </c>
      <c r="AU25" s="42">
        <v>0</v>
      </c>
      <c r="AV25" s="43">
        <v>1</v>
      </c>
      <c r="AW25" s="46">
        <v>2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6</v>
      </c>
      <c r="C29" s="61">
        <f t="shared" si="54"/>
        <v>0</v>
      </c>
      <c r="D29" s="62">
        <v>0</v>
      </c>
      <c r="E29" s="63">
        <v>0</v>
      </c>
      <c r="F29" s="64">
        <v>0</v>
      </c>
      <c r="G29" s="63">
        <v>0</v>
      </c>
      <c r="H29" s="64">
        <v>0</v>
      </c>
      <c r="I29" s="65">
        <v>0</v>
      </c>
      <c r="J29" s="62">
        <v>0</v>
      </c>
      <c r="K29" s="62">
        <v>0</v>
      </c>
      <c r="L29" s="64">
        <v>1</v>
      </c>
      <c r="M29" s="65">
        <v>0</v>
      </c>
      <c r="N29" s="62"/>
      <c r="O29" s="63"/>
      <c r="P29" s="64">
        <v>0</v>
      </c>
      <c r="Q29" s="63">
        <v>0</v>
      </c>
      <c r="R29" s="64">
        <v>0</v>
      </c>
      <c r="S29" s="63">
        <v>0</v>
      </c>
      <c r="T29" s="64">
        <v>1</v>
      </c>
      <c r="U29" s="63">
        <v>0</v>
      </c>
      <c r="V29" s="64">
        <v>1</v>
      </c>
      <c r="W29" s="63">
        <v>0</v>
      </c>
      <c r="X29" s="64">
        <v>2</v>
      </c>
      <c r="Y29" s="63">
        <v>0</v>
      </c>
      <c r="Z29" s="64">
        <v>1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1</v>
      </c>
      <c r="AS29" s="66">
        <v>5</v>
      </c>
      <c r="AT29" s="62">
        <v>0</v>
      </c>
      <c r="AU29" s="63">
        <v>0</v>
      </c>
      <c r="AV29" s="64">
        <v>0</v>
      </c>
      <c r="AW29" s="65">
        <v>1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1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0</v>
      </c>
      <c r="W56" s="42">
        <v>0</v>
      </c>
      <c r="X56" s="43">
        <v>1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1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7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3</v>
      </c>
      <c r="S58" s="42">
        <v>0</v>
      </c>
      <c r="T58" s="43">
        <v>1</v>
      </c>
      <c r="U58" s="42">
        <v>0</v>
      </c>
      <c r="V58" s="43">
        <v>2</v>
      </c>
      <c r="W58" s="42">
        <v>0</v>
      </c>
      <c r="X58" s="43">
        <v>1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7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128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7</v>
      </c>
      <c r="Q62" s="42">
        <v>0</v>
      </c>
      <c r="R62" s="43">
        <v>34</v>
      </c>
      <c r="S62" s="42">
        <v>0</v>
      </c>
      <c r="T62" s="43">
        <v>34</v>
      </c>
      <c r="U62" s="42">
        <v>0</v>
      </c>
      <c r="V62" s="43">
        <v>32</v>
      </c>
      <c r="W62" s="42">
        <v>1</v>
      </c>
      <c r="X62" s="43">
        <v>18</v>
      </c>
      <c r="Y62" s="42">
        <v>0</v>
      </c>
      <c r="Z62" s="43">
        <v>3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128</v>
      </c>
      <c r="AT62" s="41">
        <v>0</v>
      </c>
      <c r="AU62" s="42">
        <v>0</v>
      </c>
      <c r="AV62" s="43">
        <v>0</v>
      </c>
      <c r="AW62" s="46">
        <v>4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13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1</v>
      </c>
      <c r="S63" s="42">
        <v>0</v>
      </c>
      <c r="T63" s="43">
        <v>3</v>
      </c>
      <c r="U63" s="42">
        <v>0</v>
      </c>
      <c r="V63" s="43">
        <v>1</v>
      </c>
      <c r="W63" s="42">
        <v>0</v>
      </c>
      <c r="X63" s="43">
        <v>5</v>
      </c>
      <c r="Y63" s="42">
        <v>0</v>
      </c>
      <c r="Z63" s="43">
        <v>3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13</v>
      </c>
      <c r="AT63" s="41">
        <v>0</v>
      </c>
      <c r="AU63" s="42">
        <v>0</v>
      </c>
      <c r="AV63" s="43">
        <v>0</v>
      </c>
      <c r="AW63" s="46">
        <v>1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133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7</v>
      </c>
      <c r="P160" s="87"/>
      <c r="Q160" s="86">
        <v>36</v>
      </c>
      <c r="R160" s="87"/>
      <c r="S160" s="86">
        <v>38</v>
      </c>
      <c r="T160" s="87"/>
      <c r="U160" s="86">
        <v>24</v>
      </c>
      <c r="V160" s="87"/>
      <c r="W160" s="86">
        <v>22</v>
      </c>
      <c r="X160" s="87"/>
      <c r="Y160" s="86">
        <v>6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133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91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7</v>
      </c>
      <c r="P161" s="92"/>
      <c r="Q161" s="91">
        <v>19</v>
      </c>
      <c r="R161" s="92"/>
      <c r="S161" s="91">
        <v>15</v>
      </c>
      <c r="T161" s="92"/>
      <c r="U161" s="91">
        <v>31</v>
      </c>
      <c r="V161" s="92"/>
      <c r="W161" s="91">
        <v>14</v>
      </c>
      <c r="X161" s="92"/>
      <c r="Y161" s="91">
        <v>5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91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5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>
        <v>1</v>
      </c>
      <c r="R165" s="42"/>
      <c r="S165" s="43"/>
      <c r="T165" s="42"/>
      <c r="U165" s="43">
        <v>2</v>
      </c>
      <c r="V165" s="42"/>
      <c r="W165" s="43">
        <v>1</v>
      </c>
      <c r="X165" s="42"/>
      <c r="Y165" s="43">
        <v>1</v>
      </c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>
        <v>3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2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>
        <v>2</v>
      </c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3"/>
      <c r="AJ166" s="42"/>
      <c r="AK166" s="122">
        <v>1</v>
      </c>
      <c r="AL166" s="123"/>
      <c r="AM166" s="43">
        <v>1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>
        <v>1</v>
      </c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>
        <v>1</v>
      </c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3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>
        <v>1</v>
      </c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>
        <v>1</v>
      </c>
      <c r="AD168" s="136"/>
      <c r="AE168" s="135">
        <v>1</v>
      </c>
      <c r="AF168" s="136"/>
      <c r="AG168" s="135"/>
      <c r="AH168" s="136"/>
      <c r="AI168" s="135"/>
      <c r="AJ168" s="136"/>
      <c r="AK168" s="137">
        <v>1</v>
      </c>
      <c r="AL168" s="138"/>
      <c r="AM168" s="135">
        <v>2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2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>
        <v>1</v>
      </c>
      <c r="R172" s="163"/>
      <c r="S172" s="162">
        <v>1</v>
      </c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>
        <v>1</v>
      </c>
      <c r="AL172" s="93"/>
      <c r="AM172" s="91">
        <v>1</v>
      </c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1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>
        <v>1</v>
      </c>
      <c r="AH173" s="167"/>
      <c r="AI173" s="135"/>
      <c r="AJ173" s="136"/>
      <c r="AK173" s="137">
        <v>1</v>
      </c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6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>
        <v>1</v>
      </c>
      <c r="L174" s="42"/>
      <c r="M174" s="43"/>
      <c r="N174" s="42"/>
      <c r="O174" s="135"/>
      <c r="P174" s="136"/>
      <c r="Q174" s="135"/>
      <c r="R174" s="136"/>
      <c r="S174" s="135">
        <v>1</v>
      </c>
      <c r="T174" s="136"/>
      <c r="U174" s="135">
        <v>1</v>
      </c>
      <c r="V174" s="136"/>
      <c r="W174" s="135">
        <v>2</v>
      </c>
      <c r="X174" s="136"/>
      <c r="Y174" s="135">
        <v>1</v>
      </c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>
        <v>1</v>
      </c>
      <c r="AL174" s="138"/>
      <c r="AM174" s="135">
        <v>5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3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/>
      <c r="R177" s="136"/>
      <c r="S177" s="135">
        <v>2</v>
      </c>
      <c r="T177" s="136"/>
      <c r="U177" s="135">
        <v>1</v>
      </c>
      <c r="V177" s="136"/>
      <c r="W177" s="135"/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1</v>
      </c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44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2</v>
      </c>
      <c r="P181" s="136"/>
      <c r="Q181" s="135">
        <v>1</v>
      </c>
      <c r="R181" s="136"/>
      <c r="S181" s="135">
        <v>3</v>
      </c>
      <c r="T181" s="136"/>
      <c r="U181" s="135">
        <v>2</v>
      </c>
      <c r="V181" s="136"/>
      <c r="W181" s="135">
        <v>6</v>
      </c>
      <c r="X181" s="136"/>
      <c r="Y181" s="135">
        <v>1</v>
      </c>
      <c r="Z181" s="136"/>
      <c r="AA181" s="135">
        <v>5</v>
      </c>
      <c r="AB181" s="136"/>
      <c r="AC181" s="135">
        <v>3</v>
      </c>
      <c r="AD181" s="166"/>
      <c r="AE181" s="135">
        <v>3</v>
      </c>
      <c r="AF181" s="166"/>
      <c r="AG181" s="135">
        <v>5</v>
      </c>
      <c r="AH181" s="167"/>
      <c r="AI181" s="135">
        <v>13</v>
      </c>
      <c r="AJ181" s="136"/>
      <c r="AK181" s="137">
        <v>26</v>
      </c>
      <c r="AL181" s="138"/>
      <c r="AM181" s="135">
        <v>18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34</v>
      </c>
      <c r="D182" s="155">
        <f t="shared" si="357"/>
        <v>0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10</v>
      </c>
      <c r="P182" s="63"/>
      <c r="Q182" s="64">
        <v>4</v>
      </c>
      <c r="R182" s="63"/>
      <c r="S182" s="64">
        <v>5</v>
      </c>
      <c r="T182" s="63"/>
      <c r="U182" s="64">
        <v>5</v>
      </c>
      <c r="V182" s="63"/>
      <c r="W182" s="64">
        <v>5</v>
      </c>
      <c r="X182" s="63"/>
      <c r="Y182" s="64">
        <v>2</v>
      </c>
      <c r="Z182" s="63"/>
      <c r="AA182" s="64">
        <v>1</v>
      </c>
      <c r="AB182" s="63"/>
      <c r="AC182" s="64"/>
      <c r="AD182" s="171"/>
      <c r="AE182" s="64">
        <v>1</v>
      </c>
      <c r="AF182" s="171"/>
      <c r="AG182" s="64"/>
      <c r="AH182" s="65"/>
      <c r="AI182" s="64">
        <v>1</v>
      </c>
      <c r="AJ182" s="63"/>
      <c r="AK182" s="141">
        <v>9</v>
      </c>
      <c r="AL182" s="159"/>
      <c r="AM182" s="64">
        <v>25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exömenes Reactivos de 0 a 4 años a_os NO DEBEN ser mayor a los Exömenes Procesados de la misma edad. ","")</f>
        <v/>
      </c>
      <c r="CG220" s="6" t="str">
        <f t="shared" ref="CG220:CG226" si="391">IF(F220&lt;G220,"* Los exömenes Reactivos de 5 a 9 años a_os NO DEBEN ser mayor a los Exömenes Procesados de la misma edad. ","")</f>
        <v/>
      </c>
      <c r="CH220" s="6" t="str">
        <f t="shared" ref="CH220:CH226" si="392">IF(H220&lt;I220,"* Los exömenes Reactivos de 10 a 14 años a_os NO DEBEN ser mayor a los Exömenes Procesados de la misma edad. ","")</f>
        <v/>
      </c>
      <c r="CI220" s="6" t="str">
        <f t="shared" ref="CI220:CI226" si="393">IF(J220&lt;K220,"* Los exömenes Reactivos de 15 a 19 años a_os NO DEBEN ser mayor a los Exömenes Procesados de la misma edad. ","")</f>
        <v/>
      </c>
      <c r="CJ220" s="6" t="str">
        <f t="shared" ref="CJ220:CJ226" si="394">IF(L220&lt;M220,"* Los exömenes Reactivos de 20 a 24 años a_os NO DEBEN ser mayor a los Exömenes Procesados de la misma edad. ","")</f>
        <v/>
      </c>
      <c r="CK220" s="6" t="str">
        <f t="shared" ref="CK220:CK226" si="395">IF(N220&lt;O220,"* Los exömenes Reactivos de 25 a 29 años a_os NO DEBEN ser mayor a los Exömenes Procesados de la misma edad. ","")</f>
        <v/>
      </c>
      <c r="CL220" s="6" t="str">
        <f t="shared" ref="CL220:CL226" si="396">IF(P220&lt;Q220,"* Los exömenes Reactivos de 30 a 34 años a_os NO DEBEN ser mayor a los Exömenes Procesados de la misma edad. ","")</f>
        <v/>
      </c>
      <c r="CM220" s="6" t="str">
        <f t="shared" ref="CM220:CM226" si="397">IF(R220&lt;S220,"* Los exömenes Reactivos de 35 a 39 años a_os NO DEBEN ser mayor a los Exömenes Procesados de la misma edad. ","")</f>
        <v/>
      </c>
      <c r="CN220" s="6" t="str">
        <f t="shared" ref="CN220:CN226" si="398">IF(T220&lt;U220,"* Los exömenes Reactivos de 40 a 44 años a_os NO DEBEN ser mayor a los Exömenes Procesados de la misma edad. ","")</f>
        <v/>
      </c>
      <c r="CO220" s="6" t="str">
        <f t="shared" ref="CO220:CO226" si="399">IF(V220&lt;W220,"* Los exömenes Reactivos de 45 a 49 años a_os NO DEBEN ser mayor a los Exömenes Procesados de la misma edad. ","")</f>
        <v/>
      </c>
      <c r="CP220" s="6" t="str">
        <f t="shared" ref="CP220:CP226" si="400">IF(X220&lt;Y220,"* Los exömenes Reactivos de 50 a 54 años a_os NO DEBEN ser mayor a los Exömenes Procesados de la misma edad. ","")</f>
        <v/>
      </c>
      <c r="CQ220" s="6" t="str">
        <f t="shared" ref="CQ220:CQ226" si="401">IF(Z220&lt;AA220,"* Los exömenes Reactivos de 55 a 59 años a_os NO DEBEN ser mayor a los Exömenes Procesados de la misma edad. ","")</f>
        <v/>
      </c>
      <c r="CR220" s="6" t="str">
        <f t="shared" ref="CR220:CR226" si="402">IF(AB220&lt;AC220,"* Los exömenes Reactivos de 60 a 64 años a_os NO DEBEN ser mayor a los Exömenes Procesados de la misma edad. ","")</f>
        <v/>
      </c>
      <c r="CS220" s="6" t="str">
        <f t="shared" ref="CS220:CS226" si="403">IF(AD220&lt;AE220,"* Los exömenes Reactivos de 65 a 69 años a_os NO DEBEN ser mayor a los Exömenes Procesados de la misma edad. ","")</f>
        <v/>
      </c>
      <c r="CT220" s="6" t="str">
        <f t="shared" ref="CT220:CT226" si="404">IF(AF220&lt;AG220,"* Los exömenes Reactivos de 70 a 74 años a_os NO DEBEN ser mayor a los Exömenes Procesados de la misma edad. ","")</f>
        <v/>
      </c>
      <c r="CU220" s="6" t="str">
        <f t="shared" ref="CU220:CU226" si="405">IF(AH220&lt;AI220,"* Los exömenes Reactivos de 75 a 79 años a_os NO DEBEN ser mayor a los Exömenes Procesados de la misma edad. ","")</f>
        <v/>
      </c>
      <c r="CV220" s="6" t="str">
        <f t="shared" ref="CV220:CV226" si="406">IF(AJ220&lt;AK220,"* Los exömenes Reactivos de 80 y más años a_os NO DEBEN ser mayor a los Exömenes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1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>
        <v>1</v>
      </c>
      <c r="O223" s="42">
        <v>0</v>
      </c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>
        <v>0</v>
      </c>
      <c r="AM223" s="44">
        <v>1</v>
      </c>
      <c r="AN223" s="41">
        <v>0</v>
      </c>
      <c r="AO223" s="123">
        <v>0</v>
      </c>
      <c r="AP223" s="43">
        <v>0</v>
      </c>
      <c r="AQ223" s="206">
        <v>0</v>
      </c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3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/>
      <c r="K225" s="42"/>
      <c r="L225" s="43"/>
      <c r="M225" s="42"/>
      <c r="N225" s="43">
        <v>1</v>
      </c>
      <c r="O225" s="42">
        <v>0</v>
      </c>
      <c r="P225" s="43"/>
      <c r="Q225" s="42"/>
      <c r="R225" s="43">
        <v>2</v>
      </c>
      <c r="S225" s="42">
        <v>0</v>
      </c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3</v>
      </c>
      <c r="AN225" s="41">
        <v>0</v>
      </c>
      <c r="AO225" s="123">
        <v>0</v>
      </c>
      <c r="AP225" s="43">
        <v>0</v>
      </c>
      <c r="AQ225" s="206">
        <v>1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1062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",[11]NOMBRE!B6," - ","( ",[11]NOMBRE!C6,[11]NOMBRE!D6," )")</f>
        <v>MES: OCTUBRE - ( 10 )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",[11]NOMBRE!B7)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99</v>
      </c>
      <c r="C12" s="36">
        <f>+O12+Q12+S12+U12+W12+Y12+AA12+AC12+AE12+AG12+AI12+AK12+AM12+AO12+AQ12</f>
        <v>1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7</v>
      </c>
      <c r="Q12" s="42">
        <v>0</v>
      </c>
      <c r="R12" s="43">
        <v>23</v>
      </c>
      <c r="S12" s="42">
        <v>1</v>
      </c>
      <c r="T12" s="43">
        <v>25</v>
      </c>
      <c r="U12" s="42">
        <v>0</v>
      </c>
      <c r="V12" s="43">
        <v>28</v>
      </c>
      <c r="W12" s="42">
        <v>0</v>
      </c>
      <c r="X12" s="43">
        <v>12</v>
      </c>
      <c r="Y12" s="42">
        <v>0</v>
      </c>
      <c r="Z12" s="43">
        <v>4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99</v>
      </c>
      <c r="AT12" s="41">
        <v>0</v>
      </c>
      <c r="AU12" s="42">
        <v>0</v>
      </c>
      <c r="AV12" s="43">
        <v>2</v>
      </c>
      <c r="AW12" s="46">
        <v>5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96</v>
      </c>
      <c r="C13" s="51">
        <f t="shared" si="0"/>
        <v>0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6</v>
      </c>
      <c r="Q13" s="42">
        <v>0</v>
      </c>
      <c r="R13" s="43">
        <v>30</v>
      </c>
      <c r="S13" s="42">
        <v>0</v>
      </c>
      <c r="T13" s="43">
        <v>24</v>
      </c>
      <c r="U13" s="42">
        <v>0</v>
      </c>
      <c r="V13" s="43">
        <v>19</v>
      </c>
      <c r="W13" s="42">
        <v>0</v>
      </c>
      <c r="X13" s="43">
        <v>13</v>
      </c>
      <c r="Y13" s="42">
        <v>0</v>
      </c>
      <c r="Z13" s="43">
        <v>3</v>
      </c>
      <c r="AA13" s="42">
        <v>0</v>
      </c>
      <c r="AB13" s="43">
        <v>1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96</v>
      </c>
      <c r="AT13" s="41">
        <v>0</v>
      </c>
      <c r="AU13" s="42">
        <v>0</v>
      </c>
      <c r="AV13" s="43">
        <v>1</v>
      </c>
      <c r="AW13" s="46">
        <v>6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108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9</v>
      </c>
      <c r="Q14" s="42">
        <v>0</v>
      </c>
      <c r="R14" s="43">
        <v>21</v>
      </c>
      <c r="S14" s="42">
        <v>0</v>
      </c>
      <c r="T14" s="43">
        <v>31</v>
      </c>
      <c r="U14" s="42">
        <v>0</v>
      </c>
      <c r="V14" s="43">
        <v>24</v>
      </c>
      <c r="W14" s="42">
        <v>0</v>
      </c>
      <c r="X14" s="43">
        <v>17</v>
      </c>
      <c r="Y14" s="42">
        <v>0</v>
      </c>
      <c r="Z14" s="43">
        <v>6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108</v>
      </c>
      <c r="AT14" s="41">
        <v>0</v>
      </c>
      <c r="AU14" s="42">
        <v>0</v>
      </c>
      <c r="AV14" s="43">
        <v>5</v>
      </c>
      <c r="AW14" s="46">
        <v>5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6</v>
      </c>
      <c r="C18" s="51">
        <f t="shared" si="0"/>
        <v>0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1</v>
      </c>
      <c r="S18" s="42">
        <v>0</v>
      </c>
      <c r="T18" s="43">
        <v>1</v>
      </c>
      <c r="U18" s="42">
        <v>0</v>
      </c>
      <c r="V18" s="43">
        <v>2</v>
      </c>
      <c r="W18" s="42">
        <v>0</v>
      </c>
      <c r="X18" s="43">
        <v>0</v>
      </c>
      <c r="Y18" s="42">
        <v>0</v>
      </c>
      <c r="Z18" s="43">
        <v>0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6</v>
      </c>
      <c r="AT18" s="41">
        <v>0</v>
      </c>
      <c r="AU18" s="42">
        <v>0</v>
      </c>
      <c r="AV18" s="43">
        <v>0</v>
      </c>
      <c r="AW18" s="46">
        <v>0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3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0</v>
      </c>
      <c r="S19" s="42">
        <v>0</v>
      </c>
      <c r="T19" s="43">
        <v>1</v>
      </c>
      <c r="U19" s="42">
        <v>0</v>
      </c>
      <c r="V19" s="43">
        <v>1</v>
      </c>
      <c r="W19" s="42">
        <v>0</v>
      </c>
      <c r="X19" s="43">
        <v>1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3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97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2</v>
      </c>
      <c r="Q20" s="42">
        <v>0</v>
      </c>
      <c r="R20" s="43">
        <v>4</v>
      </c>
      <c r="S20" s="42">
        <v>0</v>
      </c>
      <c r="T20" s="43">
        <v>5</v>
      </c>
      <c r="U20" s="42">
        <v>0</v>
      </c>
      <c r="V20" s="43">
        <v>3</v>
      </c>
      <c r="W20" s="42">
        <v>0</v>
      </c>
      <c r="X20" s="43">
        <v>9</v>
      </c>
      <c r="Y20" s="42">
        <v>0</v>
      </c>
      <c r="Z20" s="43">
        <v>9</v>
      </c>
      <c r="AA20" s="42">
        <v>0</v>
      </c>
      <c r="AB20" s="43">
        <v>21</v>
      </c>
      <c r="AC20" s="42">
        <v>0</v>
      </c>
      <c r="AD20" s="43">
        <v>25</v>
      </c>
      <c r="AE20" s="42">
        <v>0</v>
      </c>
      <c r="AF20" s="43">
        <v>12</v>
      </c>
      <c r="AG20" s="42">
        <v>0</v>
      </c>
      <c r="AH20" s="43">
        <v>6</v>
      </c>
      <c r="AI20" s="42">
        <v>0</v>
      </c>
      <c r="AJ20" s="43">
        <v>1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97</v>
      </c>
      <c r="AT20" s="41">
        <v>0</v>
      </c>
      <c r="AU20" s="42">
        <v>0</v>
      </c>
      <c r="AV20" s="43">
        <v>2</v>
      </c>
      <c r="AW20" s="46">
        <v>1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0</v>
      </c>
      <c r="D21" s="41">
        <v>1</v>
      </c>
      <c r="E21" s="42">
        <v>0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0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2"/>
      <c r="AB22" s="43"/>
      <c r="AC22" s="42"/>
      <c r="AD22" s="43"/>
      <c r="AE22" s="42"/>
      <c r="AF22" s="43"/>
      <c r="AG22" s="42"/>
      <c r="AH22" s="43"/>
      <c r="AI22" s="42"/>
      <c r="AJ22" s="43"/>
      <c r="AK22" s="42"/>
      <c r="AL22" s="43"/>
      <c r="AM22" s="42"/>
      <c r="AN22" s="43"/>
      <c r="AO22" s="42"/>
      <c r="AP22" s="43"/>
      <c r="AQ22" s="44"/>
      <c r="AR22" s="41"/>
      <c r="AS22" s="44"/>
      <c r="AT22" s="41"/>
      <c r="AU22" s="42"/>
      <c r="AV22" s="43"/>
      <c r="AW22" s="46"/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156</v>
      </c>
      <c r="C23" s="51">
        <f>+O23+Q23+S23+U23+W23+Y23+AA23+AC23+AE23+AG23+AI23+AK23+AM23+AO23+AQ23</f>
        <v>2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1</v>
      </c>
      <c r="O23" s="42">
        <v>0</v>
      </c>
      <c r="P23" s="43">
        <v>20</v>
      </c>
      <c r="Q23" s="42">
        <v>0</v>
      </c>
      <c r="R23" s="43">
        <v>21</v>
      </c>
      <c r="S23" s="42">
        <v>1</v>
      </c>
      <c r="T23" s="43">
        <v>28</v>
      </c>
      <c r="U23" s="42">
        <v>0</v>
      </c>
      <c r="V23" s="43">
        <v>22</v>
      </c>
      <c r="W23" s="42">
        <v>0</v>
      </c>
      <c r="X23" s="43">
        <v>14</v>
      </c>
      <c r="Y23" s="42">
        <v>0</v>
      </c>
      <c r="Z23" s="43">
        <v>9</v>
      </c>
      <c r="AA23" s="42">
        <v>0</v>
      </c>
      <c r="AB23" s="43">
        <v>19</v>
      </c>
      <c r="AC23" s="42">
        <v>1</v>
      </c>
      <c r="AD23" s="43">
        <v>12</v>
      </c>
      <c r="AE23" s="42">
        <v>0</v>
      </c>
      <c r="AF23" s="43">
        <v>5</v>
      </c>
      <c r="AG23" s="42">
        <v>0</v>
      </c>
      <c r="AH23" s="43">
        <v>3</v>
      </c>
      <c r="AI23" s="42">
        <v>0</v>
      </c>
      <c r="AJ23" s="43">
        <v>1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1</v>
      </c>
      <c r="AQ23" s="44">
        <v>0</v>
      </c>
      <c r="AR23" s="41">
        <v>3</v>
      </c>
      <c r="AS23" s="44">
        <v>153</v>
      </c>
      <c r="AT23" s="41">
        <v>0</v>
      </c>
      <c r="AU23" s="42">
        <v>0</v>
      </c>
      <c r="AV23" s="43">
        <v>2</v>
      </c>
      <c r="AW23" s="46">
        <v>3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40</v>
      </c>
      <c r="C24" s="51">
        <f>+E24+G24+I24+K24+M24+O24+Q24+S24+U24+W24+Y24+AA24+AC24+AE24+AG24+AI24+AK24+AM24+AO24+AQ24</f>
        <v>6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>
        <v>0</v>
      </c>
      <c r="O24" s="42">
        <v>0</v>
      </c>
      <c r="P24" s="43">
        <v>4</v>
      </c>
      <c r="Q24" s="42">
        <v>0</v>
      </c>
      <c r="R24" s="43">
        <v>4</v>
      </c>
      <c r="S24" s="42">
        <v>0</v>
      </c>
      <c r="T24" s="43">
        <v>6</v>
      </c>
      <c r="U24" s="42">
        <v>1</v>
      </c>
      <c r="V24" s="43">
        <v>9</v>
      </c>
      <c r="W24" s="42">
        <v>3</v>
      </c>
      <c r="X24" s="43">
        <v>4</v>
      </c>
      <c r="Y24" s="42">
        <v>1</v>
      </c>
      <c r="Z24" s="43">
        <v>3</v>
      </c>
      <c r="AA24" s="42">
        <v>0</v>
      </c>
      <c r="AB24" s="43">
        <v>1</v>
      </c>
      <c r="AC24" s="42">
        <v>0</v>
      </c>
      <c r="AD24" s="43">
        <v>4</v>
      </c>
      <c r="AE24" s="42">
        <v>1</v>
      </c>
      <c r="AF24" s="43">
        <v>2</v>
      </c>
      <c r="AG24" s="42">
        <v>0</v>
      </c>
      <c r="AH24" s="43">
        <v>0</v>
      </c>
      <c r="AI24" s="42">
        <v>0</v>
      </c>
      <c r="AJ24" s="43">
        <v>1</v>
      </c>
      <c r="AK24" s="42">
        <v>0</v>
      </c>
      <c r="AL24" s="43">
        <v>2</v>
      </c>
      <c r="AM24" s="42">
        <v>0</v>
      </c>
      <c r="AN24" s="43">
        <v>0</v>
      </c>
      <c r="AO24" s="42">
        <v>0</v>
      </c>
      <c r="AP24" s="43">
        <v>0</v>
      </c>
      <c r="AQ24" s="44">
        <v>0</v>
      </c>
      <c r="AR24" s="41">
        <v>31</v>
      </c>
      <c r="AS24" s="44">
        <v>9</v>
      </c>
      <c r="AT24" s="41">
        <v>0</v>
      </c>
      <c r="AU24" s="42">
        <v>0</v>
      </c>
      <c r="AV24" s="43">
        <v>1</v>
      </c>
      <c r="AW24" s="46">
        <v>3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127</v>
      </c>
      <c r="C25" s="51">
        <f>+Q25+S25+U25+W25+Y25+AA25+AC25+AE25+AG25+AI25+AK25+AM25+AO25+AQ25</f>
        <v>0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7</v>
      </c>
      <c r="Q25" s="42">
        <v>0</v>
      </c>
      <c r="R25" s="43">
        <v>17</v>
      </c>
      <c r="S25" s="42">
        <v>0</v>
      </c>
      <c r="T25" s="43">
        <v>15</v>
      </c>
      <c r="U25" s="42">
        <v>0</v>
      </c>
      <c r="V25" s="43">
        <v>13</v>
      </c>
      <c r="W25" s="42">
        <v>0</v>
      </c>
      <c r="X25" s="43">
        <v>9</v>
      </c>
      <c r="Y25" s="42">
        <v>0</v>
      </c>
      <c r="Z25" s="43">
        <v>4</v>
      </c>
      <c r="AA25" s="42">
        <v>0</v>
      </c>
      <c r="AB25" s="43">
        <v>4</v>
      </c>
      <c r="AC25" s="42">
        <v>0</v>
      </c>
      <c r="AD25" s="43">
        <v>5</v>
      </c>
      <c r="AE25" s="42">
        <v>0</v>
      </c>
      <c r="AF25" s="43">
        <v>4</v>
      </c>
      <c r="AG25" s="42">
        <v>0</v>
      </c>
      <c r="AH25" s="43">
        <v>2</v>
      </c>
      <c r="AI25" s="42">
        <v>0</v>
      </c>
      <c r="AJ25" s="43">
        <v>11</v>
      </c>
      <c r="AK25" s="42">
        <v>0</v>
      </c>
      <c r="AL25" s="43">
        <v>9</v>
      </c>
      <c r="AM25" s="42">
        <v>0</v>
      </c>
      <c r="AN25" s="43">
        <v>14</v>
      </c>
      <c r="AO25" s="42">
        <v>0</v>
      </c>
      <c r="AP25" s="43">
        <v>13</v>
      </c>
      <c r="AQ25" s="44">
        <v>0</v>
      </c>
      <c r="AR25" s="41">
        <v>51</v>
      </c>
      <c r="AS25" s="44">
        <v>76</v>
      </c>
      <c r="AT25" s="41">
        <v>0</v>
      </c>
      <c r="AU25" s="42">
        <v>0</v>
      </c>
      <c r="AV25" s="43">
        <v>1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1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>
        <v>0</v>
      </c>
      <c r="O28" s="42">
        <v>0</v>
      </c>
      <c r="P28" s="43">
        <v>0</v>
      </c>
      <c r="Q28" s="42">
        <v>0</v>
      </c>
      <c r="R28" s="43">
        <v>0</v>
      </c>
      <c r="S28" s="42">
        <v>0</v>
      </c>
      <c r="T28" s="43">
        <v>1</v>
      </c>
      <c r="U28" s="42">
        <v>0</v>
      </c>
      <c r="V28" s="43">
        <v>0</v>
      </c>
      <c r="W28" s="42">
        <v>0</v>
      </c>
      <c r="X28" s="43">
        <v>0</v>
      </c>
      <c r="Y28" s="42">
        <v>0</v>
      </c>
      <c r="Z28" s="43">
        <v>0</v>
      </c>
      <c r="AA28" s="42">
        <v>0</v>
      </c>
      <c r="AB28" s="43">
        <v>0</v>
      </c>
      <c r="AC28" s="42">
        <v>0</v>
      </c>
      <c r="AD28" s="43">
        <v>0</v>
      </c>
      <c r="AE28" s="42">
        <v>0</v>
      </c>
      <c r="AF28" s="43">
        <v>0</v>
      </c>
      <c r="AG28" s="42">
        <v>0</v>
      </c>
      <c r="AH28" s="43">
        <v>0</v>
      </c>
      <c r="AI28" s="42">
        <v>0</v>
      </c>
      <c r="AJ28" s="43"/>
      <c r="AK28" s="42"/>
      <c r="AL28" s="43"/>
      <c r="AM28" s="42"/>
      <c r="AN28" s="43"/>
      <c r="AO28" s="42"/>
      <c r="AP28" s="43"/>
      <c r="AQ28" s="44"/>
      <c r="AR28" s="41">
        <v>1</v>
      </c>
      <c r="AS28" s="44">
        <v>0</v>
      </c>
      <c r="AT28" s="41">
        <v>0</v>
      </c>
      <c r="AU28" s="42">
        <v>0</v>
      </c>
      <c r="AV28" s="43">
        <v>0</v>
      </c>
      <c r="AW28" s="46">
        <v>0</v>
      </c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4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>
        <v>3</v>
      </c>
      <c r="O29" s="63">
        <v>0</v>
      </c>
      <c r="P29" s="64">
        <v>0</v>
      </c>
      <c r="Q29" s="63">
        <v>0</v>
      </c>
      <c r="R29" s="64">
        <v>0</v>
      </c>
      <c r="S29" s="63">
        <v>0</v>
      </c>
      <c r="T29" s="64">
        <v>0</v>
      </c>
      <c r="U29" s="63">
        <v>0</v>
      </c>
      <c r="V29" s="64">
        <v>1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/>
      <c r="AK29" s="63"/>
      <c r="AL29" s="64"/>
      <c r="AM29" s="63"/>
      <c r="AN29" s="64"/>
      <c r="AO29" s="63"/>
      <c r="AP29" s="64"/>
      <c r="AQ29" s="66"/>
      <c r="AR29" s="62">
        <v>0</v>
      </c>
      <c r="AS29" s="66">
        <v>4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1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1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0</v>
      </c>
      <c r="W56" s="42">
        <v>0</v>
      </c>
      <c r="X56" s="43">
        <v>0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1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10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1</v>
      </c>
      <c r="Q58" s="42">
        <v>0</v>
      </c>
      <c r="R58" s="43">
        <v>1</v>
      </c>
      <c r="S58" s="42">
        <v>0</v>
      </c>
      <c r="T58" s="43">
        <v>1</v>
      </c>
      <c r="U58" s="42">
        <v>0</v>
      </c>
      <c r="V58" s="43">
        <v>4</v>
      </c>
      <c r="W58" s="42">
        <v>0</v>
      </c>
      <c r="X58" s="43">
        <v>3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10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1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>
        <v>0</v>
      </c>
      <c r="O60" s="42">
        <v>0</v>
      </c>
      <c r="P60" s="43">
        <v>0</v>
      </c>
      <c r="Q60" s="42">
        <v>0</v>
      </c>
      <c r="R60" s="43">
        <v>0</v>
      </c>
      <c r="S60" s="42">
        <v>0</v>
      </c>
      <c r="T60" s="43">
        <v>0</v>
      </c>
      <c r="U60" s="42">
        <v>0</v>
      </c>
      <c r="V60" s="43">
        <v>1</v>
      </c>
      <c r="W60" s="42">
        <v>0</v>
      </c>
      <c r="X60" s="43">
        <v>0</v>
      </c>
      <c r="Y60" s="42">
        <v>0</v>
      </c>
      <c r="Z60" s="43">
        <v>0</v>
      </c>
      <c r="AA60" s="42">
        <v>0</v>
      </c>
      <c r="AB60" s="43">
        <v>0</v>
      </c>
      <c r="AC60" s="42">
        <v>0</v>
      </c>
      <c r="AD60" s="43">
        <v>0</v>
      </c>
      <c r="AE60" s="42">
        <v>0</v>
      </c>
      <c r="AF60" s="43">
        <v>0</v>
      </c>
      <c r="AG60" s="42">
        <v>0</v>
      </c>
      <c r="AH60" s="43">
        <v>0</v>
      </c>
      <c r="AI60" s="42">
        <v>0</v>
      </c>
      <c r="AJ60" s="43">
        <v>0</v>
      </c>
      <c r="AK60" s="42">
        <v>0</v>
      </c>
      <c r="AL60" s="43">
        <v>0</v>
      </c>
      <c r="AM60" s="42">
        <v>0</v>
      </c>
      <c r="AN60" s="43">
        <v>0</v>
      </c>
      <c r="AO60" s="42">
        <v>0</v>
      </c>
      <c r="AP60" s="43">
        <v>0</v>
      </c>
      <c r="AQ60" s="44">
        <v>0</v>
      </c>
      <c r="AR60" s="45"/>
      <c r="AS60" s="44">
        <v>1</v>
      </c>
      <c r="AT60" s="41">
        <v>0</v>
      </c>
      <c r="AU60" s="42">
        <v>0</v>
      </c>
      <c r="AV60" s="43">
        <v>0</v>
      </c>
      <c r="AW60" s="46">
        <v>0</v>
      </c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106</v>
      </c>
      <c r="C62" s="51">
        <f t="shared" si="110"/>
        <v>0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4</v>
      </c>
      <c r="Q62" s="42">
        <v>0</v>
      </c>
      <c r="R62" s="43">
        <v>21</v>
      </c>
      <c r="S62" s="42">
        <v>0</v>
      </c>
      <c r="T62" s="43">
        <v>25</v>
      </c>
      <c r="U62" s="42">
        <v>0</v>
      </c>
      <c r="V62" s="43">
        <v>30</v>
      </c>
      <c r="W62" s="42">
        <v>0</v>
      </c>
      <c r="X62" s="43">
        <v>20</v>
      </c>
      <c r="Y62" s="42">
        <v>0</v>
      </c>
      <c r="Z62" s="43">
        <v>6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106</v>
      </c>
      <c r="AT62" s="41">
        <v>0</v>
      </c>
      <c r="AU62" s="42">
        <v>0</v>
      </c>
      <c r="AV62" s="43">
        <v>2</v>
      </c>
      <c r="AW62" s="46">
        <v>1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12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3</v>
      </c>
      <c r="S63" s="42">
        <v>0</v>
      </c>
      <c r="T63" s="43">
        <v>2</v>
      </c>
      <c r="U63" s="42">
        <v>0</v>
      </c>
      <c r="V63" s="43">
        <v>4</v>
      </c>
      <c r="W63" s="42">
        <v>0</v>
      </c>
      <c r="X63" s="43">
        <v>1</v>
      </c>
      <c r="Y63" s="42">
        <v>0</v>
      </c>
      <c r="Z63" s="43">
        <v>2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12</v>
      </c>
      <c r="AT63" s="41">
        <v>0</v>
      </c>
      <c r="AU63" s="42">
        <v>0</v>
      </c>
      <c r="AV63" s="43">
        <v>0</v>
      </c>
      <c r="AW63" s="46">
        <v>1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1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>
        <v>0</v>
      </c>
      <c r="O64" s="42">
        <v>0</v>
      </c>
      <c r="P64" s="43">
        <v>0</v>
      </c>
      <c r="Q64" s="42">
        <v>0</v>
      </c>
      <c r="R64" s="43">
        <v>0</v>
      </c>
      <c r="S64" s="42">
        <v>0</v>
      </c>
      <c r="T64" s="43">
        <v>0</v>
      </c>
      <c r="U64" s="42">
        <v>0</v>
      </c>
      <c r="V64" s="43">
        <v>1</v>
      </c>
      <c r="W64" s="42">
        <v>0</v>
      </c>
      <c r="X64" s="43">
        <v>0</v>
      </c>
      <c r="Y64" s="42">
        <v>0</v>
      </c>
      <c r="Z64" s="43">
        <v>0</v>
      </c>
      <c r="AA64" s="42">
        <v>0</v>
      </c>
      <c r="AB64" s="43">
        <v>0</v>
      </c>
      <c r="AC64" s="42">
        <v>0</v>
      </c>
      <c r="AD64" s="43">
        <v>0</v>
      </c>
      <c r="AE64" s="42">
        <v>0</v>
      </c>
      <c r="AF64" s="43">
        <v>0</v>
      </c>
      <c r="AG64" s="42">
        <v>0</v>
      </c>
      <c r="AH64" s="43">
        <v>0</v>
      </c>
      <c r="AI64" s="42">
        <v>0</v>
      </c>
      <c r="AJ64" s="43">
        <v>0</v>
      </c>
      <c r="AK64" s="42">
        <v>0</v>
      </c>
      <c r="AL64" s="43">
        <v>0</v>
      </c>
      <c r="AM64" s="42">
        <v>0</v>
      </c>
      <c r="AN64" s="43">
        <v>0</v>
      </c>
      <c r="AO64" s="42">
        <v>0</v>
      </c>
      <c r="AP64" s="43">
        <v>0</v>
      </c>
      <c r="AQ64" s="44">
        <v>0</v>
      </c>
      <c r="AR64" s="45"/>
      <c r="AS64" s="44">
        <v>1</v>
      </c>
      <c r="AT64" s="41">
        <v>0</v>
      </c>
      <c r="AU64" s="42">
        <v>0</v>
      </c>
      <c r="AV64" s="43">
        <v>0</v>
      </c>
      <c r="AW64" s="46">
        <v>0</v>
      </c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134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11</v>
      </c>
      <c r="P160" s="87"/>
      <c r="Q160" s="86">
        <v>26</v>
      </c>
      <c r="R160" s="87"/>
      <c r="S160" s="86">
        <v>39</v>
      </c>
      <c r="T160" s="87"/>
      <c r="U160" s="86">
        <v>36</v>
      </c>
      <c r="V160" s="87"/>
      <c r="W160" s="86">
        <v>17</v>
      </c>
      <c r="X160" s="87"/>
      <c r="Y160" s="86">
        <v>5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134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118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6</v>
      </c>
      <c r="P161" s="92"/>
      <c r="Q161" s="91">
        <v>28</v>
      </c>
      <c r="R161" s="92"/>
      <c r="S161" s="91">
        <v>37</v>
      </c>
      <c r="T161" s="92"/>
      <c r="U161" s="91">
        <v>25</v>
      </c>
      <c r="V161" s="92"/>
      <c r="W161" s="91">
        <v>15</v>
      </c>
      <c r="X161" s="92"/>
      <c r="Y161" s="91">
        <v>7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118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1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>
        <v>1</v>
      </c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>
        <v>1</v>
      </c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4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>
        <v>2</v>
      </c>
      <c r="R165" s="42"/>
      <c r="S165" s="43">
        <v>2</v>
      </c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2</v>
      </c>
      <c r="AL165" s="123"/>
      <c r="AM165" s="43">
        <v>2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10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>
        <v>2</v>
      </c>
      <c r="R166" s="42"/>
      <c r="S166" s="43"/>
      <c r="T166" s="42"/>
      <c r="U166" s="43"/>
      <c r="V166" s="42"/>
      <c r="W166" s="43">
        <v>2</v>
      </c>
      <c r="X166" s="42"/>
      <c r="Y166" s="43"/>
      <c r="Z166" s="42"/>
      <c r="AA166" s="43">
        <v>2</v>
      </c>
      <c r="AB166" s="42"/>
      <c r="AC166" s="43">
        <v>3</v>
      </c>
      <c r="AD166" s="42"/>
      <c r="AE166" s="43"/>
      <c r="AF166" s="42"/>
      <c r="AG166" s="43">
        <v>1</v>
      </c>
      <c r="AH166" s="42"/>
      <c r="AI166" s="43"/>
      <c r="AJ166" s="42"/>
      <c r="AK166" s="122"/>
      <c r="AL166" s="123"/>
      <c r="AM166" s="43">
        <v>10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1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>
        <v>1</v>
      </c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>
        <v>1</v>
      </c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2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>
        <v>1</v>
      </c>
      <c r="AD168" s="136"/>
      <c r="AE168" s="135">
        <v>1</v>
      </c>
      <c r="AF168" s="136"/>
      <c r="AG168" s="135"/>
      <c r="AH168" s="136"/>
      <c r="AI168" s="135"/>
      <c r="AJ168" s="136"/>
      <c r="AK168" s="137">
        <v>2</v>
      </c>
      <c r="AL168" s="138"/>
      <c r="AM168" s="135"/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>
        <v>0</v>
      </c>
      <c r="AP169" s="88">
        <v>0</v>
      </c>
      <c r="AQ169" s="149">
        <v>0</v>
      </c>
      <c r="AR169" s="148">
        <v>0</v>
      </c>
      <c r="AS169" s="150">
        <v>0</v>
      </c>
      <c r="AT169" s="121">
        <v>0</v>
      </c>
      <c r="AU169" s="149">
        <v>0</v>
      </c>
      <c r="AV169" s="148">
        <v>0</v>
      </c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>
        <v>0</v>
      </c>
      <c r="AP170" s="123">
        <v>0</v>
      </c>
      <c r="AQ170" s="41">
        <v>0</v>
      </c>
      <c r="AR170" s="124">
        <v>0</v>
      </c>
      <c r="AS170" s="122">
        <v>0</v>
      </c>
      <c r="AT170" s="124">
        <v>0</v>
      </c>
      <c r="AU170" s="41">
        <v>0</v>
      </c>
      <c r="AV170" s="124">
        <v>0</v>
      </c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>
        <v>0</v>
      </c>
      <c r="AP171" s="159">
        <v>0</v>
      </c>
      <c r="AQ171" s="62">
        <v>0</v>
      </c>
      <c r="AR171" s="142">
        <v>0</v>
      </c>
      <c r="AS171" s="141">
        <v>0</v>
      </c>
      <c r="AT171" s="142">
        <v>0</v>
      </c>
      <c r="AU171" s="62">
        <v>0</v>
      </c>
      <c r="AV171" s="142">
        <v>0</v>
      </c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1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>
        <v>1</v>
      </c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>
        <v>1</v>
      </c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4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3</v>
      </c>
      <c r="N174" s="42"/>
      <c r="O174" s="135"/>
      <c r="P174" s="136"/>
      <c r="Q174" s="135"/>
      <c r="R174" s="136"/>
      <c r="S174" s="135"/>
      <c r="T174" s="136"/>
      <c r="U174" s="135">
        <v>1</v>
      </c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4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3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>
        <v>1</v>
      </c>
      <c r="T177" s="136"/>
      <c r="U177" s="135"/>
      <c r="V177" s="136"/>
      <c r="W177" s="135">
        <v>1</v>
      </c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2</v>
      </c>
      <c r="AL177" s="138"/>
      <c r="AM177" s="135">
        <v>1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36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/>
      <c r="P181" s="136"/>
      <c r="Q181" s="135">
        <v>3</v>
      </c>
      <c r="R181" s="136"/>
      <c r="S181" s="135"/>
      <c r="T181" s="136"/>
      <c r="U181" s="135"/>
      <c r="V181" s="136"/>
      <c r="W181" s="135">
        <v>4</v>
      </c>
      <c r="X181" s="136"/>
      <c r="Y181" s="135">
        <v>1</v>
      </c>
      <c r="Z181" s="136"/>
      <c r="AA181" s="135">
        <v>3</v>
      </c>
      <c r="AB181" s="136"/>
      <c r="AC181" s="135">
        <v>5</v>
      </c>
      <c r="AD181" s="166"/>
      <c r="AE181" s="135">
        <v>5</v>
      </c>
      <c r="AF181" s="166"/>
      <c r="AG181" s="135">
        <v>5</v>
      </c>
      <c r="AH181" s="167"/>
      <c r="AI181" s="135">
        <v>10</v>
      </c>
      <c r="AJ181" s="136"/>
      <c r="AK181" s="137">
        <v>20</v>
      </c>
      <c r="AL181" s="138"/>
      <c r="AM181" s="135">
        <v>16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53</v>
      </c>
      <c r="D182" s="155">
        <f t="shared" si="357"/>
        <v>1</v>
      </c>
      <c r="E182" s="64"/>
      <c r="F182" s="63"/>
      <c r="G182" s="64"/>
      <c r="H182" s="63"/>
      <c r="I182" s="64"/>
      <c r="J182" s="63"/>
      <c r="K182" s="64"/>
      <c r="L182" s="63"/>
      <c r="M182" s="64"/>
      <c r="N182" s="65"/>
      <c r="O182" s="64">
        <v>9</v>
      </c>
      <c r="P182" s="63"/>
      <c r="Q182" s="64">
        <v>8</v>
      </c>
      <c r="R182" s="63"/>
      <c r="S182" s="64">
        <v>10</v>
      </c>
      <c r="T182" s="63"/>
      <c r="U182" s="64">
        <v>9</v>
      </c>
      <c r="V182" s="63"/>
      <c r="W182" s="64">
        <v>3</v>
      </c>
      <c r="X182" s="63"/>
      <c r="Y182" s="64">
        <v>1</v>
      </c>
      <c r="Z182" s="63"/>
      <c r="AA182" s="64">
        <v>8</v>
      </c>
      <c r="AB182" s="63">
        <v>1</v>
      </c>
      <c r="AC182" s="64">
        <v>4</v>
      </c>
      <c r="AD182" s="171"/>
      <c r="AE182" s="64">
        <v>1</v>
      </c>
      <c r="AF182" s="171"/>
      <c r="AG182" s="64"/>
      <c r="AH182" s="65"/>
      <c r="AI182" s="64"/>
      <c r="AJ182" s="63"/>
      <c r="AK182" s="141">
        <v>13</v>
      </c>
      <c r="AL182" s="159">
        <v>1</v>
      </c>
      <c r="AM182" s="64">
        <v>40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3" si="385">IF(B220&lt;   C220,"* El total de Reactivos NO DEBE ser superior al total de Procesados. ","")</f>
        <v/>
      </c>
      <c r="CB220" s="6" t="str">
        <f t="shared" ref="CB220:CB223" si="386">IF(B220&lt;&gt; AL220+ AM220,"* La suma de las columnas Sexo DEBE SER IGUAL a los Procesados. ","")</f>
        <v/>
      </c>
      <c r="CC220" s="6" t="str">
        <f t="shared" ref="CC220:CC223" si="387">IF(B220&lt;  AN220+ AO220,"* La suma de las columna Trans NO DEBE ser superior al total de Procesados. ","")</f>
        <v/>
      </c>
      <c r="CD220" s="6" t="str">
        <f t="shared" ref="CD220:CD223" si="388">IF(B220&lt;  AP220,"* La columna Pueblos Originarios NO DEBE ser superior al total de Procesados. ","")</f>
        <v/>
      </c>
      <c r="CE220" s="6" t="str">
        <f t="shared" ref="CE220:CE223" si="389">IF(B220&lt;  AQ220,"* La columna Migrantes NO DEBE ser superior al total de Procesados. ","")</f>
        <v/>
      </c>
      <c r="CF220" s="6" t="str">
        <f t="shared" ref="CF220:CF223" si="390">IF(D220&lt;E220,"* Los exámenes Reactivos de 0 a 4 años años NO DEBEN ser mayor a los Exámenes Procesados de la misma edad. ","")</f>
        <v/>
      </c>
      <c r="CG220" s="6" t="str">
        <f t="shared" ref="CG220:CG223" si="391">IF(F220&lt;G220,"* Los exámenes Reactivos de 5 a 9 años años NO DEBEN ser mayor a los Exámenes Procesados de la misma edad. ","")</f>
        <v/>
      </c>
      <c r="CH220" s="6" t="str">
        <f t="shared" ref="CH220:CH223" si="392">IF(H220&lt;I220,"* Los exámenes Reactivos de 10 a 14 años años NO DEBEN ser mayor a los Exámenes Procesados de la misma edad. ","")</f>
        <v/>
      </c>
      <c r="CI220" s="6" t="str">
        <f t="shared" ref="CI220:CI223" si="393">IF(J220&lt;K220,"* Los exámenes Reactivos de 15 a 19 años años NO DEBEN ser mayor a los Exámenes Procesados de la misma edad. ","")</f>
        <v/>
      </c>
      <c r="CJ220" s="6" t="str">
        <f t="shared" ref="CJ220:CJ223" si="394">IF(L220&lt;M220,"* Los exámenes Reactivos de 20 a 24 años años NO DEBEN ser mayor a los Exámenes Procesados de la misma edad. ","")</f>
        <v/>
      </c>
      <c r="CK220" s="6" t="str">
        <f t="shared" ref="CK220:CK223" si="395">IF(N220&lt;O220,"* Los exámenes Reactivos de 25 a 29 años años NO DEBEN ser mayor a los Exámenes Procesados de la misma edad. ","")</f>
        <v/>
      </c>
      <c r="CL220" s="6" t="str">
        <f t="shared" ref="CL220:CL223" si="396">IF(P220&lt;Q220,"* Los exámenes Reactivos de 30 a 34 años años NO DEBEN ser mayor a los Exámenes Procesados de la misma edad. ","")</f>
        <v/>
      </c>
      <c r="CM220" s="6" t="str">
        <f t="shared" ref="CM220:CM223" si="397">IF(R220&lt;S220,"* Los exámenes Reactivos de 35 a 39 años años NO DEBEN ser mayor a los Exámenes Procesados de la misma edad. ","")</f>
        <v/>
      </c>
      <c r="CN220" s="6" t="str">
        <f t="shared" ref="CN220:CN223" si="398">IF(T220&lt;U220,"* Los exámenes Reactivos de 40 a 44 años años NO DEBEN ser mayor a los Exámenes Procesados de la misma edad. ","")</f>
        <v/>
      </c>
      <c r="CO220" s="6" t="str">
        <f t="shared" ref="CO220:CO223" si="399">IF(V220&lt;W220,"* Los exámenes Reactivos de 45 a 49 años años NO DEBEN ser mayor a los Exámenes Procesados de la misma edad. ","")</f>
        <v/>
      </c>
      <c r="CP220" s="6" t="str">
        <f t="shared" ref="CP220:CP223" si="400">IF(X220&lt;Y220,"* Los exámenes Reactivos de 50 a 54 años años NO DEBEN ser mayor a los Exámenes Procesados de la misma edad. ","")</f>
        <v/>
      </c>
      <c r="CQ220" s="6" t="str">
        <f t="shared" ref="CQ220:CQ223" si="401">IF(Z220&lt;AA220,"* Los exámenes Reactivos de 55 a 59 años años NO DEBEN ser mayor a los Exámenes Procesados de la misma edad. ","")</f>
        <v/>
      </c>
      <c r="CR220" s="6" t="str">
        <f t="shared" ref="CR220:CR223" si="402">IF(AB220&lt;AC220,"* Los exámenes Reactivos de 60 a 64 años años NO DEBEN ser mayor a los Exámenes Procesados de la misma edad. ","")</f>
        <v/>
      </c>
      <c r="CS220" s="6" t="str">
        <f t="shared" ref="CS220:CS223" si="403">IF(AD220&lt;AE220,"* Los exámenes Reactivos de 65 a 69 años años NO DEBEN ser mayor a los Exámenes Procesados de la misma edad. ","")</f>
        <v/>
      </c>
      <c r="CT220" s="6" t="str">
        <f t="shared" ref="CT220:CT223" si="404">IF(AF220&lt;AG220,"* Los exámenes Reactivos de 70 a 74 años años NO DEBEN ser mayor a los Exámenes Procesados de la misma edad. ","")</f>
        <v/>
      </c>
      <c r="CU220" s="6" t="str">
        <f t="shared" ref="CU220:CU223" si="405">IF(AH220&lt;AI220,"* Los exámenes Reactivos de 75 a 79 años años NO DEBEN ser mayor a los Exámenes Procesados de la misma edad. ","")</f>
        <v/>
      </c>
      <c r="CV220" s="6" t="str">
        <f t="shared" ref="CV220:CV223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3" si="407">IF(B220&lt;   C220,1,0)</f>
        <v>0</v>
      </c>
      <c r="DB220" s="7">
        <f t="shared" ref="DB220:DB223" si="408">IF(B220&lt;&gt; AL220+AM220,1,0)</f>
        <v>0</v>
      </c>
      <c r="DC220" s="7">
        <f t="shared" ref="DC220:DC223" si="409">IF(B220&lt;  AN220+AO220,1,0)</f>
        <v>0</v>
      </c>
      <c r="DD220" s="7">
        <f t="shared" ref="DD220:DD223" si="410">IF(B220&lt;  AP220,1,0)</f>
        <v>0</v>
      </c>
      <c r="DE220" s="7">
        <f t="shared" ref="DE220:DE223" si="411">IF(B220&lt;  AQ220,1,0)</f>
        <v>0</v>
      </c>
      <c r="DF220" s="7">
        <f t="shared" ref="DF220:DF223" si="412">IF(D220&lt;E220,1,0)</f>
        <v>0</v>
      </c>
      <c r="DG220" s="7">
        <f t="shared" ref="DG220:DG223" si="413">IF(F220&lt;G220,1,0)</f>
        <v>0</v>
      </c>
      <c r="DH220" s="7">
        <f t="shared" ref="DH220:DH223" si="414">IF(H220&lt;I220,1,0)</f>
        <v>0</v>
      </c>
      <c r="DI220" s="7">
        <f t="shared" ref="DI220:DI223" si="415">IF(J220&lt;K220,1,0)</f>
        <v>0</v>
      </c>
      <c r="DJ220" s="7">
        <f t="shared" ref="DJ220:DJ223" si="416">IF(L220&lt;M220,1,0)</f>
        <v>0</v>
      </c>
      <c r="DK220" s="7">
        <f t="shared" ref="DK220:DK223" si="417">IF(N220&lt;O220,1,0)</f>
        <v>0</v>
      </c>
      <c r="DL220" s="7">
        <f t="shared" ref="DL220:DL223" si="418">IF(P220&lt;Q220,1,0)</f>
        <v>0</v>
      </c>
      <c r="DM220" s="7">
        <f t="shared" ref="DM220:DM223" si="419">IF(R220&lt;S220,1,0)</f>
        <v>0</v>
      </c>
      <c r="DN220" s="7">
        <f t="shared" ref="DN220:DN223" si="420">IF(T220&lt;U220,1,0)</f>
        <v>0</v>
      </c>
      <c r="DO220" s="7">
        <f t="shared" ref="DO220:DO223" si="421">IF(V220&lt;W220,1,0)</f>
        <v>0</v>
      </c>
      <c r="DP220" s="7">
        <f t="shared" ref="DP220:DP223" si="422">IF(X220&lt;Y220,1,0)</f>
        <v>0</v>
      </c>
      <c r="DQ220" s="7">
        <f t="shared" ref="DQ220:DQ223" si="423">IF(Z220&lt;AA220,1,0)</f>
        <v>0</v>
      </c>
      <c r="DR220" s="7">
        <f t="shared" ref="DR220:DR223" si="424">IF(AB220&lt;AC220,1,0)</f>
        <v>0</v>
      </c>
      <c r="DS220" s="7">
        <f t="shared" ref="DS220:DS223" si="425">IF(AD220&lt;AE220,1,0)</f>
        <v>0</v>
      </c>
      <c r="DT220" s="7">
        <f t="shared" ref="DT220:DT223" si="426">IF(AF220&lt;AG220,1,0)</f>
        <v>0</v>
      </c>
      <c r="DU220" s="7">
        <f t="shared" ref="DU220:DU223" si="427">IF(AH220&lt;AI220,1,0)</f>
        <v>0</v>
      </c>
      <c r="DV220" s="7">
        <f t="shared" ref="DV220:DV223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3</v>
      </c>
      <c r="C225" s="51">
        <f t="shared" si="384"/>
        <v>0</v>
      </c>
      <c r="D225" s="41"/>
      <c r="E225" s="42"/>
      <c r="F225" s="43"/>
      <c r="G225" s="42"/>
      <c r="H225" s="43">
        <v>2</v>
      </c>
      <c r="I225" s="42"/>
      <c r="J225" s="43"/>
      <c r="K225" s="42"/>
      <c r="L225" s="43"/>
      <c r="M225" s="42"/>
      <c r="N225" s="43"/>
      <c r="O225" s="42"/>
      <c r="P225" s="43">
        <v>1</v>
      </c>
      <c r="Q225" s="42">
        <v>0</v>
      </c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3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 t="shared" si="430"/>
        <v/>
      </c>
      <c r="CB233" s="6" t="str">
        <f t="shared" si="431"/>
        <v/>
      </c>
      <c r="CC233" s="6" t="str">
        <f t="shared" si="432"/>
        <v/>
      </c>
      <c r="CD233" s="6" t="str">
        <f t="shared" si="433"/>
        <v/>
      </c>
      <c r="CE233" s="6" t="str">
        <f t="shared" si="434"/>
        <v/>
      </c>
      <c r="CF233" s="6" t="str">
        <f t="shared" si="435"/>
        <v/>
      </c>
      <c r="CG233" s="6" t="str">
        <f t="shared" si="436"/>
        <v/>
      </c>
      <c r="CH233" s="6" t="str">
        <f t="shared" si="437"/>
        <v/>
      </c>
      <c r="CI233" s="6" t="str">
        <f t="shared" si="438"/>
        <v/>
      </c>
      <c r="CJ233" s="6" t="str">
        <f t="shared" si="439"/>
        <v/>
      </c>
      <c r="CK233" s="6" t="str">
        <f t="shared" si="440"/>
        <v/>
      </c>
      <c r="CL233" s="6" t="str">
        <f t="shared" si="441"/>
        <v/>
      </c>
      <c r="CM233" s="6" t="str">
        <f t="shared" si="442"/>
        <v/>
      </c>
      <c r="CN233" s="6" t="str">
        <f t="shared" si="443"/>
        <v/>
      </c>
      <c r="CO233" s="6" t="str">
        <f t="shared" si="444"/>
        <v/>
      </c>
      <c r="CP233" s="6" t="str">
        <f t="shared" si="445"/>
        <v/>
      </c>
      <c r="CQ233" s="6" t="str">
        <f t="shared" si="446"/>
        <v/>
      </c>
      <c r="CR233" s="6" t="str">
        <f t="shared" si="447"/>
        <v/>
      </c>
      <c r="CS233" s="6" t="str">
        <f t="shared" si="448"/>
        <v/>
      </c>
      <c r="CT233" s="6" t="str">
        <f t="shared" si="449"/>
        <v/>
      </c>
      <c r="CU233" s="6" t="str">
        <f t="shared" si="450"/>
        <v/>
      </c>
      <c r="CV233" s="6" t="str">
        <f t="shared" si="451"/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 t="shared" si="452"/>
        <v>0</v>
      </c>
      <c r="DG233" s="7">
        <f t="shared" si="453"/>
        <v>0</v>
      </c>
      <c r="DH233" s="7">
        <f t="shared" si="454"/>
        <v>0</v>
      </c>
      <c r="DI233" s="7">
        <f t="shared" si="455"/>
        <v>0</v>
      </c>
      <c r="DJ233" s="7">
        <f t="shared" si="456"/>
        <v>0</v>
      </c>
      <c r="DK233" s="7">
        <f t="shared" si="457"/>
        <v>0</v>
      </c>
      <c r="DL233" s="7">
        <f t="shared" si="458"/>
        <v>0</v>
      </c>
      <c r="DM233" s="7">
        <f t="shared" si="459"/>
        <v>0</v>
      </c>
      <c r="DN233" s="7">
        <f t="shared" si="460"/>
        <v>0</v>
      </c>
      <c r="DO233" s="7">
        <f t="shared" si="461"/>
        <v>0</v>
      </c>
      <c r="DP233" s="7">
        <f t="shared" si="462"/>
        <v>0</v>
      </c>
      <c r="DQ233" s="7">
        <f t="shared" si="463"/>
        <v>0</v>
      </c>
      <c r="DR233" s="7">
        <f t="shared" si="464"/>
        <v>0</v>
      </c>
      <c r="DS233" s="7">
        <f t="shared" si="465"/>
        <v>0</v>
      </c>
      <c r="DT233" s="7">
        <f t="shared" si="466"/>
        <v>0</v>
      </c>
      <c r="DU233" s="7">
        <f t="shared" si="467"/>
        <v>0</v>
      </c>
      <c r="DV233" s="7">
        <f t="shared" si="468"/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0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/>
      <c r="O234" s="42"/>
      <c r="P234" s="43"/>
      <c r="Q234" s="42"/>
      <c r="R234" s="43"/>
      <c r="S234" s="42"/>
      <c r="T234" s="43"/>
      <c r="U234" s="42"/>
      <c r="V234" s="43"/>
      <c r="W234" s="42"/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/>
      <c r="AM234" s="44"/>
      <c r="AN234" s="41"/>
      <c r="AO234" s="123"/>
      <c r="AP234" s="43"/>
      <c r="AQ234" s="206"/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 t="shared" si="430"/>
        <v/>
      </c>
      <c r="CB234" s="6" t="str">
        <f t="shared" si="431"/>
        <v/>
      </c>
      <c r="CC234" s="6" t="str">
        <f t="shared" si="432"/>
        <v/>
      </c>
      <c r="CD234" s="6" t="str">
        <f t="shared" si="433"/>
        <v/>
      </c>
      <c r="CE234" s="6" t="str">
        <f t="shared" si="434"/>
        <v/>
      </c>
      <c r="CF234" s="6" t="str">
        <f t="shared" si="435"/>
        <v/>
      </c>
      <c r="CG234" s="6" t="str">
        <f t="shared" si="436"/>
        <v/>
      </c>
      <c r="CH234" s="6" t="str">
        <f t="shared" si="437"/>
        <v/>
      </c>
      <c r="CI234" s="6" t="str">
        <f t="shared" si="438"/>
        <v/>
      </c>
      <c r="CJ234" s="6" t="str">
        <f t="shared" si="439"/>
        <v/>
      </c>
      <c r="CK234" s="6" t="str">
        <f t="shared" si="440"/>
        <v/>
      </c>
      <c r="CL234" s="6" t="str">
        <f t="shared" si="441"/>
        <v/>
      </c>
      <c r="CM234" s="6" t="str">
        <f t="shared" si="442"/>
        <v/>
      </c>
      <c r="CN234" s="6" t="str">
        <f t="shared" si="443"/>
        <v/>
      </c>
      <c r="CO234" s="6" t="str">
        <f t="shared" si="444"/>
        <v/>
      </c>
      <c r="CP234" s="6" t="str">
        <f t="shared" si="445"/>
        <v/>
      </c>
      <c r="CQ234" s="6" t="str">
        <f t="shared" si="446"/>
        <v/>
      </c>
      <c r="CR234" s="6" t="str">
        <f t="shared" si="447"/>
        <v/>
      </c>
      <c r="CS234" s="6" t="str">
        <f t="shared" si="448"/>
        <v/>
      </c>
      <c r="CT234" s="6" t="str">
        <f t="shared" si="449"/>
        <v/>
      </c>
      <c r="CU234" s="6" t="str">
        <f t="shared" si="450"/>
        <v/>
      </c>
      <c r="CV234" s="6" t="str">
        <f t="shared" si="451"/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 t="shared" si="452"/>
        <v>0</v>
      </c>
      <c r="DG234" s="7">
        <f t="shared" si="453"/>
        <v>0</v>
      </c>
      <c r="DH234" s="7">
        <f t="shared" si="454"/>
        <v>0</v>
      </c>
      <c r="DI234" s="7">
        <f t="shared" si="455"/>
        <v>0</v>
      </c>
      <c r="DJ234" s="7">
        <f t="shared" si="456"/>
        <v>0</v>
      </c>
      <c r="DK234" s="7">
        <f t="shared" si="457"/>
        <v>0</v>
      </c>
      <c r="DL234" s="7">
        <f t="shared" si="458"/>
        <v>0</v>
      </c>
      <c r="DM234" s="7">
        <f t="shared" si="459"/>
        <v>0</v>
      </c>
      <c r="DN234" s="7">
        <f t="shared" si="460"/>
        <v>0</v>
      </c>
      <c r="DO234" s="7">
        <f t="shared" si="461"/>
        <v>0</v>
      </c>
      <c r="DP234" s="7">
        <f t="shared" si="462"/>
        <v>0</v>
      </c>
      <c r="DQ234" s="7">
        <f t="shared" si="463"/>
        <v>0</v>
      </c>
      <c r="DR234" s="7">
        <f t="shared" si="464"/>
        <v>0</v>
      </c>
      <c r="DS234" s="7">
        <f t="shared" si="465"/>
        <v>0</v>
      </c>
      <c r="DT234" s="7">
        <f t="shared" si="466"/>
        <v>0</v>
      </c>
      <c r="DU234" s="7">
        <f t="shared" si="467"/>
        <v>0</v>
      </c>
      <c r="DV234" s="7">
        <f t="shared" si="468"/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1240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",[12]NOMBRE!B6," - ","( ",[12]NOMBRE!C6,[12]NOMBRE!D6," )")</f>
        <v>MES: NOVIEMBRE - ( 11 )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",[12]NOMBRE!B7)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281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83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84" t="s">
        <v>35</v>
      </c>
      <c r="AU11" s="282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285">
        <f t="shared" ref="B12:C19" si="0">+N12+P12+R12+T12+V12+X12+Z12+AB12+AD12+AF12+AH12+AJ12+AL12+AN12+AP12</f>
        <v>65</v>
      </c>
      <c r="C12" s="36">
        <f>+O12+Q12+S12+U12+W12+Y12+AA12+AC12+AE12+AG12+AI12+AK12+AM12+AO12+AQ12</f>
        <v>0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9</v>
      </c>
      <c r="Q12" s="42">
        <v>0</v>
      </c>
      <c r="R12" s="43">
        <v>11</v>
      </c>
      <c r="S12" s="42">
        <v>0</v>
      </c>
      <c r="T12" s="43">
        <v>21</v>
      </c>
      <c r="U12" s="42">
        <v>0</v>
      </c>
      <c r="V12" s="43">
        <v>12</v>
      </c>
      <c r="W12" s="42">
        <v>0</v>
      </c>
      <c r="X12" s="43">
        <v>9</v>
      </c>
      <c r="Y12" s="42">
        <v>0</v>
      </c>
      <c r="Z12" s="43">
        <v>3</v>
      </c>
      <c r="AA12" s="42">
        <v>0</v>
      </c>
      <c r="AB12" s="43">
        <v>0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65</v>
      </c>
      <c r="AT12" s="41">
        <v>0</v>
      </c>
      <c r="AU12" s="42">
        <v>0</v>
      </c>
      <c r="AV12" s="43">
        <v>0</v>
      </c>
      <c r="AW12" s="46">
        <v>5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80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3</v>
      </c>
      <c r="Q13" s="42">
        <v>0</v>
      </c>
      <c r="R13" s="43">
        <v>25</v>
      </c>
      <c r="S13" s="42">
        <v>0</v>
      </c>
      <c r="T13" s="43">
        <v>20</v>
      </c>
      <c r="U13" s="42">
        <v>1</v>
      </c>
      <c r="V13" s="43">
        <v>18</v>
      </c>
      <c r="W13" s="42">
        <v>0</v>
      </c>
      <c r="X13" s="43">
        <v>10</v>
      </c>
      <c r="Y13" s="42">
        <v>0</v>
      </c>
      <c r="Z13" s="43">
        <v>4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80</v>
      </c>
      <c r="AT13" s="41">
        <v>0</v>
      </c>
      <c r="AU13" s="42">
        <v>0</v>
      </c>
      <c r="AV13" s="43">
        <v>3</v>
      </c>
      <c r="AW13" s="46">
        <v>2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73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2</v>
      </c>
      <c r="Q14" s="42">
        <v>0</v>
      </c>
      <c r="R14" s="43">
        <v>18</v>
      </c>
      <c r="S14" s="42">
        <v>0</v>
      </c>
      <c r="T14" s="43">
        <v>21</v>
      </c>
      <c r="U14" s="42">
        <v>0</v>
      </c>
      <c r="V14" s="43">
        <v>18</v>
      </c>
      <c r="W14" s="42">
        <v>0</v>
      </c>
      <c r="X14" s="43">
        <v>8</v>
      </c>
      <c r="Y14" s="42">
        <v>0</v>
      </c>
      <c r="Z14" s="43">
        <v>6</v>
      </c>
      <c r="AA14" s="42">
        <v>0</v>
      </c>
      <c r="AB14" s="43">
        <v>0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73</v>
      </c>
      <c r="AT14" s="41">
        <v>0</v>
      </c>
      <c r="AU14" s="42">
        <v>0</v>
      </c>
      <c r="AV14" s="43">
        <v>1</v>
      </c>
      <c r="AW14" s="46">
        <v>8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1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>
        <v>0</v>
      </c>
      <c r="O16" s="42">
        <v>0</v>
      </c>
      <c r="P16" s="43">
        <v>0</v>
      </c>
      <c r="Q16" s="42">
        <v>0</v>
      </c>
      <c r="R16" s="43">
        <v>0</v>
      </c>
      <c r="S16" s="42">
        <v>0</v>
      </c>
      <c r="T16" s="43">
        <v>0</v>
      </c>
      <c r="U16" s="42">
        <v>0</v>
      </c>
      <c r="V16" s="43">
        <v>0</v>
      </c>
      <c r="W16" s="42">
        <v>0</v>
      </c>
      <c r="X16" s="43">
        <v>0</v>
      </c>
      <c r="Y16" s="42">
        <v>0</v>
      </c>
      <c r="Z16" s="43">
        <v>1</v>
      </c>
      <c r="AA16" s="42">
        <v>0</v>
      </c>
      <c r="AB16" s="43">
        <v>0</v>
      </c>
      <c r="AC16" s="42">
        <v>0</v>
      </c>
      <c r="AD16" s="43">
        <v>0</v>
      </c>
      <c r="AE16" s="42">
        <v>0</v>
      </c>
      <c r="AF16" s="43">
        <v>0</v>
      </c>
      <c r="AG16" s="42">
        <v>0</v>
      </c>
      <c r="AH16" s="43">
        <v>0</v>
      </c>
      <c r="AI16" s="42">
        <v>0</v>
      </c>
      <c r="AJ16" s="43">
        <v>0</v>
      </c>
      <c r="AK16" s="42">
        <v>0</v>
      </c>
      <c r="AL16" s="43">
        <v>0</v>
      </c>
      <c r="AM16" s="42">
        <v>0</v>
      </c>
      <c r="AN16" s="43">
        <v>0</v>
      </c>
      <c r="AO16" s="42">
        <v>0</v>
      </c>
      <c r="AP16" s="43">
        <v>0</v>
      </c>
      <c r="AQ16" s="44">
        <v>0</v>
      </c>
      <c r="AR16" s="45"/>
      <c r="AS16" s="44">
        <v>1</v>
      </c>
      <c r="AT16" s="41">
        <v>0</v>
      </c>
      <c r="AU16" s="42">
        <v>0</v>
      </c>
      <c r="AV16" s="43">
        <v>0</v>
      </c>
      <c r="AW16" s="46">
        <v>0</v>
      </c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20</v>
      </c>
      <c r="C18" s="51">
        <f t="shared" si="0"/>
        <v>1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2</v>
      </c>
      <c r="Q18" s="42">
        <v>0</v>
      </c>
      <c r="R18" s="43">
        <v>3</v>
      </c>
      <c r="S18" s="42">
        <v>0</v>
      </c>
      <c r="T18" s="43">
        <v>6</v>
      </c>
      <c r="U18" s="42">
        <v>0</v>
      </c>
      <c r="V18" s="43">
        <v>4</v>
      </c>
      <c r="W18" s="42">
        <v>0</v>
      </c>
      <c r="X18" s="43">
        <v>5</v>
      </c>
      <c r="Y18" s="42">
        <v>1</v>
      </c>
      <c r="Z18" s="43">
        <v>0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20</v>
      </c>
      <c r="AT18" s="41">
        <v>0</v>
      </c>
      <c r="AU18" s="42">
        <v>0</v>
      </c>
      <c r="AV18" s="43">
        <v>1</v>
      </c>
      <c r="AW18" s="46">
        <v>1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3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2</v>
      </c>
      <c r="U19" s="42">
        <v>0</v>
      </c>
      <c r="V19" s="43">
        <v>0</v>
      </c>
      <c r="W19" s="42">
        <v>0</v>
      </c>
      <c r="X19" s="43">
        <v>0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3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84</v>
      </c>
      <c r="C20" s="51">
        <f>+E20+G20+I20+K20+M20+O20+Q20+S20+U20+W20+Y20+AA20+AC20+AE20+AG20+AI20+AK20+AM20+AO20+AQ20</f>
        <v>2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0</v>
      </c>
      <c r="O20" s="42">
        <v>0</v>
      </c>
      <c r="P20" s="43">
        <v>2</v>
      </c>
      <c r="Q20" s="42">
        <v>1</v>
      </c>
      <c r="R20" s="43">
        <v>3</v>
      </c>
      <c r="S20" s="42">
        <v>0</v>
      </c>
      <c r="T20" s="43">
        <v>3</v>
      </c>
      <c r="U20" s="42">
        <v>0</v>
      </c>
      <c r="V20" s="43">
        <v>3</v>
      </c>
      <c r="W20" s="42">
        <v>0</v>
      </c>
      <c r="X20" s="43">
        <v>8</v>
      </c>
      <c r="Y20" s="42">
        <v>0</v>
      </c>
      <c r="Z20" s="43">
        <v>4</v>
      </c>
      <c r="AA20" s="42">
        <v>0</v>
      </c>
      <c r="AB20" s="43">
        <v>10</v>
      </c>
      <c r="AC20" s="42">
        <v>0</v>
      </c>
      <c r="AD20" s="43">
        <v>32</v>
      </c>
      <c r="AE20" s="42">
        <v>0</v>
      </c>
      <c r="AF20" s="43">
        <v>10</v>
      </c>
      <c r="AG20" s="42">
        <v>0</v>
      </c>
      <c r="AH20" s="43">
        <v>7</v>
      </c>
      <c r="AI20" s="42">
        <v>1</v>
      </c>
      <c r="AJ20" s="43">
        <v>1</v>
      </c>
      <c r="AK20" s="42">
        <v>0</v>
      </c>
      <c r="AL20" s="43">
        <v>1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84</v>
      </c>
      <c r="AT20" s="41">
        <v>0</v>
      </c>
      <c r="AU20" s="42">
        <v>0</v>
      </c>
      <c r="AV20" s="43">
        <v>0</v>
      </c>
      <c r="AW20" s="46">
        <v>0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0</v>
      </c>
      <c r="AS21" s="44">
        <v>1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1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>
        <v>0</v>
      </c>
      <c r="Q22" s="42">
        <v>0</v>
      </c>
      <c r="R22" s="43">
        <v>0</v>
      </c>
      <c r="S22" s="42">
        <v>0</v>
      </c>
      <c r="T22" s="43">
        <v>0</v>
      </c>
      <c r="U22" s="42">
        <v>0</v>
      </c>
      <c r="V22" s="43">
        <v>0</v>
      </c>
      <c r="W22" s="42">
        <v>0</v>
      </c>
      <c r="X22" s="43">
        <v>0</v>
      </c>
      <c r="Y22" s="42">
        <v>0</v>
      </c>
      <c r="Z22" s="43">
        <v>1</v>
      </c>
      <c r="AA22" s="42">
        <v>0</v>
      </c>
      <c r="AB22" s="43">
        <v>0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2">
        <v>0</v>
      </c>
      <c r="AJ22" s="43">
        <v>0</v>
      </c>
      <c r="AK22" s="42">
        <v>0</v>
      </c>
      <c r="AL22" s="43">
        <v>0</v>
      </c>
      <c r="AM22" s="42">
        <v>0</v>
      </c>
      <c r="AN22" s="43">
        <v>0</v>
      </c>
      <c r="AO22" s="42">
        <v>0</v>
      </c>
      <c r="AP22" s="43">
        <v>0</v>
      </c>
      <c r="AQ22" s="44">
        <v>0</v>
      </c>
      <c r="AR22" s="41">
        <v>0</v>
      </c>
      <c r="AS22" s="44">
        <v>1</v>
      </c>
      <c r="AT22" s="41">
        <v>0</v>
      </c>
      <c r="AU22" s="42">
        <v>0</v>
      </c>
      <c r="AV22" s="43">
        <v>0</v>
      </c>
      <c r="AW22" s="46"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133</v>
      </c>
      <c r="C23" s="51">
        <f>+O23+Q23+S23+U23+W23+Y23+AA23+AC23+AE23+AG23+AI23+AK23+AM23+AO23+AQ23</f>
        <v>1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1</v>
      </c>
      <c r="O23" s="42"/>
      <c r="P23" s="43">
        <v>19</v>
      </c>
      <c r="Q23" s="42">
        <v>0</v>
      </c>
      <c r="R23" s="43">
        <v>12</v>
      </c>
      <c r="S23" s="42">
        <v>0</v>
      </c>
      <c r="T23" s="43">
        <v>18</v>
      </c>
      <c r="U23" s="42">
        <v>0</v>
      </c>
      <c r="V23" s="43">
        <v>24</v>
      </c>
      <c r="W23" s="42">
        <v>0</v>
      </c>
      <c r="X23" s="43">
        <v>16</v>
      </c>
      <c r="Y23" s="42">
        <v>0</v>
      </c>
      <c r="Z23" s="43">
        <v>17</v>
      </c>
      <c r="AA23" s="42">
        <v>0</v>
      </c>
      <c r="AB23" s="43">
        <v>8</v>
      </c>
      <c r="AC23" s="42">
        <v>1</v>
      </c>
      <c r="AD23" s="43">
        <v>6</v>
      </c>
      <c r="AE23" s="42">
        <v>0</v>
      </c>
      <c r="AF23" s="43">
        <v>4</v>
      </c>
      <c r="AG23" s="42">
        <v>0</v>
      </c>
      <c r="AH23" s="43">
        <v>2</v>
      </c>
      <c r="AI23" s="42">
        <v>0</v>
      </c>
      <c r="AJ23" s="43">
        <v>2</v>
      </c>
      <c r="AK23" s="42">
        <v>0</v>
      </c>
      <c r="AL23" s="43">
        <v>3</v>
      </c>
      <c r="AM23" s="42">
        <v>0</v>
      </c>
      <c r="AN23" s="43">
        <v>0</v>
      </c>
      <c r="AO23" s="46">
        <v>0</v>
      </c>
      <c r="AP23" s="43">
        <v>1</v>
      </c>
      <c r="AQ23" s="44">
        <v>0</v>
      </c>
      <c r="AR23" s="41">
        <v>3</v>
      </c>
      <c r="AS23" s="44">
        <v>130</v>
      </c>
      <c r="AT23" s="41">
        <v>0</v>
      </c>
      <c r="AU23" s="42">
        <v>0</v>
      </c>
      <c r="AV23" s="43">
        <v>4</v>
      </c>
      <c r="AW23" s="46">
        <v>0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40</v>
      </c>
      <c r="C24" s="51">
        <f>+E24+G24+I24+K24+M24+O24+Q24+S24+U24+W24+Y24+AA24+AC24+AE24+AG24+AI24+AK24+AM24+AO24+AQ24</f>
        <v>5</v>
      </c>
      <c r="D24" s="41"/>
      <c r="E24" s="42"/>
      <c r="F24" s="43"/>
      <c r="G24" s="42"/>
      <c r="H24" s="43"/>
      <c r="I24" s="46"/>
      <c r="J24" s="41">
        <v>1</v>
      </c>
      <c r="K24" s="41"/>
      <c r="L24" s="43"/>
      <c r="M24" s="46"/>
      <c r="N24" s="41"/>
      <c r="O24" s="42"/>
      <c r="P24" s="43">
        <v>2</v>
      </c>
      <c r="Q24" s="42">
        <v>0</v>
      </c>
      <c r="R24" s="43">
        <v>4</v>
      </c>
      <c r="S24" s="42">
        <v>1</v>
      </c>
      <c r="T24" s="43">
        <v>6</v>
      </c>
      <c r="U24" s="42">
        <v>2</v>
      </c>
      <c r="V24" s="43">
        <v>6</v>
      </c>
      <c r="W24" s="42">
        <v>0</v>
      </c>
      <c r="X24" s="43">
        <v>3</v>
      </c>
      <c r="Y24" s="42">
        <v>1</v>
      </c>
      <c r="Z24" s="43">
        <v>9</v>
      </c>
      <c r="AA24" s="42">
        <v>0</v>
      </c>
      <c r="AB24" s="43">
        <v>4</v>
      </c>
      <c r="AC24" s="42">
        <v>0</v>
      </c>
      <c r="AD24" s="43">
        <v>3</v>
      </c>
      <c r="AE24" s="42">
        <v>1</v>
      </c>
      <c r="AF24" s="43">
        <v>1</v>
      </c>
      <c r="AG24" s="42">
        <v>0</v>
      </c>
      <c r="AH24" s="43">
        <v>0</v>
      </c>
      <c r="AI24" s="42">
        <v>0</v>
      </c>
      <c r="AJ24" s="43">
        <v>0</v>
      </c>
      <c r="AK24" s="42">
        <v>0</v>
      </c>
      <c r="AL24" s="43">
        <v>0</v>
      </c>
      <c r="AM24" s="42">
        <v>0</v>
      </c>
      <c r="AN24" s="43">
        <v>1</v>
      </c>
      <c r="AO24" s="42">
        <v>0</v>
      </c>
      <c r="AP24" s="43">
        <v>0</v>
      </c>
      <c r="AQ24" s="44">
        <v>0</v>
      </c>
      <c r="AR24" s="41">
        <v>28</v>
      </c>
      <c r="AS24" s="44">
        <v>12</v>
      </c>
      <c r="AT24" s="41">
        <v>0</v>
      </c>
      <c r="AU24" s="42">
        <v>0</v>
      </c>
      <c r="AV24" s="43">
        <v>1</v>
      </c>
      <c r="AW24" s="46">
        <v>2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138</v>
      </c>
      <c r="C25" s="51">
        <f>+Q25+S25+U25+W25+Y25+AA25+AC25+AE25+AG25+AI25+AK25+AM25+AO25+AQ25</f>
        <v>1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2</v>
      </c>
      <c r="Q25" s="42">
        <v>0</v>
      </c>
      <c r="R25" s="43">
        <v>7</v>
      </c>
      <c r="S25" s="42">
        <v>0</v>
      </c>
      <c r="T25" s="43">
        <v>23</v>
      </c>
      <c r="U25" s="42">
        <v>0</v>
      </c>
      <c r="V25" s="43">
        <v>21</v>
      </c>
      <c r="W25" s="42">
        <v>0</v>
      </c>
      <c r="X25" s="43">
        <v>7</v>
      </c>
      <c r="Y25" s="42">
        <v>0</v>
      </c>
      <c r="Z25" s="43">
        <v>9</v>
      </c>
      <c r="AA25" s="42">
        <v>0</v>
      </c>
      <c r="AB25" s="43">
        <v>6</v>
      </c>
      <c r="AC25" s="42">
        <v>0</v>
      </c>
      <c r="AD25" s="43">
        <v>6</v>
      </c>
      <c r="AE25" s="42">
        <v>0</v>
      </c>
      <c r="AF25" s="43">
        <v>6</v>
      </c>
      <c r="AG25" s="42">
        <v>0</v>
      </c>
      <c r="AH25" s="43">
        <v>3</v>
      </c>
      <c r="AI25" s="42">
        <v>0</v>
      </c>
      <c r="AJ25" s="43">
        <v>16</v>
      </c>
      <c r="AK25" s="42">
        <v>0</v>
      </c>
      <c r="AL25" s="43">
        <v>16</v>
      </c>
      <c r="AM25" s="42">
        <v>0</v>
      </c>
      <c r="AN25" s="43">
        <v>9</v>
      </c>
      <c r="AO25" s="42">
        <v>0</v>
      </c>
      <c r="AP25" s="43">
        <v>7</v>
      </c>
      <c r="AQ25" s="44">
        <v>1</v>
      </c>
      <c r="AR25" s="41">
        <v>49</v>
      </c>
      <c r="AS25" s="44">
        <v>89</v>
      </c>
      <c r="AT25" s="41">
        <v>0</v>
      </c>
      <c r="AU25" s="42">
        <v>0</v>
      </c>
      <c r="AV25" s="43">
        <v>0</v>
      </c>
      <c r="AW25" s="46">
        <v>2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1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>
        <v>0</v>
      </c>
      <c r="Q26" s="42">
        <v>0</v>
      </c>
      <c r="R26" s="43">
        <v>0</v>
      </c>
      <c r="S26" s="42">
        <v>0</v>
      </c>
      <c r="T26" s="43">
        <v>0</v>
      </c>
      <c r="U26" s="42">
        <v>0</v>
      </c>
      <c r="V26" s="43">
        <v>0</v>
      </c>
      <c r="W26" s="42">
        <v>0</v>
      </c>
      <c r="X26" s="43">
        <v>1</v>
      </c>
      <c r="Y26" s="42">
        <v>0</v>
      </c>
      <c r="Z26" s="43">
        <v>0</v>
      </c>
      <c r="AA26" s="42">
        <v>0</v>
      </c>
      <c r="AB26" s="43">
        <v>0</v>
      </c>
      <c r="AC26" s="42">
        <v>0</v>
      </c>
      <c r="AD26" s="43">
        <v>0</v>
      </c>
      <c r="AE26" s="42">
        <v>0</v>
      </c>
      <c r="AF26" s="43">
        <v>0</v>
      </c>
      <c r="AG26" s="42">
        <v>0</v>
      </c>
      <c r="AH26" s="43">
        <v>0</v>
      </c>
      <c r="AI26" s="42"/>
      <c r="AJ26" s="39"/>
      <c r="AK26" s="38"/>
      <c r="AL26" s="39"/>
      <c r="AM26" s="38"/>
      <c r="AN26" s="39"/>
      <c r="AO26" s="38"/>
      <c r="AP26" s="39"/>
      <c r="AQ26" s="58"/>
      <c r="AR26" s="41">
        <v>1</v>
      </c>
      <c r="AS26" s="44">
        <v>0</v>
      </c>
      <c r="AT26" s="41">
        <v>0</v>
      </c>
      <c r="AU26" s="42">
        <v>0</v>
      </c>
      <c r="AV26" s="43">
        <v>0</v>
      </c>
      <c r="AW26" s="46">
        <v>0</v>
      </c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0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4"/>
      <c r="AR28" s="41"/>
      <c r="AS28" s="44"/>
      <c r="AT28" s="41"/>
      <c r="AU28" s="42"/>
      <c r="AV28" s="43"/>
      <c r="AW28" s="46"/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286">
        <f t="shared" si="54"/>
        <v>5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/>
      <c r="O29" s="63"/>
      <c r="P29" s="64">
        <v>3</v>
      </c>
      <c r="Q29" s="63">
        <v>0</v>
      </c>
      <c r="R29" s="64">
        <v>1</v>
      </c>
      <c r="S29" s="63">
        <v>0</v>
      </c>
      <c r="T29" s="64">
        <v>1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/>
      <c r="AJ29" s="64"/>
      <c r="AK29" s="63"/>
      <c r="AL29" s="64"/>
      <c r="AM29" s="63"/>
      <c r="AN29" s="64"/>
      <c r="AO29" s="63"/>
      <c r="AP29" s="64"/>
      <c r="AQ29" s="66"/>
      <c r="AR29" s="62">
        <v>0</v>
      </c>
      <c r="AS29" s="66">
        <v>5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84" t="s">
        <v>35</v>
      </c>
      <c r="AU33" s="282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285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286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84" t="s">
        <v>35</v>
      </c>
      <c r="AU55" s="282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285">
        <f t="shared" ref="B56:C63" si="110">+N56+P56+R56+T56+V56+X56+Z56+AB56+AD56+AF56+AH56+AJ56+AL56+AN56+AP56</f>
        <v>0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/>
      <c r="O56" s="42"/>
      <c r="P56" s="43"/>
      <c r="Q56" s="42"/>
      <c r="R56" s="43"/>
      <c r="S56" s="42"/>
      <c r="T56" s="43"/>
      <c r="U56" s="42"/>
      <c r="V56" s="43"/>
      <c r="W56" s="42"/>
      <c r="X56" s="43"/>
      <c r="Y56" s="42"/>
      <c r="Z56" s="43"/>
      <c r="AA56" s="42"/>
      <c r="AB56" s="43"/>
      <c r="AC56" s="42"/>
      <c r="AD56" s="43"/>
      <c r="AE56" s="42"/>
      <c r="AF56" s="43"/>
      <c r="AG56" s="42"/>
      <c r="AH56" s="43"/>
      <c r="AI56" s="42"/>
      <c r="AJ56" s="43"/>
      <c r="AK56" s="42"/>
      <c r="AL56" s="43"/>
      <c r="AM56" s="42"/>
      <c r="AN56" s="43"/>
      <c r="AO56" s="42"/>
      <c r="AP56" s="43"/>
      <c r="AQ56" s="44"/>
      <c r="AR56" s="45"/>
      <c r="AS56" s="44"/>
      <c r="AT56" s="41"/>
      <c r="AU56" s="42"/>
      <c r="AV56" s="43"/>
      <c r="AW56" s="46"/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1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>
        <v>0</v>
      </c>
      <c r="O57" s="42">
        <v>0</v>
      </c>
      <c r="P57" s="43">
        <v>0</v>
      </c>
      <c r="Q57" s="42">
        <v>0</v>
      </c>
      <c r="R57" s="43">
        <v>0</v>
      </c>
      <c r="S57" s="42">
        <v>0</v>
      </c>
      <c r="T57" s="43">
        <v>1</v>
      </c>
      <c r="U57" s="42">
        <v>0</v>
      </c>
      <c r="V57" s="43">
        <v>0</v>
      </c>
      <c r="W57" s="42">
        <v>0</v>
      </c>
      <c r="X57" s="43">
        <v>0</v>
      </c>
      <c r="Y57" s="42">
        <v>0</v>
      </c>
      <c r="Z57" s="43">
        <v>0</v>
      </c>
      <c r="AA57" s="42">
        <v>0</v>
      </c>
      <c r="AB57" s="43">
        <v>0</v>
      </c>
      <c r="AC57" s="42">
        <v>0</v>
      </c>
      <c r="AD57" s="43">
        <v>0</v>
      </c>
      <c r="AE57" s="42">
        <v>0</v>
      </c>
      <c r="AF57" s="43">
        <v>0</v>
      </c>
      <c r="AG57" s="42">
        <v>0</v>
      </c>
      <c r="AH57" s="43">
        <v>0</v>
      </c>
      <c r="AI57" s="42">
        <v>0</v>
      </c>
      <c r="AJ57" s="43">
        <v>0</v>
      </c>
      <c r="AK57" s="42">
        <v>0</v>
      </c>
      <c r="AL57" s="43">
        <v>0</v>
      </c>
      <c r="AM57" s="42">
        <v>0</v>
      </c>
      <c r="AN57" s="43">
        <v>0</v>
      </c>
      <c r="AO57" s="42">
        <v>0</v>
      </c>
      <c r="AP57" s="43">
        <v>0</v>
      </c>
      <c r="AQ57" s="44">
        <v>0</v>
      </c>
      <c r="AR57" s="45"/>
      <c r="AS57" s="44">
        <v>1</v>
      </c>
      <c r="AT57" s="41">
        <v>0</v>
      </c>
      <c r="AU57" s="42">
        <v>0</v>
      </c>
      <c r="AV57" s="43">
        <v>0</v>
      </c>
      <c r="AW57" s="46">
        <v>0</v>
      </c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12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1</v>
      </c>
      <c r="Q58" s="42">
        <v>0</v>
      </c>
      <c r="R58" s="43">
        <v>4</v>
      </c>
      <c r="S58" s="42">
        <v>0</v>
      </c>
      <c r="T58" s="43">
        <v>2</v>
      </c>
      <c r="U58" s="42">
        <v>0</v>
      </c>
      <c r="V58" s="43">
        <v>3</v>
      </c>
      <c r="W58" s="42">
        <v>0</v>
      </c>
      <c r="X58" s="43">
        <v>1</v>
      </c>
      <c r="Y58" s="42">
        <v>0</v>
      </c>
      <c r="Z58" s="43">
        <v>1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12</v>
      </c>
      <c r="AT58" s="41">
        <v>0</v>
      </c>
      <c r="AU58" s="42">
        <v>0</v>
      </c>
      <c r="AV58" s="43">
        <v>0</v>
      </c>
      <c r="AW58" s="46">
        <v>1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1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>
        <v>0</v>
      </c>
      <c r="O59" s="42">
        <v>0</v>
      </c>
      <c r="P59" s="43">
        <v>0</v>
      </c>
      <c r="Q59" s="42">
        <v>0</v>
      </c>
      <c r="R59" s="43">
        <v>0</v>
      </c>
      <c r="S59" s="42">
        <v>0</v>
      </c>
      <c r="T59" s="43">
        <v>1</v>
      </c>
      <c r="U59" s="42">
        <v>0</v>
      </c>
      <c r="V59" s="43">
        <v>0</v>
      </c>
      <c r="W59" s="42">
        <v>0</v>
      </c>
      <c r="X59" s="43">
        <v>0</v>
      </c>
      <c r="Y59" s="42">
        <v>0</v>
      </c>
      <c r="Z59" s="43">
        <v>0</v>
      </c>
      <c r="AA59" s="42">
        <v>0</v>
      </c>
      <c r="AB59" s="43">
        <v>0</v>
      </c>
      <c r="AC59" s="42">
        <v>0</v>
      </c>
      <c r="AD59" s="43">
        <v>0</v>
      </c>
      <c r="AE59" s="42">
        <v>0</v>
      </c>
      <c r="AF59" s="43">
        <v>0</v>
      </c>
      <c r="AG59" s="42">
        <v>0</v>
      </c>
      <c r="AH59" s="43">
        <v>0</v>
      </c>
      <c r="AI59" s="42">
        <v>0</v>
      </c>
      <c r="AJ59" s="43">
        <v>0</v>
      </c>
      <c r="AK59" s="42">
        <v>0</v>
      </c>
      <c r="AL59" s="43">
        <v>0</v>
      </c>
      <c r="AM59" s="42">
        <v>0</v>
      </c>
      <c r="AN59" s="43">
        <v>0</v>
      </c>
      <c r="AO59" s="42">
        <v>0</v>
      </c>
      <c r="AP59" s="43">
        <v>0</v>
      </c>
      <c r="AQ59" s="44">
        <v>0</v>
      </c>
      <c r="AR59" s="45"/>
      <c r="AS59" s="44">
        <v>1</v>
      </c>
      <c r="AT59" s="41">
        <v>0</v>
      </c>
      <c r="AU59" s="42">
        <v>0</v>
      </c>
      <c r="AV59" s="43">
        <v>0</v>
      </c>
      <c r="AW59" s="46">
        <v>0</v>
      </c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101</v>
      </c>
      <c r="C62" s="51">
        <f t="shared" si="110"/>
        <v>0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4</v>
      </c>
      <c r="Q62" s="42">
        <v>0</v>
      </c>
      <c r="R62" s="43">
        <v>32</v>
      </c>
      <c r="S62" s="42">
        <v>0</v>
      </c>
      <c r="T62" s="43">
        <v>23</v>
      </c>
      <c r="U62" s="42">
        <v>0</v>
      </c>
      <c r="V62" s="43">
        <v>19</v>
      </c>
      <c r="W62" s="42">
        <v>0</v>
      </c>
      <c r="X62" s="43">
        <v>17</v>
      </c>
      <c r="Y62" s="42">
        <v>0</v>
      </c>
      <c r="Z62" s="43">
        <v>6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101</v>
      </c>
      <c r="AT62" s="41">
        <v>0</v>
      </c>
      <c r="AU62" s="42">
        <v>0</v>
      </c>
      <c r="AV62" s="43">
        <v>0</v>
      </c>
      <c r="AW62" s="46">
        <v>7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7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0</v>
      </c>
      <c r="Q63" s="42">
        <v>0</v>
      </c>
      <c r="R63" s="43">
        <v>1</v>
      </c>
      <c r="S63" s="42">
        <v>0</v>
      </c>
      <c r="T63" s="43">
        <v>3</v>
      </c>
      <c r="U63" s="42">
        <v>0</v>
      </c>
      <c r="V63" s="43">
        <v>1</v>
      </c>
      <c r="W63" s="42">
        <v>0</v>
      </c>
      <c r="X63" s="43">
        <v>1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7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0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/>
      <c r="O64" s="42"/>
      <c r="P64" s="43"/>
      <c r="Q64" s="42"/>
      <c r="R64" s="43"/>
      <c r="S64" s="42"/>
      <c r="T64" s="43"/>
      <c r="U64" s="42"/>
      <c r="V64" s="43"/>
      <c r="W64" s="42"/>
      <c r="X64" s="43"/>
      <c r="Y64" s="42"/>
      <c r="Z64" s="43"/>
      <c r="AA64" s="42"/>
      <c r="AB64" s="43"/>
      <c r="AC64" s="42"/>
      <c r="AD64" s="43"/>
      <c r="AE64" s="42"/>
      <c r="AF64" s="43"/>
      <c r="AG64" s="42"/>
      <c r="AH64" s="43"/>
      <c r="AI64" s="42"/>
      <c r="AJ64" s="43"/>
      <c r="AK64" s="42"/>
      <c r="AL64" s="43"/>
      <c r="AM64" s="42"/>
      <c r="AN64" s="43"/>
      <c r="AO64" s="42"/>
      <c r="AP64" s="43"/>
      <c r="AQ64" s="44"/>
      <c r="AR64" s="45"/>
      <c r="AS64" s="44"/>
      <c r="AT64" s="41"/>
      <c r="AU64" s="42"/>
      <c r="AV64" s="43"/>
      <c r="AW64" s="46"/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0</v>
      </c>
      <c r="C65" s="51">
        <f>+E65+G65+I65</f>
        <v>0</v>
      </c>
      <c r="D65" s="41"/>
      <c r="E65" s="42"/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/>
      <c r="AS65" s="44"/>
      <c r="AT65" s="41"/>
      <c r="AU65" s="42"/>
      <c r="AV65" s="43"/>
      <c r="AW65" s="46"/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1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>
        <v>0</v>
      </c>
      <c r="O67" s="42">
        <v>0</v>
      </c>
      <c r="P67" s="43">
        <v>0</v>
      </c>
      <c r="Q67" s="42">
        <v>0</v>
      </c>
      <c r="R67" s="43">
        <v>1</v>
      </c>
      <c r="S67" s="42">
        <v>0</v>
      </c>
      <c r="T67" s="43">
        <v>0</v>
      </c>
      <c r="U67" s="42">
        <v>0</v>
      </c>
      <c r="V67" s="43">
        <v>0</v>
      </c>
      <c r="W67" s="42">
        <v>0</v>
      </c>
      <c r="X67" s="43">
        <v>0</v>
      </c>
      <c r="Y67" s="42">
        <v>0</v>
      </c>
      <c r="Z67" s="43">
        <v>0</v>
      </c>
      <c r="AA67" s="42">
        <v>0</v>
      </c>
      <c r="AB67" s="43">
        <v>0</v>
      </c>
      <c r="AC67" s="42">
        <v>0</v>
      </c>
      <c r="AD67" s="43">
        <v>0</v>
      </c>
      <c r="AE67" s="42">
        <v>0</v>
      </c>
      <c r="AF67" s="43">
        <v>0</v>
      </c>
      <c r="AG67" s="42">
        <v>0</v>
      </c>
      <c r="AH67" s="43">
        <v>0</v>
      </c>
      <c r="AI67" s="42">
        <v>0</v>
      </c>
      <c r="AJ67" s="43">
        <v>0</v>
      </c>
      <c r="AK67" s="42">
        <v>0</v>
      </c>
      <c r="AL67" s="43">
        <v>0</v>
      </c>
      <c r="AM67" s="42">
        <v>0</v>
      </c>
      <c r="AN67" s="43">
        <v>0</v>
      </c>
      <c r="AO67" s="42">
        <v>0</v>
      </c>
      <c r="AP67" s="43">
        <v>0</v>
      </c>
      <c r="AQ67" s="44">
        <v>0</v>
      </c>
      <c r="AR67" s="41"/>
      <c r="AS67" s="44">
        <v>1</v>
      </c>
      <c r="AT67" s="41">
        <v>0</v>
      </c>
      <c r="AU67" s="42">
        <v>0</v>
      </c>
      <c r="AV67" s="43">
        <v>0</v>
      </c>
      <c r="AW67" s="46">
        <v>0</v>
      </c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1</v>
      </c>
      <c r="C68" s="51">
        <f>+E68+G68+I68+K68+M68+O68+Q68+S68+U68+W68+Y68+AA68+AC68+AE68+AG68+AI68+AK68+AM68+AO68+AQ68</f>
        <v>1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>
        <v>0</v>
      </c>
      <c r="O68" s="42">
        <v>0</v>
      </c>
      <c r="P68" s="43">
        <v>0</v>
      </c>
      <c r="Q68" s="42">
        <v>0</v>
      </c>
      <c r="R68" s="43">
        <v>1</v>
      </c>
      <c r="S68" s="42">
        <v>1</v>
      </c>
      <c r="T68" s="43">
        <v>0</v>
      </c>
      <c r="U68" s="42">
        <v>0</v>
      </c>
      <c r="V68" s="43">
        <v>0</v>
      </c>
      <c r="W68" s="42">
        <v>0</v>
      </c>
      <c r="X68" s="43">
        <v>0</v>
      </c>
      <c r="Y68" s="42">
        <v>0</v>
      </c>
      <c r="Z68" s="43">
        <v>0</v>
      </c>
      <c r="AA68" s="42">
        <v>0</v>
      </c>
      <c r="AB68" s="43">
        <v>0</v>
      </c>
      <c r="AC68" s="42">
        <v>0</v>
      </c>
      <c r="AD68" s="43">
        <v>0</v>
      </c>
      <c r="AE68" s="42">
        <v>0</v>
      </c>
      <c r="AF68" s="43">
        <v>0</v>
      </c>
      <c r="AG68" s="42">
        <v>0</v>
      </c>
      <c r="AH68" s="43">
        <v>0</v>
      </c>
      <c r="AI68" s="42">
        <v>0</v>
      </c>
      <c r="AJ68" s="43">
        <v>0</v>
      </c>
      <c r="AK68" s="42">
        <v>0</v>
      </c>
      <c r="AL68" s="43">
        <v>0</v>
      </c>
      <c r="AM68" s="42">
        <v>0</v>
      </c>
      <c r="AN68" s="43">
        <v>0</v>
      </c>
      <c r="AO68" s="42">
        <v>0</v>
      </c>
      <c r="AP68" s="43">
        <v>0</v>
      </c>
      <c r="AQ68" s="44">
        <v>0</v>
      </c>
      <c r="AR68" s="41"/>
      <c r="AS68" s="44">
        <v>1</v>
      </c>
      <c r="AT68" s="41">
        <v>0</v>
      </c>
      <c r="AU68" s="42">
        <v>0</v>
      </c>
      <c r="AV68" s="43">
        <v>0</v>
      </c>
      <c r="AW68" s="46">
        <v>0</v>
      </c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1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>
        <v>0</v>
      </c>
      <c r="Q69" s="42">
        <v>0</v>
      </c>
      <c r="R69" s="43">
        <v>0</v>
      </c>
      <c r="S69" s="42">
        <v>0</v>
      </c>
      <c r="T69" s="43">
        <v>1</v>
      </c>
      <c r="U69" s="42">
        <v>0</v>
      </c>
      <c r="V69" s="43">
        <v>0</v>
      </c>
      <c r="W69" s="42">
        <v>0</v>
      </c>
      <c r="X69" s="43">
        <v>0</v>
      </c>
      <c r="Y69" s="42">
        <v>0</v>
      </c>
      <c r="Z69" s="43">
        <v>0</v>
      </c>
      <c r="AA69" s="42">
        <v>0</v>
      </c>
      <c r="AB69" s="43">
        <v>0</v>
      </c>
      <c r="AC69" s="42">
        <v>0</v>
      </c>
      <c r="AD69" s="43">
        <v>0</v>
      </c>
      <c r="AE69" s="42">
        <v>0</v>
      </c>
      <c r="AF69" s="43">
        <v>0</v>
      </c>
      <c r="AG69" s="42">
        <v>0</v>
      </c>
      <c r="AH69" s="43">
        <v>0</v>
      </c>
      <c r="AI69" s="42">
        <v>0</v>
      </c>
      <c r="AJ69" s="43">
        <v>0</v>
      </c>
      <c r="AK69" s="42">
        <v>0</v>
      </c>
      <c r="AL69" s="43">
        <v>0</v>
      </c>
      <c r="AM69" s="42">
        <v>0</v>
      </c>
      <c r="AN69" s="43">
        <v>0</v>
      </c>
      <c r="AO69" s="42">
        <v>0</v>
      </c>
      <c r="AP69" s="43">
        <v>0</v>
      </c>
      <c r="AQ69" s="44">
        <v>0</v>
      </c>
      <c r="AR69" s="41"/>
      <c r="AS69" s="44">
        <v>1</v>
      </c>
      <c r="AT69" s="41">
        <v>0</v>
      </c>
      <c r="AU69" s="42">
        <v>0</v>
      </c>
      <c r="AV69" s="43">
        <v>0</v>
      </c>
      <c r="AW69" s="46">
        <v>0</v>
      </c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286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84" t="s">
        <v>35</v>
      </c>
      <c r="AU77" s="282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285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286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84" t="s">
        <v>35</v>
      </c>
      <c r="AU99" s="282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285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286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84" t="s">
        <v>35</v>
      </c>
      <c r="AU121" s="282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285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286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80" t="s">
        <v>68</v>
      </c>
      <c r="F142" s="22" t="s">
        <v>33</v>
      </c>
      <c r="G142" s="29" t="s">
        <v>34</v>
      </c>
      <c r="H142" s="280" t="s">
        <v>68</v>
      </c>
      <c r="I142" s="22" t="s">
        <v>33</v>
      </c>
      <c r="J142" s="29" t="s">
        <v>34</v>
      </c>
      <c r="K142" s="280" t="s">
        <v>68</v>
      </c>
      <c r="L142" s="22" t="s">
        <v>33</v>
      </c>
      <c r="M142" s="29" t="s">
        <v>34</v>
      </c>
      <c r="N142" s="280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80" t="s">
        <v>68</v>
      </c>
      <c r="F150" s="22" t="s">
        <v>33</v>
      </c>
      <c r="G150" s="29" t="s">
        <v>34</v>
      </c>
      <c r="H150" s="280" t="s">
        <v>68</v>
      </c>
      <c r="I150" s="22" t="s">
        <v>33</v>
      </c>
      <c r="J150" s="29" t="s">
        <v>34</v>
      </c>
      <c r="K150" s="280" t="s">
        <v>68</v>
      </c>
      <c r="L150" s="22" t="s">
        <v>33</v>
      </c>
      <c r="M150" s="29" t="s">
        <v>34</v>
      </c>
      <c r="N150" s="280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88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8</v>
      </c>
      <c r="P160" s="87"/>
      <c r="Q160" s="86">
        <v>17</v>
      </c>
      <c r="R160" s="87"/>
      <c r="S160" s="86">
        <v>28</v>
      </c>
      <c r="T160" s="87"/>
      <c r="U160" s="86">
        <v>18</v>
      </c>
      <c r="V160" s="87"/>
      <c r="W160" s="86">
        <v>13</v>
      </c>
      <c r="X160" s="87"/>
      <c r="Y160" s="86">
        <v>4</v>
      </c>
      <c r="Z160" s="87"/>
      <c r="AA160" s="86"/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88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74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2</v>
      </c>
      <c r="P161" s="92"/>
      <c r="Q161" s="91">
        <v>18</v>
      </c>
      <c r="R161" s="92"/>
      <c r="S161" s="91">
        <v>21</v>
      </c>
      <c r="T161" s="92"/>
      <c r="U161" s="91">
        <v>20</v>
      </c>
      <c r="V161" s="92"/>
      <c r="W161" s="91">
        <v>7</v>
      </c>
      <c r="X161" s="92"/>
      <c r="Y161" s="91">
        <v>6</v>
      </c>
      <c r="Z161" s="92"/>
      <c r="AA161" s="91"/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74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0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/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6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>
        <v>3</v>
      </c>
      <c r="P165" s="42"/>
      <c r="Q165" s="43">
        <v>2</v>
      </c>
      <c r="R165" s="42"/>
      <c r="S165" s="43">
        <v>1</v>
      </c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3"/>
      <c r="AJ165" s="42"/>
      <c r="AK165" s="122">
        <v>3</v>
      </c>
      <c r="AL165" s="123"/>
      <c r="AM165" s="43">
        <v>3</v>
      </c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9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>
        <v>1</v>
      </c>
      <c r="T166" s="42"/>
      <c r="U166" s="43"/>
      <c r="V166" s="42"/>
      <c r="W166" s="43">
        <v>2</v>
      </c>
      <c r="X166" s="42"/>
      <c r="Y166" s="43">
        <v>2</v>
      </c>
      <c r="Z166" s="42"/>
      <c r="AA166" s="43">
        <v>1</v>
      </c>
      <c r="AB166" s="42"/>
      <c r="AC166" s="43">
        <v>3</v>
      </c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>
        <v>9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4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>
        <v>1</v>
      </c>
      <c r="P168" s="136"/>
      <c r="Q168" s="135"/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>
        <v>1</v>
      </c>
      <c r="AB168" s="136"/>
      <c r="AC168" s="135"/>
      <c r="AD168" s="136"/>
      <c r="AE168" s="135"/>
      <c r="AF168" s="136"/>
      <c r="AG168" s="135">
        <v>1</v>
      </c>
      <c r="AH168" s="136"/>
      <c r="AI168" s="135">
        <v>1</v>
      </c>
      <c r="AJ168" s="136"/>
      <c r="AK168" s="137">
        <v>3</v>
      </c>
      <c r="AL168" s="138"/>
      <c r="AM168" s="135">
        <v>1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/>
      <c r="AP169" s="88"/>
      <c r="AQ169" s="149"/>
      <c r="AR169" s="148"/>
      <c r="AS169" s="150"/>
      <c r="AT169" s="121"/>
      <c r="AU169" s="149"/>
      <c r="AV169" s="148"/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/>
      <c r="AP170" s="123"/>
      <c r="AQ170" s="41"/>
      <c r="AR170" s="124"/>
      <c r="AS170" s="122"/>
      <c r="AT170" s="124"/>
      <c r="AU170" s="41"/>
      <c r="AV170" s="124"/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/>
      <c r="AP171" s="159"/>
      <c r="AQ171" s="62"/>
      <c r="AR171" s="142"/>
      <c r="AS171" s="141"/>
      <c r="AT171" s="142"/>
      <c r="AU171" s="62"/>
      <c r="AV171" s="142"/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1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>
        <v>1</v>
      </c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>
        <v>1</v>
      </c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0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/>
      <c r="AJ173" s="136"/>
      <c r="AK173" s="137"/>
      <c r="AL173" s="138"/>
      <c r="AM173" s="135"/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6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>
        <v>1</v>
      </c>
      <c r="N174" s="42"/>
      <c r="O174" s="135">
        <v>3</v>
      </c>
      <c r="P174" s="136"/>
      <c r="Q174" s="135">
        <v>1</v>
      </c>
      <c r="R174" s="136"/>
      <c r="S174" s="135">
        <v>1</v>
      </c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6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/>
      <c r="AP175" s="138"/>
      <c r="AQ175" s="140"/>
      <c r="AR175" s="139"/>
      <c r="AS175" s="137"/>
      <c r="AT175" s="139"/>
      <c r="AU175" s="137"/>
      <c r="AV175" s="138"/>
      <c r="AW175" s="137"/>
      <c r="AX175" s="138"/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/>
      <c r="AP176" s="138"/>
      <c r="AQ176" s="140"/>
      <c r="AR176" s="139"/>
      <c r="AS176" s="137"/>
      <c r="AT176" s="139"/>
      <c r="AU176" s="137"/>
      <c r="AV176" s="138"/>
      <c r="AW176" s="137"/>
      <c r="AX176" s="138"/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6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>
        <v>1</v>
      </c>
      <c r="T177" s="136"/>
      <c r="U177" s="135">
        <v>1</v>
      </c>
      <c r="V177" s="136"/>
      <c r="W177" s="135"/>
      <c r="X177" s="136"/>
      <c r="Y177" s="135">
        <v>1</v>
      </c>
      <c r="Z177" s="136"/>
      <c r="AA177" s="135"/>
      <c r="AB177" s="136"/>
      <c r="AC177" s="135">
        <v>2</v>
      </c>
      <c r="AD177" s="166"/>
      <c r="AE177" s="135"/>
      <c r="AF177" s="166"/>
      <c r="AG177" s="135"/>
      <c r="AH177" s="167"/>
      <c r="AI177" s="135"/>
      <c r="AJ177" s="136"/>
      <c r="AK177" s="137"/>
      <c r="AL177" s="138"/>
      <c r="AM177" s="135">
        <v>6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/>
      <c r="AP178" s="138"/>
      <c r="AQ178" s="140"/>
      <c r="AR178" s="139"/>
      <c r="AS178" s="137"/>
      <c r="AT178" s="139"/>
      <c r="AU178" s="137"/>
      <c r="AV178" s="138"/>
      <c r="AW178" s="137"/>
      <c r="AX178" s="138"/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/>
      <c r="AP179" s="138"/>
      <c r="AQ179" s="140"/>
      <c r="AR179" s="139"/>
      <c r="AS179" s="137"/>
      <c r="AT179" s="139"/>
      <c r="AU179" s="137"/>
      <c r="AV179" s="138"/>
      <c r="AW179" s="137"/>
      <c r="AX179" s="138"/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/>
      <c r="AP180" s="138"/>
      <c r="AQ180" s="140"/>
      <c r="AR180" s="139"/>
      <c r="AS180" s="137"/>
      <c r="AT180" s="139"/>
      <c r="AU180" s="137"/>
      <c r="AV180" s="138"/>
      <c r="AW180" s="137"/>
      <c r="AX180" s="138"/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28</v>
      </c>
      <c r="D181" s="168">
        <f t="shared" si="357"/>
        <v>1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2</v>
      </c>
      <c r="P181" s="136"/>
      <c r="Q181" s="135"/>
      <c r="R181" s="136"/>
      <c r="S181" s="135">
        <v>2</v>
      </c>
      <c r="T181" s="136">
        <v>1</v>
      </c>
      <c r="U181" s="135">
        <v>1</v>
      </c>
      <c r="V181" s="136"/>
      <c r="W181" s="135">
        <v>1</v>
      </c>
      <c r="X181" s="136"/>
      <c r="Y181" s="135">
        <v>2</v>
      </c>
      <c r="Z181" s="136"/>
      <c r="AA181" s="135">
        <v>4</v>
      </c>
      <c r="AB181" s="136"/>
      <c r="AC181" s="135">
        <v>6</v>
      </c>
      <c r="AD181" s="166"/>
      <c r="AE181" s="135">
        <v>8</v>
      </c>
      <c r="AF181" s="166"/>
      <c r="AG181" s="135"/>
      <c r="AH181" s="167"/>
      <c r="AI181" s="135">
        <v>2</v>
      </c>
      <c r="AJ181" s="136"/>
      <c r="AK181" s="137">
        <v>19</v>
      </c>
      <c r="AL181" s="138">
        <v>1</v>
      </c>
      <c r="AM181" s="135">
        <v>9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25</v>
      </c>
      <c r="D182" s="155">
        <f t="shared" si="357"/>
        <v>1</v>
      </c>
      <c r="E182" s="64"/>
      <c r="F182" s="63"/>
      <c r="G182" s="64">
        <v>2</v>
      </c>
      <c r="H182" s="63"/>
      <c r="I182" s="64"/>
      <c r="J182" s="63"/>
      <c r="K182" s="64"/>
      <c r="L182" s="63"/>
      <c r="M182" s="64"/>
      <c r="N182" s="65"/>
      <c r="O182" s="64">
        <v>1</v>
      </c>
      <c r="P182" s="63"/>
      <c r="Q182" s="64">
        <v>3</v>
      </c>
      <c r="R182" s="63"/>
      <c r="S182" s="64"/>
      <c r="T182" s="63"/>
      <c r="U182" s="64">
        <v>4</v>
      </c>
      <c r="V182" s="63">
        <v>1</v>
      </c>
      <c r="W182" s="64">
        <v>2</v>
      </c>
      <c r="X182" s="63"/>
      <c r="Y182" s="64">
        <v>5</v>
      </c>
      <c r="Z182" s="63"/>
      <c r="AA182" s="64">
        <v>1</v>
      </c>
      <c r="AB182" s="63"/>
      <c r="AC182" s="64">
        <v>3</v>
      </c>
      <c r="AD182" s="171"/>
      <c r="AE182" s="64">
        <v>1</v>
      </c>
      <c r="AF182" s="171"/>
      <c r="AG182" s="64">
        <v>1</v>
      </c>
      <c r="AH182" s="65"/>
      <c r="AI182" s="64">
        <v>2</v>
      </c>
      <c r="AJ182" s="63"/>
      <c r="AK182" s="141">
        <v>12</v>
      </c>
      <c r="AL182" s="159">
        <v>1</v>
      </c>
      <c r="AM182" s="64">
        <v>13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278" t="s">
        <v>114</v>
      </c>
      <c r="B211" s="279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2" t="s">
        <v>34</v>
      </c>
      <c r="D219" s="200" t="s">
        <v>33</v>
      </c>
      <c r="E219" s="290" t="s">
        <v>34</v>
      </c>
      <c r="F219" s="200" t="s">
        <v>33</v>
      </c>
      <c r="G219" s="290" t="s">
        <v>34</v>
      </c>
      <c r="H219" s="200" t="s">
        <v>33</v>
      </c>
      <c r="I219" s="290" t="s">
        <v>34</v>
      </c>
      <c r="J219" s="200" t="s">
        <v>33</v>
      </c>
      <c r="K219" s="290" t="s">
        <v>34</v>
      </c>
      <c r="L219" s="200" t="s">
        <v>33</v>
      </c>
      <c r="M219" s="290" t="s">
        <v>34</v>
      </c>
      <c r="N219" s="200" t="s">
        <v>33</v>
      </c>
      <c r="O219" s="290" t="s">
        <v>34</v>
      </c>
      <c r="P219" s="200" t="s">
        <v>33</v>
      </c>
      <c r="Q219" s="290" t="s">
        <v>34</v>
      </c>
      <c r="R219" s="200" t="s">
        <v>33</v>
      </c>
      <c r="S219" s="290" t="s">
        <v>34</v>
      </c>
      <c r="T219" s="200" t="s">
        <v>33</v>
      </c>
      <c r="U219" s="290" t="s">
        <v>34</v>
      </c>
      <c r="V219" s="200" t="s">
        <v>33</v>
      </c>
      <c r="W219" s="290" t="s">
        <v>34</v>
      </c>
      <c r="X219" s="200" t="s">
        <v>33</v>
      </c>
      <c r="Y219" s="290" t="s">
        <v>34</v>
      </c>
      <c r="Z219" s="200" t="s">
        <v>33</v>
      </c>
      <c r="AA219" s="290" t="s">
        <v>34</v>
      </c>
      <c r="AB219" s="200" t="s">
        <v>33</v>
      </c>
      <c r="AC219" s="290" t="s">
        <v>34</v>
      </c>
      <c r="AD219" s="200" t="s">
        <v>33</v>
      </c>
      <c r="AE219" s="290" t="s">
        <v>34</v>
      </c>
      <c r="AF219" s="200" t="s">
        <v>33</v>
      </c>
      <c r="AG219" s="290" t="s">
        <v>34</v>
      </c>
      <c r="AH219" s="200" t="s">
        <v>33</v>
      </c>
      <c r="AI219" s="290" t="s">
        <v>34</v>
      </c>
      <c r="AJ219" s="200" t="s">
        <v>33</v>
      </c>
      <c r="AK219" s="291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287" t="s">
        <v>128</v>
      </c>
      <c r="B220" s="285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1" si="385">IF(B220&lt;   C220,"* El total de Reactivos NO DEBE ser superior al total de Procesados. ","")</f>
        <v/>
      </c>
      <c r="CB220" s="6" t="str">
        <f t="shared" ref="CB220:CB221" si="386">IF(B220&lt;&gt; AL220+ AM220,"* La suma de las columnas Sexo DEBE SER IGUAL a los Procesados. ","")</f>
        <v/>
      </c>
      <c r="CC220" s="6" t="str">
        <f t="shared" ref="CC220:CC221" si="387">IF(B220&lt;  AN220+ AO220,"* La suma de las columna Trans NO DEBE ser superior al total de Procesados. ","")</f>
        <v/>
      </c>
      <c r="CD220" s="6" t="str">
        <f t="shared" ref="CD220:CD221" si="388">IF(B220&lt;  AP220,"* La columna Pueblos Originarios NO DEBE ser superior al total de Procesados. ","")</f>
        <v/>
      </c>
      <c r="CE220" s="6" t="str">
        <f t="shared" ref="CE220:CE221" si="389">IF(B220&lt;  AQ220,"* La columna Migrantes NO DEBE ser superior al total de Procesados. ","")</f>
        <v/>
      </c>
      <c r="CF220" s="6" t="str">
        <f t="shared" ref="CF220:CF221" si="390">IF(D220&lt;E220,"* Los exámenes Reactivos de 0 a 4 años años NO DEBEN ser mayor a los Exámenes Procesados de la misma edad. ","")</f>
        <v/>
      </c>
      <c r="CG220" s="6" t="str">
        <f t="shared" ref="CG220:CG221" si="391">IF(F220&lt;G220,"* Los exámenes Reactivos de 5 a 9 años años NO DEBEN ser mayor a los Exámenes Procesados de la misma edad. ","")</f>
        <v/>
      </c>
      <c r="CH220" s="6" t="str">
        <f t="shared" ref="CH220:CH221" si="392">IF(H220&lt;I220,"* Los exámenes Reactivos de 10 a 14 años años NO DEBEN ser mayor a los Exámenes Procesados de la misma edad. ","")</f>
        <v/>
      </c>
      <c r="CI220" s="6" t="str">
        <f t="shared" ref="CI220:CI221" si="393">IF(J220&lt;K220,"* Los exámenes Reactivos de 15 a 19 años años NO DEBEN ser mayor a los Exámenes Procesados de la misma edad. ","")</f>
        <v/>
      </c>
      <c r="CJ220" s="6" t="str">
        <f t="shared" ref="CJ220:CJ221" si="394">IF(L220&lt;M220,"* Los exámenes Reactivos de 20 a 24 años años NO DEBEN ser mayor a los Exámenes Procesados de la misma edad. ","")</f>
        <v/>
      </c>
      <c r="CK220" s="6" t="str">
        <f t="shared" ref="CK220:CK221" si="395">IF(N220&lt;O220,"* Los exámenes Reactivos de 25 a 29 años años NO DEBEN ser mayor a los Exámenes Procesados de la misma edad. ","")</f>
        <v/>
      </c>
      <c r="CL220" s="6" t="str">
        <f t="shared" ref="CL220:CL221" si="396">IF(P220&lt;Q220,"* Los exámenes Reactivos de 30 a 34 años años NO DEBEN ser mayor a los Exámenes Procesados de la misma edad. ","")</f>
        <v/>
      </c>
      <c r="CM220" s="6" t="str">
        <f t="shared" ref="CM220:CM221" si="397">IF(R220&lt;S220,"* Los exámenes Reactivos de 35 a 39 años años NO DEBEN ser mayor a los Exámenes Procesados de la misma edad. ","")</f>
        <v/>
      </c>
      <c r="CN220" s="6" t="str">
        <f t="shared" ref="CN220:CN221" si="398">IF(T220&lt;U220,"* Los exámenes Reactivos de 40 a 44 años años NO DEBEN ser mayor a los Exámenes Procesados de la misma edad. ","")</f>
        <v/>
      </c>
      <c r="CO220" s="6" t="str">
        <f t="shared" ref="CO220:CO221" si="399">IF(V220&lt;W220,"* Los exámenes Reactivos de 45 a 49 años años NO DEBEN ser mayor a los Exámenes Procesados de la misma edad. ","")</f>
        <v/>
      </c>
      <c r="CP220" s="6" t="str">
        <f t="shared" ref="CP220:CP221" si="400">IF(X220&lt;Y220,"* Los exámenes Reactivos de 50 a 54 años años NO DEBEN ser mayor a los Exámenes Procesados de la misma edad. ","")</f>
        <v/>
      </c>
      <c r="CQ220" s="6" t="str">
        <f t="shared" ref="CQ220:CQ221" si="401">IF(Z220&lt;AA220,"* Los exámenes Reactivos de 55 a 59 años años NO DEBEN ser mayor a los Exámenes Procesados de la misma edad. ","")</f>
        <v/>
      </c>
      <c r="CR220" s="6" t="str">
        <f t="shared" ref="CR220:CR221" si="402">IF(AB220&lt;AC220,"* Los exámenes Reactivos de 60 a 64 años años NO DEBEN ser mayor a los Exámenes Procesados de la misma edad. ","")</f>
        <v/>
      </c>
      <c r="CS220" s="6" t="str">
        <f t="shared" ref="CS220:CS221" si="403">IF(AD220&lt;AE220,"* Los exámenes Reactivos de 65 a 69 años años NO DEBEN ser mayor a los Exámenes Procesados de la misma edad. ","")</f>
        <v/>
      </c>
      <c r="CT220" s="6" t="str">
        <f t="shared" ref="CT220:CT221" si="404">IF(AF220&lt;AG220,"* Los exámenes Reactivos de 70 a 74 años años NO DEBEN ser mayor a los Exámenes Procesados de la misma edad. ","")</f>
        <v/>
      </c>
      <c r="CU220" s="6" t="str">
        <f t="shared" ref="CU220:CU221" si="405">IF(AH220&lt;AI220,"* Los exámenes Reactivos de 75 a 79 años años NO DEBEN ser mayor a los Exámenes Procesados de la misma edad. ","")</f>
        <v/>
      </c>
      <c r="CV220" s="6" t="str">
        <f t="shared" ref="CV220:CV221" si="406">IF(AJ220&lt;AK220,"* Los exámenes Reactivos de 80 y más años años NO DEBEN ser mayor a los Exámenes Procesados de la misma edad. ","")</f>
        <v/>
      </c>
      <c r="CW220" s="6"/>
      <c r="CX220" s="6"/>
      <c r="CY220" s="6"/>
      <c r="CZ220" s="6"/>
      <c r="DA220" s="7">
        <f t="shared" ref="DA220:DA221" si="407">IF(B220&lt;   C220,1,0)</f>
        <v>0</v>
      </c>
      <c r="DB220" s="7">
        <f t="shared" ref="DB220:DB221" si="408">IF(B220&lt;&gt; AL220+AM220,1,0)</f>
        <v>0</v>
      </c>
      <c r="DC220" s="7">
        <f t="shared" ref="DC220:DC221" si="409">IF(B220&lt;  AN220+AO220,1,0)</f>
        <v>0</v>
      </c>
      <c r="DD220" s="7">
        <f t="shared" ref="DD220:DD221" si="410">IF(B220&lt;  AP220,1,0)</f>
        <v>0</v>
      </c>
      <c r="DE220" s="7">
        <f t="shared" ref="DE220:DE221" si="411">IF(B220&lt;  AQ220,1,0)</f>
        <v>0</v>
      </c>
      <c r="DF220" s="7">
        <f t="shared" ref="DF220:DF221" si="412">IF(D220&lt;E220,1,0)</f>
        <v>0</v>
      </c>
      <c r="DG220" s="7">
        <f t="shared" ref="DG220:DG221" si="413">IF(F220&lt;G220,1,0)</f>
        <v>0</v>
      </c>
      <c r="DH220" s="7">
        <f t="shared" ref="DH220:DH221" si="414">IF(H220&lt;I220,1,0)</f>
        <v>0</v>
      </c>
      <c r="DI220" s="7">
        <f t="shared" ref="DI220:DI221" si="415">IF(J220&lt;K220,1,0)</f>
        <v>0</v>
      </c>
      <c r="DJ220" s="7">
        <f t="shared" ref="DJ220:DJ221" si="416">IF(L220&lt;M220,1,0)</f>
        <v>0</v>
      </c>
      <c r="DK220" s="7">
        <f t="shared" ref="DK220:DK221" si="417">IF(N220&lt;O220,1,0)</f>
        <v>0</v>
      </c>
      <c r="DL220" s="7">
        <f t="shared" ref="DL220:DL221" si="418">IF(P220&lt;Q220,1,0)</f>
        <v>0</v>
      </c>
      <c r="DM220" s="7">
        <f t="shared" ref="DM220:DM221" si="419">IF(R220&lt;S220,1,0)</f>
        <v>0</v>
      </c>
      <c r="DN220" s="7">
        <f t="shared" ref="DN220:DN221" si="420">IF(T220&lt;U220,1,0)</f>
        <v>0</v>
      </c>
      <c r="DO220" s="7">
        <f t="shared" ref="DO220:DO221" si="421">IF(V220&lt;W220,1,0)</f>
        <v>0</v>
      </c>
      <c r="DP220" s="7">
        <f t="shared" ref="DP220:DP221" si="422">IF(X220&lt;Y220,1,0)</f>
        <v>0</v>
      </c>
      <c r="DQ220" s="7">
        <f t="shared" ref="DQ220:DQ221" si="423">IF(Z220&lt;AA220,1,0)</f>
        <v>0</v>
      </c>
      <c r="DR220" s="7">
        <f t="shared" ref="DR220:DR221" si="424">IF(AB220&lt;AC220,1,0)</f>
        <v>0</v>
      </c>
      <c r="DS220" s="7">
        <f t="shared" ref="DS220:DS221" si="425">IF(AD220&lt;AE220,1,0)</f>
        <v>0</v>
      </c>
      <c r="DT220" s="7">
        <f t="shared" ref="DT220:DT221" si="426">IF(AF220&lt;AG220,1,0)</f>
        <v>0</v>
      </c>
      <c r="DU220" s="7">
        <f t="shared" ref="DU220:DU221" si="427">IF(AH220&lt;AI220,1,0)</f>
        <v>0</v>
      </c>
      <c r="DV220" s="7">
        <f t="shared" ref="DV220:DV221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287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287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>IF(B222&lt;   C222,"* El total de Reactivos NO DEBE ser superior al total de Procesados. ","")</f>
        <v/>
      </c>
      <c r="CB222" s="6" t="str">
        <f>IF(B222&lt;&gt; AL222+ AM222,"* La suma de las columnas Sexo DEBE SER IGUAL a los Procesados. ","")</f>
        <v/>
      </c>
      <c r="CC222" s="6" t="str">
        <f>IF(B222&lt;  AN222+ AO222,"* La suma de las columna Trans NO DEBE ser superior al total de Procesados. ","")</f>
        <v/>
      </c>
      <c r="CD222" s="6" t="str">
        <f>IF(B222&lt;  AP222,"* La columna Pueblos Originarios NO DEBE ser superior al total de Procesados. ","")</f>
        <v/>
      </c>
      <c r="CE222" s="6" t="str">
        <f>IF(B222&lt;  AQ222,"* La columna Migrantes NO DEBE ser superior al total de Procesados. ","")</f>
        <v/>
      </c>
      <c r="CF222" s="6" t="str">
        <f>IF(D222&lt;E222,"* Los exömenes Reactivos de 0 a 4 años a_os NO DEBEN ser mayor a los Exömenes Procesados de la misma edad. ","")</f>
        <v/>
      </c>
      <c r="CG222" s="6" t="str">
        <f>IF(F222&lt;G222,"* Los exömenes Reactivos de 5 a 9 años a_os NO DEBEN ser mayor a los Exömenes Procesados de la misma edad. ","")</f>
        <v/>
      </c>
      <c r="CH222" s="6" t="str">
        <f>IF(H222&lt;I222,"* Los exömenes Reactivos de 10 a 14 años a_os NO DEBEN ser mayor a los Exömenes Procesados de la misma edad. ","")</f>
        <v/>
      </c>
      <c r="CI222" s="6" t="str">
        <f>IF(J222&lt;K222,"* Los exömenes Reactivos de 15 a 19 años a_os NO DEBEN ser mayor a los Exömenes Procesados de la misma edad. ","")</f>
        <v/>
      </c>
      <c r="CJ222" s="6" t="str">
        <f>IF(L222&lt;M222,"* Los exömenes Reactivos de 20 a 24 años a_os NO DEBEN ser mayor a los Exömenes Procesados de la misma edad. ","")</f>
        <v/>
      </c>
      <c r="CK222" s="6" t="str">
        <f>IF(N222&lt;O222,"* Los exömenes Reactivos de 25 a 29 años a_os NO DEBEN ser mayor a los Exömenes Procesados de la misma edad. ","")</f>
        <v/>
      </c>
      <c r="CL222" s="6" t="str">
        <f>IF(P222&lt;Q222,"* Los exömenes Reactivos de 30 a 34 años a_os NO DEBEN ser mayor a los Exömenes Procesados de la misma edad. ","")</f>
        <v/>
      </c>
      <c r="CM222" s="6" t="str">
        <f>IF(R222&lt;S222,"* Los exömenes Reactivos de 35 a 39 años a_os NO DEBEN ser mayor a los Exömenes Procesados de la misma edad. ","")</f>
        <v/>
      </c>
      <c r="CN222" s="6" t="str">
        <f>IF(T222&lt;U222,"* Los exömenes Reactivos de 40 a 44 años a_os NO DEBEN ser mayor a los Exömenes Procesados de la misma edad. ","")</f>
        <v/>
      </c>
      <c r="CO222" s="6" t="str">
        <f>IF(V222&lt;W222,"* Los exömenes Reactivos de 45 a 49 años a_os NO DEBEN ser mayor a los Exömenes Procesados de la misma edad. ","")</f>
        <v/>
      </c>
      <c r="CP222" s="6" t="str">
        <f>IF(X222&lt;Y222,"* Los exömenes Reactivos de 50 a 54 años a_os NO DEBEN ser mayor a los Exömenes Procesados de la misma edad. ","")</f>
        <v/>
      </c>
      <c r="CQ222" s="6" t="str">
        <f>IF(Z222&lt;AA222,"* Los exömenes Reactivos de 55 a 59 años a_os NO DEBEN ser mayor a los Exömenes Procesados de la misma edad. ","")</f>
        <v/>
      </c>
      <c r="CR222" s="6" t="str">
        <f>IF(AB222&lt;AC222,"* Los exömenes Reactivos de 60 a 64 años a_os NO DEBEN ser mayor a los Exömenes Procesados de la misma edad. ","")</f>
        <v/>
      </c>
      <c r="CS222" s="6" t="str">
        <f>IF(AD222&lt;AE222,"* Los exömenes Reactivos de 65 a 69 años a_os NO DEBEN ser mayor a los Exömenes Procesados de la misma edad. ","")</f>
        <v/>
      </c>
      <c r="CT222" s="6" t="str">
        <f>IF(AF222&lt;AG222,"* Los exömenes Reactivos de 70 a 74 años a_os NO DEBEN ser mayor a los Exömenes Procesados de la misma edad. ","")</f>
        <v/>
      </c>
      <c r="CU222" s="6" t="str">
        <f>IF(AH222&lt;AI222,"* Los exömenes Reactivos de 75 a 79 años a_os NO DEBEN ser mayor a los Exömenes Procesados de la misma edad. ","")</f>
        <v/>
      </c>
      <c r="CV222" s="6" t="str">
        <f>IF(AJ222&lt;AK222,"* Los exömenes Reactivos de 80 y más años a_os NO DEBEN ser mayor a los Exömenes Procesados de la misma edad. ","")</f>
        <v/>
      </c>
      <c r="CW222" s="6"/>
      <c r="CX222" s="6"/>
      <c r="CY222" s="6"/>
      <c r="CZ222" s="6"/>
      <c r="DA222" s="7">
        <f>IF(B222&lt;   C222,1,0)</f>
        <v>0</v>
      </c>
      <c r="DB222" s="7">
        <f>IF(B222&lt;&gt; AL222+AM222,1,0)</f>
        <v>0</v>
      </c>
      <c r="DC222" s="7">
        <f>IF(B222&lt;  AN222+AO222,1,0)</f>
        <v>0</v>
      </c>
      <c r="DD222" s="7">
        <f>IF(B222&lt;  AP222,1,0)</f>
        <v>0</v>
      </c>
      <c r="DE222" s="7">
        <f>IF(B222&lt;  AQ222,1,0)</f>
        <v>0</v>
      </c>
      <c r="DF222" s="7">
        <f>IF(D222&lt;E222,1,0)</f>
        <v>0</v>
      </c>
      <c r="DG222" s="7">
        <f>IF(F222&lt;G222,1,0)</f>
        <v>0</v>
      </c>
      <c r="DH222" s="7">
        <f>IF(H222&lt;I222,1,0)</f>
        <v>0</v>
      </c>
      <c r="DI222" s="7">
        <f>IF(J222&lt;K222,1,0)</f>
        <v>0</v>
      </c>
      <c r="DJ222" s="7">
        <f>IF(L222&lt;M222,1,0)</f>
        <v>0</v>
      </c>
      <c r="DK222" s="7">
        <f>IF(N222&lt;O222,1,0)</f>
        <v>0</v>
      </c>
      <c r="DL222" s="7">
        <f>IF(P222&lt;Q222,1,0)</f>
        <v>0</v>
      </c>
      <c r="DM222" s="7">
        <f>IF(R222&lt;S222,1,0)</f>
        <v>0</v>
      </c>
      <c r="DN222" s="7">
        <f>IF(T222&lt;U222,1,0)</f>
        <v>0</v>
      </c>
      <c r="DO222" s="7">
        <f>IF(V222&lt;W222,1,0)</f>
        <v>0</v>
      </c>
      <c r="DP222" s="7">
        <f>IF(X222&lt;Y222,1,0)</f>
        <v>0</v>
      </c>
      <c r="DQ222" s="7">
        <f>IF(Z222&lt;AA222,1,0)</f>
        <v>0</v>
      </c>
      <c r="DR222" s="7">
        <f>IF(AB222&lt;AC222,1,0)</f>
        <v>0</v>
      </c>
      <c r="DS222" s="7">
        <f>IF(AD222&lt;AE222,1,0)</f>
        <v>0</v>
      </c>
      <c r="DT222" s="7">
        <f>IF(AF222&lt;AG222,1,0)</f>
        <v>0</v>
      </c>
      <c r="DU222" s="7">
        <f>IF(AH222&lt;AI222,1,0)</f>
        <v>0</v>
      </c>
      <c r="DV222" s="7">
        <f>IF(AJ222&lt;AK222,1,0)</f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287" t="s">
        <v>131</v>
      </c>
      <c r="B223" s="50">
        <f t="shared" si="384"/>
        <v>1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>
        <v>1</v>
      </c>
      <c r="W223" s="42">
        <v>0</v>
      </c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>
        <v>0</v>
      </c>
      <c r="AM223" s="44">
        <v>1</v>
      </c>
      <c r="AN223" s="41">
        <v>0</v>
      </c>
      <c r="AO223" s="123">
        <v>0</v>
      </c>
      <c r="AP223" s="43">
        <v>0</v>
      </c>
      <c r="AQ223" s="206">
        <v>0</v>
      </c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>IF(B223&lt;   C223,"* El total de Reactivos NO DEBE ser superior al total de Procesados. ","")</f>
        <v/>
      </c>
      <c r="CB223" s="6" t="str">
        <f>IF(B223&lt;&gt; AL223+ AM223,"* La suma de las columnas Sexo DEBE SER IGUAL a los Procesados. ","")</f>
        <v/>
      </c>
      <c r="CC223" s="6" t="str">
        <f>IF(B223&lt;  AN223+ AO223,"* La suma de las columna Trans NO DEBE ser superior al total de Procesados. ","")</f>
        <v/>
      </c>
      <c r="CD223" s="6" t="str">
        <f>IF(B223&lt;  AP223,"* La columna Pueblos Originarios NO DEBE ser superior al total de Procesados. ","")</f>
        <v/>
      </c>
      <c r="CE223" s="6" t="str">
        <f>IF(B223&lt;  AQ223,"* La columna Migrantes NO DEBE ser superior al total de Procesados. ","")</f>
        <v/>
      </c>
      <c r="CF223" s="6" t="str">
        <f>IF(D223&lt;E223,"* Los exömenes Reactivos de 0 a 4 años a_os NO DEBEN ser mayor a los Exömenes Procesados de la misma edad. ","")</f>
        <v/>
      </c>
      <c r="CG223" s="6" t="str">
        <f>IF(F223&lt;G223,"* Los exömenes Reactivos de 5 a 9 años a_os NO DEBEN ser mayor a los Exömenes Procesados de la misma edad. ","")</f>
        <v/>
      </c>
      <c r="CH223" s="6" t="str">
        <f>IF(H223&lt;I223,"* Los exömenes Reactivos de 10 a 14 años a_os NO DEBEN ser mayor a los Exömenes Procesados de la misma edad. ","")</f>
        <v/>
      </c>
      <c r="CI223" s="6" t="str">
        <f>IF(J223&lt;K223,"* Los exömenes Reactivos de 15 a 19 años a_os NO DEBEN ser mayor a los Exömenes Procesados de la misma edad. ","")</f>
        <v/>
      </c>
      <c r="CJ223" s="6" t="str">
        <f>IF(L223&lt;M223,"* Los exömenes Reactivos de 20 a 24 años a_os NO DEBEN ser mayor a los Exömenes Procesados de la misma edad. ","")</f>
        <v/>
      </c>
      <c r="CK223" s="6" t="str">
        <f>IF(N223&lt;O223,"* Los exömenes Reactivos de 25 a 29 años a_os NO DEBEN ser mayor a los Exömenes Procesados de la misma edad. ","")</f>
        <v/>
      </c>
      <c r="CL223" s="6" t="str">
        <f>IF(P223&lt;Q223,"* Los exömenes Reactivos de 30 a 34 años a_os NO DEBEN ser mayor a los Exömenes Procesados de la misma edad. ","")</f>
        <v/>
      </c>
      <c r="CM223" s="6" t="str">
        <f>IF(R223&lt;S223,"* Los exömenes Reactivos de 35 a 39 años a_os NO DEBEN ser mayor a los Exömenes Procesados de la misma edad. ","")</f>
        <v/>
      </c>
      <c r="CN223" s="6" t="str">
        <f>IF(T223&lt;U223,"* Los exömenes Reactivos de 40 a 44 años a_os NO DEBEN ser mayor a los Exömenes Procesados de la misma edad. ","")</f>
        <v/>
      </c>
      <c r="CO223" s="6" t="str">
        <f>IF(V223&lt;W223,"* Los exömenes Reactivos de 45 a 49 años a_os NO DEBEN ser mayor a los Exömenes Procesados de la misma edad. ","")</f>
        <v/>
      </c>
      <c r="CP223" s="6" t="str">
        <f>IF(X223&lt;Y223,"* Los exömenes Reactivos de 50 a 54 años a_os NO DEBEN ser mayor a los Exömenes Procesados de la misma edad. ","")</f>
        <v/>
      </c>
      <c r="CQ223" s="6" t="str">
        <f>IF(Z223&lt;AA223,"* Los exömenes Reactivos de 55 a 59 años a_os NO DEBEN ser mayor a los Exömenes Procesados de la misma edad. ","")</f>
        <v/>
      </c>
      <c r="CR223" s="6" t="str">
        <f>IF(AB223&lt;AC223,"* Los exömenes Reactivos de 60 a 64 años a_os NO DEBEN ser mayor a los Exömenes Procesados de la misma edad. ","")</f>
        <v/>
      </c>
      <c r="CS223" s="6" t="str">
        <f>IF(AD223&lt;AE223,"* Los exömenes Reactivos de 65 a 69 años a_os NO DEBEN ser mayor a los Exömenes Procesados de la misma edad. ","")</f>
        <v/>
      </c>
      <c r="CT223" s="6" t="str">
        <f>IF(AF223&lt;AG223,"* Los exömenes Reactivos de 70 a 74 años a_os NO DEBEN ser mayor a los Exömenes Procesados de la misma edad. ","")</f>
        <v/>
      </c>
      <c r="CU223" s="6" t="str">
        <f>IF(AH223&lt;AI223,"* Los exömenes Reactivos de 75 a 79 años a_os NO DEBEN ser mayor a los Exömenes Procesados de la misma edad. ","")</f>
        <v/>
      </c>
      <c r="CV223" s="6" t="str">
        <f>IF(AJ223&lt;AK223,"* Los exömenes Reactivos de 80 y más años a_os NO DEBEN ser mayor a los Exömenes Procesados de la misma edad. ","")</f>
        <v/>
      </c>
      <c r="CW223" s="6"/>
      <c r="CX223" s="6"/>
      <c r="CY223" s="6"/>
      <c r="CZ223" s="6"/>
      <c r="DA223" s="7">
        <f>IF(B223&lt;   C223,1,0)</f>
        <v>0</v>
      </c>
      <c r="DB223" s="7">
        <f>IF(B223&lt;&gt; AL223+AM223,1,0)</f>
        <v>0</v>
      </c>
      <c r="DC223" s="7">
        <f>IF(B223&lt;  AN223+AO223,1,0)</f>
        <v>0</v>
      </c>
      <c r="DD223" s="7">
        <f>IF(B223&lt;  AP223,1,0)</f>
        <v>0</v>
      </c>
      <c r="DE223" s="7">
        <f>IF(B223&lt;  AQ223,1,0)</f>
        <v>0</v>
      </c>
      <c r="DF223" s="7">
        <f>IF(D223&lt;E223,1,0)</f>
        <v>0</v>
      </c>
      <c r="DG223" s="7">
        <f>IF(F223&lt;G223,1,0)</f>
        <v>0</v>
      </c>
      <c r="DH223" s="7">
        <f>IF(H223&lt;I223,1,0)</f>
        <v>0</v>
      </c>
      <c r="DI223" s="7">
        <f>IF(J223&lt;K223,1,0)</f>
        <v>0</v>
      </c>
      <c r="DJ223" s="7">
        <f>IF(L223&lt;M223,1,0)</f>
        <v>0</v>
      </c>
      <c r="DK223" s="7">
        <f>IF(N223&lt;O223,1,0)</f>
        <v>0</v>
      </c>
      <c r="DL223" s="7">
        <f>IF(P223&lt;Q223,1,0)</f>
        <v>0</v>
      </c>
      <c r="DM223" s="7">
        <f>IF(R223&lt;S223,1,0)</f>
        <v>0</v>
      </c>
      <c r="DN223" s="7">
        <f>IF(T223&lt;U223,1,0)</f>
        <v>0</v>
      </c>
      <c r="DO223" s="7">
        <f>IF(V223&lt;W223,1,0)</f>
        <v>0</v>
      </c>
      <c r="DP223" s="7">
        <f>IF(X223&lt;Y223,1,0)</f>
        <v>0</v>
      </c>
      <c r="DQ223" s="7">
        <f>IF(Z223&lt;AA223,1,0)</f>
        <v>0</v>
      </c>
      <c r="DR223" s="7">
        <f>IF(AB223&lt;AC223,1,0)</f>
        <v>0</v>
      </c>
      <c r="DS223" s="7">
        <f>IF(AD223&lt;AE223,1,0)</f>
        <v>0</v>
      </c>
      <c r="DT223" s="7">
        <f>IF(AF223&lt;AG223,1,0)</f>
        <v>0</v>
      </c>
      <c r="DU223" s="7">
        <f>IF(AH223&lt;AI223,1,0)</f>
        <v>0</v>
      </c>
      <c r="DV223" s="7">
        <f>IF(AJ223&lt;AK223,1,0)</f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288" t="s">
        <v>132</v>
      </c>
      <c r="B224" s="50">
        <f t="shared" si="384"/>
        <v>1</v>
      </c>
      <c r="C224" s="51">
        <f>SUM(E224+G224+I224+K224+M224+O224+Q224+S224+U224+W224+Y224+AA224+AC224+AE224+AG224+AI224+AK224)</f>
        <v>0</v>
      </c>
      <c r="D224" s="41"/>
      <c r="E224" s="42"/>
      <c r="F224" s="43">
        <v>1</v>
      </c>
      <c r="G224" s="42">
        <v>0</v>
      </c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>
        <v>0</v>
      </c>
      <c r="AM224" s="44">
        <v>1</v>
      </c>
      <c r="AN224" s="41">
        <v>0</v>
      </c>
      <c r="AO224" s="123">
        <v>0</v>
      </c>
      <c r="AP224" s="43">
        <v>0</v>
      </c>
      <c r="AQ224" s="206">
        <v>0</v>
      </c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>IF(B224&lt;   C224,"* El total de Reactivos NO DEBE ser superior al total de Procesados. ","")</f>
        <v/>
      </c>
      <c r="CB224" s="6" t="str">
        <f>IF(B224&lt;&gt; AL224+ AM224,"* La suma de las columnas Sexo DEBE SER IGUAL a los Procesados. ","")</f>
        <v/>
      </c>
      <c r="CC224" s="6" t="str">
        <f>IF(B224&lt;  AN224+ AO224,"* La suma de las columna Trans NO DEBE ser superior al total de Procesados. ","")</f>
        <v/>
      </c>
      <c r="CD224" s="6" t="str">
        <f>IF(B224&lt;  AP224,"* La columna Pueblos Originarios NO DEBE ser superior al total de Procesados. ","")</f>
        <v/>
      </c>
      <c r="CE224" s="6" t="str">
        <f>IF(B224&lt;  AQ224,"* La columna Migrantes NO DEBE ser superior al total de Procesados. ","")</f>
        <v/>
      </c>
      <c r="CF224" s="6" t="str">
        <f>IF(D224&lt;E224,"* Los exömenes Reactivos de 0 a 4 años a_os NO DEBEN ser mayor a los Exömenes Procesados de la misma edad. ","")</f>
        <v/>
      </c>
      <c r="CG224" s="6" t="str">
        <f>IF(F224&lt;G224,"* Los exömenes Reactivos de 5 a 9 años a_os NO DEBEN ser mayor a los Exömenes Procesados de la misma edad. ","")</f>
        <v/>
      </c>
      <c r="CH224" s="6" t="str">
        <f>IF(H224&lt;I224,"* Los exömenes Reactivos de 10 a 14 años a_os NO DEBEN ser mayor a los Exömenes Procesados de la misma edad. ","")</f>
        <v/>
      </c>
      <c r="CI224" s="6" t="str">
        <f>IF(J224&lt;K224,"* Los exömenes Reactivos de 15 a 19 años a_os NO DEBEN ser mayor a los Exömenes Procesados de la misma edad. ","")</f>
        <v/>
      </c>
      <c r="CJ224" s="6" t="str">
        <f>IF(L224&lt;M224,"* Los exömenes Reactivos de 20 a 24 años a_os NO DEBEN ser mayor a los Exömenes Procesados de la misma edad. ","")</f>
        <v/>
      </c>
      <c r="CK224" s="6" t="str">
        <f>IF(N224&lt;O224,"* Los exömenes Reactivos de 25 a 29 años a_os NO DEBEN ser mayor a los Exömenes Procesados de la misma edad. ","")</f>
        <v/>
      </c>
      <c r="CL224" s="6" t="str">
        <f>IF(P224&lt;Q224,"* Los exömenes Reactivos de 30 a 34 años a_os NO DEBEN ser mayor a los Exömenes Procesados de la misma edad. ","")</f>
        <v/>
      </c>
      <c r="CM224" s="6" t="str">
        <f>IF(R224&lt;S224,"* Los exömenes Reactivos de 35 a 39 años a_os NO DEBEN ser mayor a los Exömenes Procesados de la misma edad. ","")</f>
        <v/>
      </c>
      <c r="CN224" s="6" t="str">
        <f>IF(T224&lt;U224,"* Los exömenes Reactivos de 40 a 44 años a_os NO DEBEN ser mayor a los Exömenes Procesados de la misma edad. ","")</f>
        <v/>
      </c>
      <c r="CO224" s="6" t="str">
        <f>IF(V224&lt;W224,"* Los exömenes Reactivos de 45 a 49 años a_os NO DEBEN ser mayor a los Exömenes Procesados de la misma edad. ","")</f>
        <v/>
      </c>
      <c r="CP224" s="6" t="str">
        <f>IF(X224&lt;Y224,"* Los exömenes Reactivos de 50 a 54 años a_os NO DEBEN ser mayor a los Exömenes Procesados de la misma edad. ","")</f>
        <v/>
      </c>
      <c r="CQ224" s="6" t="str">
        <f>IF(Z224&lt;AA224,"* Los exömenes Reactivos de 55 a 59 años a_os NO DEBEN ser mayor a los Exömenes Procesados de la misma edad. ","")</f>
        <v/>
      </c>
      <c r="CR224" s="6" t="str">
        <f>IF(AB224&lt;AC224,"* Los exömenes Reactivos de 60 a 64 años a_os NO DEBEN ser mayor a los Exömenes Procesados de la misma edad. ","")</f>
        <v/>
      </c>
      <c r="CS224" s="6" t="str">
        <f>IF(AD224&lt;AE224,"* Los exömenes Reactivos de 65 a 69 años a_os NO DEBEN ser mayor a los Exömenes Procesados de la misma edad. ","")</f>
        <v/>
      </c>
      <c r="CT224" s="6" t="str">
        <f>IF(AF224&lt;AG224,"* Los exömenes Reactivos de 70 a 74 años a_os NO DEBEN ser mayor a los Exömenes Procesados de la misma edad. ","")</f>
        <v/>
      </c>
      <c r="CU224" s="6" t="str">
        <f>IF(AH224&lt;AI224,"* Los exömenes Reactivos de 75 a 79 años a_os NO DEBEN ser mayor a los Exömenes Procesados de la misma edad. ","")</f>
        <v/>
      </c>
      <c r="CV224" s="6" t="str">
        <f>IF(AJ224&lt;AK224,"* Los exömenes Reactivos de 80 y más años a_os NO DEBEN ser mayor a los Exömenes Procesados de la misma edad. ","")</f>
        <v/>
      </c>
      <c r="CW224" s="6"/>
      <c r="CX224" s="6"/>
      <c r="CY224" s="6"/>
      <c r="CZ224" s="6"/>
      <c r="DA224" s="7">
        <f>IF(B224&lt;   C224,1,0)</f>
        <v>0</v>
      </c>
      <c r="DB224" s="7">
        <f>IF(B224&lt;&gt; AL224+AM224,1,0)</f>
        <v>0</v>
      </c>
      <c r="DC224" s="7">
        <f>IF(B224&lt;  AN224+AO224,1,0)</f>
        <v>0</v>
      </c>
      <c r="DD224" s="7">
        <f>IF(B224&lt;  AP224,1,0)</f>
        <v>0</v>
      </c>
      <c r="DE224" s="7">
        <f>IF(B224&lt;  AQ224,1,0)</f>
        <v>0</v>
      </c>
      <c r="DF224" s="7">
        <f>IF(D224&lt;E224,1,0)</f>
        <v>0</v>
      </c>
      <c r="DG224" s="7">
        <f>IF(F224&lt;G224,1,0)</f>
        <v>0</v>
      </c>
      <c r="DH224" s="7">
        <f>IF(H224&lt;I224,1,0)</f>
        <v>0</v>
      </c>
      <c r="DI224" s="7">
        <f>IF(J224&lt;K224,1,0)</f>
        <v>0</v>
      </c>
      <c r="DJ224" s="7">
        <f>IF(L224&lt;M224,1,0)</f>
        <v>0</v>
      </c>
      <c r="DK224" s="7">
        <f>IF(N224&lt;O224,1,0)</f>
        <v>0</v>
      </c>
      <c r="DL224" s="7">
        <f>IF(P224&lt;Q224,1,0)</f>
        <v>0</v>
      </c>
      <c r="DM224" s="7">
        <f>IF(R224&lt;S224,1,0)</f>
        <v>0</v>
      </c>
      <c r="DN224" s="7">
        <f>IF(T224&lt;U224,1,0)</f>
        <v>0</v>
      </c>
      <c r="DO224" s="7">
        <f>IF(V224&lt;W224,1,0)</f>
        <v>0</v>
      </c>
      <c r="DP224" s="7">
        <f>IF(X224&lt;Y224,1,0)</f>
        <v>0</v>
      </c>
      <c r="DQ224" s="7">
        <f>IF(Z224&lt;AA224,1,0)</f>
        <v>0</v>
      </c>
      <c r="DR224" s="7">
        <f>IF(AB224&lt;AC224,1,0)</f>
        <v>0</v>
      </c>
      <c r="DS224" s="7">
        <f>IF(AD224&lt;AE224,1,0)</f>
        <v>0</v>
      </c>
      <c r="DT224" s="7">
        <f>IF(AF224&lt;AG224,1,0)</f>
        <v>0</v>
      </c>
      <c r="DU224" s="7">
        <f>IF(AH224&lt;AI224,1,0)</f>
        <v>0</v>
      </c>
      <c r="DV224" s="7">
        <f>IF(AJ224&lt;AK224,1,0)</f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287" t="s">
        <v>133</v>
      </c>
      <c r="B225" s="50">
        <f t="shared" si="384"/>
        <v>3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>
        <v>2</v>
      </c>
      <c r="K225" s="42">
        <v>0</v>
      </c>
      <c r="L225" s="43">
        <v>1</v>
      </c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3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>IF(B225&lt;   C225,"* El total de Reactivos NO DEBE ser superior al total de Procesados. ","")</f>
        <v/>
      </c>
      <c r="CB225" s="6" t="str">
        <f>IF(B225&lt;&gt; AL225+ AM225,"* La suma de las columnas Sexo DEBE SER IGUAL a los Procesados. ","")</f>
        <v/>
      </c>
      <c r="CC225" s="6" t="str">
        <f>IF(B225&lt;  AN225+ AO225,"* La suma de las columna Trans NO DEBE ser superior al total de Procesados. ","")</f>
        <v/>
      </c>
      <c r="CD225" s="6" t="str">
        <f>IF(B225&lt;  AP225,"* La columna Pueblos Originarios NO DEBE ser superior al total de Procesados. ","")</f>
        <v/>
      </c>
      <c r="CE225" s="6" t="str">
        <f>IF(B225&lt;  AQ225,"* La columna Migrantes NO DEBE ser superior al total de Procesados. ","")</f>
        <v/>
      </c>
      <c r="CF225" s="6" t="str">
        <f>IF(D225&lt;E225,"* Los exömenes Reactivos de 0 a 4 años a_os NO DEBEN ser mayor a los Exömenes Procesados de la misma edad. ","")</f>
        <v/>
      </c>
      <c r="CG225" s="6" t="str">
        <f>IF(F225&lt;G225,"* Los exömenes Reactivos de 5 a 9 años a_os NO DEBEN ser mayor a los Exömenes Procesados de la misma edad. ","")</f>
        <v/>
      </c>
      <c r="CH225" s="6" t="str">
        <f>IF(H225&lt;I225,"* Los exömenes Reactivos de 10 a 14 años a_os NO DEBEN ser mayor a los Exömenes Procesados de la misma edad. ","")</f>
        <v/>
      </c>
      <c r="CI225" s="6" t="str">
        <f>IF(J225&lt;K225,"* Los exömenes Reactivos de 15 a 19 años a_os NO DEBEN ser mayor a los Exömenes Procesados de la misma edad. ","")</f>
        <v/>
      </c>
      <c r="CJ225" s="6" t="str">
        <f>IF(L225&lt;M225,"* Los exömenes Reactivos de 20 a 24 años a_os NO DEBEN ser mayor a los Exömenes Procesados de la misma edad. ","")</f>
        <v/>
      </c>
      <c r="CK225" s="6" t="str">
        <f>IF(N225&lt;O225,"* Los exömenes Reactivos de 25 a 29 años a_os NO DEBEN ser mayor a los Exömenes Procesados de la misma edad. ","")</f>
        <v/>
      </c>
      <c r="CL225" s="6" t="str">
        <f>IF(P225&lt;Q225,"* Los exömenes Reactivos de 30 a 34 años a_os NO DEBEN ser mayor a los Exömenes Procesados de la misma edad. ","")</f>
        <v/>
      </c>
      <c r="CM225" s="6" t="str">
        <f>IF(R225&lt;S225,"* Los exömenes Reactivos de 35 a 39 años a_os NO DEBEN ser mayor a los Exömenes Procesados de la misma edad. ","")</f>
        <v/>
      </c>
      <c r="CN225" s="6" t="str">
        <f>IF(T225&lt;U225,"* Los exömenes Reactivos de 40 a 44 años a_os NO DEBEN ser mayor a los Exömenes Procesados de la misma edad. ","")</f>
        <v/>
      </c>
      <c r="CO225" s="6" t="str">
        <f>IF(V225&lt;W225,"* Los exömenes Reactivos de 45 a 49 años a_os NO DEBEN ser mayor a los Exömenes Procesados de la misma edad. ","")</f>
        <v/>
      </c>
      <c r="CP225" s="6" t="str">
        <f>IF(X225&lt;Y225,"* Los exömenes Reactivos de 50 a 54 años a_os NO DEBEN ser mayor a los Exömenes Procesados de la misma edad. ","")</f>
        <v/>
      </c>
      <c r="CQ225" s="6" t="str">
        <f>IF(Z225&lt;AA225,"* Los exömenes Reactivos de 55 a 59 años a_os NO DEBEN ser mayor a los Exömenes Procesados de la misma edad. ","")</f>
        <v/>
      </c>
      <c r="CR225" s="6" t="str">
        <f>IF(AB225&lt;AC225,"* Los exömenes Reactivos de 60 a 64 años a_os NO DEBEN ser mayor a los Exömenes Procesados de la misma edad. ","")</f>
        <v/>
      </c>
      <c r="CS225" s="6" t="str">
        <f>IF(AD225&lt;AE225,"* Los exömenes Reactivos de 65 a 69 años a_os NO DEBEN ser mayor a los Exömenes Procesados de la misma edad. ","")</f>
        <v/>
      </c>
      <c r="CT225" s="6" t="str">
        <f>IF(AF225&lt;AG225,"* Los exömenes Reactivos de 70 a 74 años a_os NO DEBEN ser mayor a los Exömenes Procesados de la misma edad. ","")</f>
        <v/>
      </c>
      <c r="CU225" s="6" t="str">
        <f>IF(AH225&lt;AI225,"* Los exömenes Reactivos de 75 a 79 años a_os NO DEBEN ser mayor a los Exömenes Procesados de la misma edad. ","")</f>
        <v/>
      </c>
      <c r="CV225" s="6" t="str">
        <f>IF(AJ225&lt;AK225,"* Los exömenes Reactivos de 80 y más años a_os NO DEBEN ser mayor a los Exömenes Procesados de la misma edad. ","")</f>
        <v/>
      </c>
      <c r="CW225" s="6"/>
      <c r="CX225" s="6"/>
      <c r="CY225" s="6"/>
      <c r="CZ225" s="6"/>
      <c r="DA225" s="7">
        <f>IF(B225&lt;   C225,1,0)</f>
        <v>0</v>
      </c>
      <c r="DB225" s="7">
        <f>IF(B225&lt;&gt; AL225+AM225,1,0)</f>
        <v>0</v>
      </c>
      <c r="DC225" s="7">
        <f>IF(B225&lt;  AN225+AO225,1,0)</f>
        <v>0</v>
      </c>
      <c r="DD225" s="7">
        <f>IF(B225&lt;  AP225,1,0)</f>
        <v>0</v>
      </c>
      <c r="DE225" s="7">
        <f>IF(B225&lt;  AQ225,1,0)</f>
        <v>0</v>
      </c>
      <c r="DF225" s="7">
        <f>IF(D225&lt;E225,1,0)</f>
        <v>0</v>
      </c>
      <c r="DG225" s="7">
        <f>IF(F225&lt;G225,1,0)</f>
        <v>0</v>
      </c>
      <c r="DH225" s="7">
        <f>IF(H225&lt;I225,1,0)</f>
        <v>0</v>
      </c>
      <c r="DI225" s="7">
        <f>IF(J225&lt;K225,1,0)</f>
        <v>0</v>
      </c>
      <c r="DJ225" s="7">
        <f>IF(L225&lt;M225,1,0)</f>
        <v>0</v>
      </c>
      <c r="DK225" s="7">
        <f>IF(N225&lt;O225,1,0)</f>
        <v>0</v>
      </c>
      <c r="DL225" s="7">
        <f>IF(P225&lt;Q225,1,0)</f>
        <v>0</v>
      </c>
      <c r="DM225" s="7">
        <f>IF(R225&lt;S225,1,0)</f>
        <v>0</v>
      </c>
      <c r="DN225" s="7">
        <f>IF(T225&lt;U225,1,0)</f>
        <v>0</v>
      </c>
      <c r="DO225" s="7">
        <f>IF(V225&lt;W225,1,0)</f>
        <v>0</v>
      </c>
      <c r="DP225" s="7">
        <f>IF(X225&lt;Y225,1,0)</f>
        <v>0</v>
      </c>
      <c r="DQ225" s="7">
        <f>IF(Z225&lt;AA225,1,0)</f>
        <v>0</v>
      </c>
      <c r="DR225" s="7">
        <f>IF(AB225&lt;AC225,1,0)</f>
        <v>0</v>
      </c>
      <c r="DS225" s="7">
        <f>IF(AD225&lt;AE225,1,0)</f>
        <v>0</v>
      </c>
      <c r="DT225" s="7">
        <f>IF(AF225&lt;AG225,1,0)</f>
        <v>0</v>
      </c>
      <c r="DU225" s="7">
        <f>IF(AH225&lt;AI225,1,0)</f>
        <v>0</v>
      </c>
      <c r="DV225" s="7">
        <f>IF(AJ225&lt;AK225,1,0)</f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89" t="s">
        <v>134</v>
      </c>
      <c r="B226" s="286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>IF(B226&lt;   C226,"* El total de Reactivos NO DEBE ser superior al total de Procesados. ","")</f>
        <v/>
      </c>
      <c r="CB226" s="6" t="str">
        <f>IF(B226&lt;&gt; AL226+ AM226,"* La suma de las columnas Sexo DEBE SER IGUAL a los Procesados. ","")</f>
        <v/>
      </c>
      <c r="CC226" s="6" t="str">
        <f>IF(B226&lt;  AN226+ AO226,"* La suma de las columna Trans NO DEBE ser superior al total de Procesados. ","")</f>
        <v/>
      </c>
      <c r="CD226" s="6" t="str">
        <f>IF(B226&lt;  AP226,"* La columna Pueblos Originarios NO DEBE ser superior al total de Procesados. ","")</f>
        <v/>
      </c>
      <c r="CE226" s="6" t="str">
        <f>IF(B226&lt;  AQ226,"* La columna Migrantes NO DEBE ser superior al total de Procesados. ","")</f>
        <v/>
      </c>
      <c r="CF226" s="6" t="str">
        <f>IF(D226&lt;E226,"* Los exömenes Reactivos de 0 a 4 años a_os NO DEBEN ser mayor a los Exömenes Procesados de la misma edad. ","")</f>
        <v/>
      </c>
      <c r="CG226" s="6" t="str">
        <f>IF(F226&lt;G226,"* Los exömenes Reactivos de 5 a 9 años a_os NO DEBEN ser mayor a los Exömenes Procesados de la misma edad. ","")</f>
        <v/>
      </c>
      <c r="CH226" s="6" t="str">
        <f>IF(H226&lt;I226,"* Los exömenes Reactivos de 10 a 14 años a_os NO DEBEN ser mayor a los Exömenes Procesados de la misma edad. ","")</f>
        <v/>
      </c>
      <c r="CI226" s="6" t="str">
        <f>IF(J226&lt;K226,"* Los exömenes Reactivos de 15 a 19 años a_os NO DEBEN ser mayor a los Exömenes Procesados de la misma edad. ","")</f>
        <v/>
      </c>
      <c r="CJ226" s="6" t="str">
        <f>IF(L226&lt;M226,"* Los exömenes Reactivos de 20 a 24 años a_os NO DEBEN ser mayor a los Exömenes Procesados de la misma edad. ","")</f>
        <v/>
      </c>
      <c r="CK226" s="6" t="str">
        <f>IF(N226&lt;O226,"* Los exömenes Reactivos de 25 a 29 años a_os NO DEBEN ser mayor a los Exömenes Procesados de la misma edad. ","")</f>
        <v/>
      </c>
      <c r="CL226" s="6" t="str">
        <f>IF(P226&lt;Q226,"* Los exömenes Reactivos de 30 a 34 años a_os NO DEBEN ser mayor a los Exömenes Procesados de la misma edad. ","")</f>
        <v/>
      </c>
      <c r="CM226" s="6" t="str">
        <f>IF(R226&lt;S226,"* Los exömenes Reactivos de 35 a 39 años a_os NO DEBEN ser mayor a los Exömenes Procesados de la misma edad. ","")</f>
        <v/>
      </c>
      <c r="CN226" s="6" t="str">
        <f>IF(T226&lt;U226,"* Los exömenes Reactivos de 40 a 44 años a_os NO DEBEN ser mayor a los Exömenes Procesados de la misma edad. ","")</f>
        <v/>
      </c>
      <c r="CO226" s="6" t="str">
        <f>IF(V226&lt;W226,"* Los exömenes Reactivos de 45 a 49 años a_os NO DEBEN ser mayor a los Exömenes Procesados de la misma edad. ","")</f>
        <v/>
      </c>
      <c r="CP226" s="6" t="str">
        <f>IF(X226&lt;Y226,"* Los exömenes Reactivos de 50 a 54 años a_os NO DEBEN ser mayor a los Exömenes Procesados de la misma edad. ","")</f>
        <v/>
      </c>
      <c r="CQ226" s="6" t="str">
        <f>IF(Z226&lt;AA226,"* Los exömenes Reactivos de 55 a 59 años a_os NO DEBEN ser mayor a los Exömenes Procesados de la misma edad. ","")</f>
        <v/>
      </c>
      <c r="CR226" s="6" t="str">
        <f>IF(AB226&lt;AC226,"* Los exömenes Reactivos de 60 a 64 años a_os NO DEBEN ser mayor a los Exömenes Procesados de la misma edad. ","")</f>
        <v/>
      </c>
      <c r="CS226" s="6" t="str">
        <f>IF(AD226&lt;AE226,"* Los exömenes Reactivos de 65 a 69 años a_os NO DEBEN ser mayor a los Exömenes Procesados de la misma edad. ","")</f>
        <v/>
      </c>
      <c r="CT226" s="6" t="str">
        <f>IF(AF226&lt;AG226,"* Los exömenes Reactivos de 70 a 74 años a_os NO DEBEN ser mayor a los Exömenes Procesados de la misma edad. ","")</f>
        <v/>
      </c>
      <c r="CU226" s="6" t="str">
        <f>IF(AH226&lt;AI226,"* Los exömenes Reactivos de 75 a 79 años a_os NO DEBEN ser mayor a los Exömenes Procesados de la misma edad. ","")</f>
        <v/>
      </c>
      <c r="CV226" s="6" t="str">
        <f>IF(AJ226&lt;AK226,"* Los exömenes Reactivos de 80 y más años a_os NO DEBEN ser mayor a los Exömenes Procesados de la misma edad. ","")</f>
        <v/>
      </c>
      <c r="CW226" s="6"/>
      <c r="CX226" s="6"/>
      <c r="CY226" s="6"/>
      <c r="CZ226" s="6"/>
      <c r="DA226" s="7">
        <f>IF(B226&lt;   C226,1,0)</f>
        <v>0</v>
      </c>
      <c r="DB226" s="7">
        <f>IF(B226&lt;&gt; AL226+AM226,1,0)</f>
        <v>0</v>
      </c>
      <c r="DC226" s="7">
        <f>IF(B226&lt;  AN226+AO226,1,0)</f>
        <v>0</v>
      </c>
      <c r="DD226" s="7">
        <f>IF(B226&lt;  AP226,1,0)</f>
        <v>0</v>
      </c>
      <c r="DE226" s="7">
        <f>IF(B226&lt;  AQ226,1,0)</f>
        <v>0</v>
      </c>
      <c r="DF226" s="7">
        <f>IF(D226&lt;E226,1,0)</f>
        <v>0</v>
      </c>
      <c r="DG226" s="7">
        <f>IF(F226&lt;G226,1,0)</f>
        <v>0</v>
      </c>
      <c r="DH226" s="7">
        <f>IF(H226&lt;I226,1,0)</f>
        <v>0</v>
      </c>
      <c r="DI226" s="7">
        <f>IF(J226&lt;K226,1,0)</f>
        <v>0</v>
      </c>
      <c r="DJ226" s="7">
        <f>IF(L226&lt;M226,1,0)</f>
        <v>0</v>
      </c>
      <c r="DK226" s="7">
        <f>IF(N226&lt;O226,1,0)</f>
        <v>0</v>
      </c>
      <c r="DL226" s="7">
        <f>IF(P226&lt;Q226,1,0)</f>
        <v>0</v>
      </c>
      <c r="DM226" s="7">
        <f>IF(R226&lt;S226,1,0)</f>
        <v>0</v>
      </c>
      <c r="DN226" s="7">
        <f>IF(T226&lt;U226,1,0)</f>
        <v>0</v>
      </c>
      <c r="DO226" s="7">
        <f>IF(V226&lt;W226,1,0)</f>
        <v>0</v>
      </c>
      <c r="DP226" s="7">
        <f>IF(X226&lt;Y226,1,0)</f>
        <v>0</v>
      </c>
      <c r="DQ226" s="7">
        <f>IF(Z226&lt;AA226,1,0)</f>
        <v>0</v>
      </c>
      <c r="DR226" s="7">
        <f>IF(AB226&lt;AC226,1,0)</f>
        <v>0</v>
      </c>
      <c r="DS226" s="7">
        <f>IF(AD226&lt;AE226,1,0)</f>
        <v>0</v>
      </c>
      <c r="DT226" s="7">
        <f>IF(AF226&lt;AG226,1,0)</f>
        <v>0</v>
      </c>
      <c r="DU226" s="7">
        <f>IF(AH226&lt;AI226,1,0)</f>
        <v>0</v>
      </c>
      <c r="DV226" s="7">
        <f>IF(AJ226&lt;AK226,1,0)</f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2" t="s">
        <v>34</v>
      </c>
      <c r="D230" s="200" t="s">
        <v>33</v>
      </c>
      <c r="E230" s="290" t="s">
        <v>34</v>
      </c>
      <c r="F230" s="200" t="s">
        <v>33</v>
      </c>
      <c r="G230" s="290" t="s">
        <v>34</v>
      </c>
      <c r="H230" s="200" t="s">
        <v>33</v>
      </c>
      <c r="I230" s="290" t="s">
        <v>34</v>
      </c>
      <c r="J230" s="200" t="s">
        <v>33</v>
      </c>
      <c r="K230" s="290" t="s">
        <v>34</v>
      </c>
      <c r="L230" s="200" t="s">
        <v>33</v>
      </c>
      <c r="M230" s="290" t="s">
        <v>34</v>
      </c>
      <c r="N230" s="200" t="s">
        <v>33</v>
      </c>
      <c r="O230" s="290" t="s">
        <v>34</v>
      </c>
      <c r="P230" s="200" t="s">
        <v>33</v>
      </c>
      <c r="Q230" s="290" t="s">
        <v>34</v>
      </c>
      <c r="R230" s="200" t="s">
        <v>33</v>
      </c>
      <c r="S230" s="290" t="s">
        <v>34</v>
      </c>
      <c r="T230" s="200" t="s">
        <v>33</v>
      </c>
      <c r="U230" s="290" t="s">
        <v>34</v>
      </c>
      <c r="V230" s="200" t="s">
        <v>33</v>
      </c>
      <c r="W230" s="290" t="s">
        <v>34</v>
      </c>
      <c r="X230" s="200" t="s">
        <v>33</v>
      </c>
      <c r="Y230" s="290" t="s">
        <v>34</v>
      </c>
      <c r="Z230" s="200" t="s">
        <v>33</v>
      </c>
      <c r="AA230" s="290" t="s">
        <v>34</v>
      </c>
      <c r="AB230" s="200" t="s">
        <v>33</v>
      </c>
      <c r="AC230" s="290" t="s">
        <v>34</v>
      </c>
      <c r="AD230" s="200" t="s">
        <v>33</v>
      </c>
      <c r="AE230" s="290" t="s">
        <v>34</v>
      </c>
      <c r="AF230" s="200" t="s">
        <v>33</v>
      </c>
      <c r="AG230" s="290" t="s">
        <v>34</v>
      </c>
      <c r="AH230" s="200" t="s">
        <v>33</v>
      </c>
      <c r="AI230" s="290" t="s">
        <v>34</v>
      </c>
      <c r="AJ230" s="200" t="s">
        <v>33</v>
      </c>
      <c r="AK230" s="291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287" t="s">
        <v>128</v>
      </c>
      <c r="B231" s="285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7" si="430">IF(B231&lt;   C231,"* El total de Reactivos NO DEBE ser superior al total de Procesados. ","")</f>
        <v/>
      </c>
      <c r="CB231" s="6" t="str">
        <f t="shared" ref="CB231:CB237" si="431">IF(B231&lt;&gt; AL231+ AM231,"* La suma de las columnas Sexo DEBE SER IGUAL a los Procesados. ","")</f>
        <v/>
      </c>
      <c r="CC231" s="6" t="str">
        <f t="shared" ref="CC231:CC237" si="432">IF(B231&lt;  AN231+ AO231,"* La suma de las columna Trans NO DEBE ser superior al total de Procesados. ","")</f>
        <v/>
      </c>
      <c r="CD231" s="6" t="str">
        <f t="shared" ref="CD231:CD237" si="433">IF(B231&lt;  AP231,"* La columna Pueblos Originarios NO DEBE ser superior al total de Procesados. ","")</f>
        <v/>
      </c>
      <c r="CE231" s="6" t="str">
        <f t="shared" ref="CE231:CE237" si="434">IF(B231&lt;  AQ231,"* La columna Migrantes NO DEBE ser superior al total de Procesados. ","")</f>
        <v/>
      </c>
      <c r="CF231" s="6" t="str">
        <f t="shared" ref="CF231:CF237" si="435">IF(D231&lt;E231,"* Los exámenes Reactivos de 0 a 4 años años NO DEBEN ser mayor a los Exámenes Procesados de la misma edad. ","")</f>
        <v/>
      </c>
      <c r="CG231" s="6" t="str">
        <f t="shared" ref="CG231:CG237" si="436">IF(F231&lt;G231,"* Los exámenes Reactivos de 5 a 9 años años NO DEBEN ser mayor a los Exámenes Procesados de la misma edad. ","")</f>
        <v/>
      </c>
      <c r="CH231" s="6" t="str">
        <f t="shared" ref="CH231:CH237" si="437">IF(H231&lt;I231,"* Los exámenes Reactivos de 10 a 14 años años NO DEBEN ser mayor a los Exámenes Procesados de la misma edad. ","")</f>
        <v/>
      </c>
      <c r="CI231" s="6" t="str">
        <f t="shared" ref="CI231:CI237" si="438">IF(J231&lt;K231,"* Los exámenes Reactivos de 15 a 19 años años NO DEBEN ser mayor a los Exámenes Procesados de la misma edad. ","")</f>
        <v/>
      </c>
      <c r="CJ231" s="6" t="str">
        <f t="shared" ref="CJ231:CJ237" si="439">IF(L231&lt;M231,"* Los exámenes Reactivos de 20 a 24 años años NO DEBEN ser mayor a los Exámenes Procesados de la misma edad. ","")</f>
        <v/>
      </c>
      <c r="CK231" s="6" t="str">
        <f t="shared" ref="CK231:CK237" si="440">IF(N231&lt;O231,"* Los exámenes Reactivos de 25 a 29 años años NO DEBEN ser mayor a los Exámenes Procesados de la misma edad. ","")</f>
        <v/>
      </c>
      <c r="CL231" s="6" t="str">
        <f t="shared" ref="CL231:CL237" si="441">IF(P231&lt;Q231,"* Los exámenes Reactivos de 30 a 34 años años NO DEBEN ser mayor a los Exámenes Procesados de la misma edad. ","")</f>
        <v/>
      </c>
      <c r="CM231" s="6" t="str">
        <f t="shared" ref="CM231:CM237" si="442">IF(R231&lt;S231,"* Los exámenes Reactivos de 35 a 39 años años NO DEBEN ser mayor a los Exámenes Procesados de la misma edad. ","")</f>
        <v/>
      </c>
      <c r="CN231" s="6" t="str">
        <f t="shared" ref="CN231:CN237" si="443">IF(T231&lt;U231,"* Los exámenes Reactivos de 40 a 44 años años NO DEBEN ser mayor a los Exámenes Procesados de la misma edad. ","")</f>
        <v/>
      </c>
      <c r="CO231" s="6" t="str">
        <f t="shared" ref="CO231:CO237" si="444">IF(V231&lt;W231,"* Los exámenes Reactivos de 45 a 49 años años NO DEBEN ser mayor a los Exámenes Procesados de la misma edad. ","")</f>
        <v/>
      </c>
      <c r="CP231" s="6" t="str">
        <f t="shared" ref="CP231:CP237" si="445">IF(X231&lt;Y231,"* Los exámenes Reactivos de 50 a 54 años años NO DEBEN ser mayor a los Exámenes Procesados de la misma edad. ","")</f>
        <v/>
      </c>
      <c r="CQ231" s="6" t="str">
        <f t="shared" ref="CQ231:CQ237" si="446">IF(Z231&lt;AA231,"* Los exámenes Reactivos de 55 a 59 años años NO DEBEN ser mayor a los Exámenes Procesados de la misma edad. ","")</f>
        <v/>
      </c>
      <c r="CR231" s="6" t="str">
        <f t="shared" ref="CR231:CR237" si="447">IF(AB231&lt;AC231,"* Los exámenes Reactivos de 60 a 64 años años NO DEBEN ser mayor a los Exámenes Procesados de la misma edad. ","")</f>
        <v/>
      </c>
      <c r="CS231" s="6" t="str">
        <f t="shared" ref="CS231:CS237" si="448">IF(AD231&lt;AE231,"* Los exámenes Reactivos de 65 a 69 años años NO DEBEN ser mayor a los Exámenes Procesados de la misma edad. ","")</f>
        <v/>
      </c>
      <c r="CT231" s="6" t="str">
        <f t="shared" ref="CT231:CT237" si="449">IF(AF231&lt;AG231,"* Los exámenes Reactivos de 70 a 74 años años NO DEBEN ser mayor a los Exámenes Procesados de la misma edad. ","")</f>
        <v/>
      </c>
      <c r="CU231" s="6" t="str">
        <f t="shared" ref="CU231:CU237" si="450">IF(AH231&lt;AI231,"* Los exámenes Reactivos de 75 a 79 años años NO DEBEN ser mayor a los Exámenes Procesados de la misma edad. ","")</f>
        <v/>
      </c>
      <c r="CV231" s="6" t="str">
        <f t="shared" ref="CV231:CV237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7" si="452">IF(D231&lt;E231,1,0)</f>
        <v>0</v>
      </c>
      <c r="DG231" s="7">
        <f t="shared" ref="DG231:DG237" si="453">IF(F231&lt;G231,1,0)</f>
        <v>0</v>
      </c>
      <c r="DH231" s="7">
        <f t="shared" ref="DH231:DH237" si="454">IF(H231&lt;I231,1,0)</f>
        <v>0</v>
      </c>
      <c r="DI231" s="7">
        <f t="shared" ref="DI231:DI237" si="455">IF(J231&lt;K231,1,0)</f>
        <v>0</v>
      </c>
      <c r="DJ231" s="7">
        <f t="shared" ref="DJ231:DJ237" si="456">IF(L231&lt;M231,1,0)</f>
        <v>0</v>
      </c>
      <c r="DK231" s="7">
        <f t="shared" ref="DK231:DK237" si="457">IF(N231&lt;O231,1,0)</f>
        <v>0</v>
      </c>
      <c r="DL231" s="7">
        <f t="shared" ref="DL231:DL237" si="458">IF(P231&lt;Q231,1,0)</f>
        <v>0</v>
      </c>
      <c r="DM231" s="7">
        <f t="shared" ref="DM231:DM237" si="459">IF(R231&lt;S231,1,0)</f>
        <v>0</v>
      </c>
      <c r="DN231" s="7">
        <f t="shared" ref="DN231:DN237" si="460">IF(T231&lt;U231,1,0)</f>
        <v>0</v>
      </c>
      <c r="DO231" s="7">
        <f t="shared" ref="DO231:DO237" si="461">IF(V231&lt;W231,1,0)</f>
        <v>0</v>
      </c>
      <c r="DP231" s="7">
        <f t="shared" ref="DP231:DP237" si="462">IF(X231&lt;Y231,1,0)</f>
        <v>0</v>
      </c>
      <c r="DQ231" s="7">
        <f t="shared" ref="DQ231:DQ237" si="463">IF(Z231&lt;AA231,1,0)</f>
        <v>0</v>
      </c>
      <c r="DR231" s="7">
        <f t="shared" ref="DR231:DR237" si="464">IF(AB231&lt;AC231,1,0)</f>
        <v>0</v>
      </c>
      <c r="DS231" s="7">
        <f t="shared" ref="DS231:DS237" si="465">IF(AD231&lt;AE231,1,0)</f>
        <v>0</v>
      </c>
      <c r="DT231" s="7">
        <f t="shared" ref="DT231:DT237" si="466">IF(AF231&lt;AG231,1,0)</f>
        <v>0</v>
      </c>
      <c r="DU231" s="7">
        <f t="shared" ref="DU231:DU237" si="467">IF(AH231&lt;AI231,1,0)</f>
        <v>0</v>
      </c>
      <c r="DV231" s="7">
        <f t="shared" ref="DV231:DV237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287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287" t="s">
        <v>130</v>
      </c>
      <c r="B233" s="50">
        <f t="shared" si="429"/>
        <v>2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>
        <v>1</v>
      </c>
      <c r="Q233" s="42">
        <v>0</v>
      </c>
      <c r="R233" s="43"/>
      <c r="S233" s="42"/>
      <c r="T233" s="43"/>
      <c r="U233" s="42"/>
      <c r="V233" s="43">
        <v>1</v>
      </c>
      <c r="W233" s="42">
        <v>0</v>
      </c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>
        <v>2</v>
      </c>
      <c r="AM233" s="44">
        <v>0</v>
      </c>
      <c r="AN233" s="41">
        <v>0</v>
      </c>
      <c r="AO233" s="123">
        <v>0</v>
      </c>
      <c r="AP233" s="43">
        <v>1</v>
      </c>
      <c r="AQ233" s="206">
        <v>1</v>
      </c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>IF(B233&lt;   C233,"* El total de Reactivos NO DEBE ser superior al total de Procesados. ","")</f>
        <v/>
      </c>
      <c r="CB233" s="6" t="str">
        <f>IF(B233&lt;&gt; AL233+ AM233,"* La suma de las columnas Sexo DEBE SER IGUAL a los Procesados. ","")</f>
        <v/>
      </c>
      <c r="CC233" s="6" t="str">
        <f>IF(B233&lt;  AN233+ AO233,"* La suma de las columna Trans NO DEBE ser superior al total de Procesados. ","")</f>
        <v/>
      </c>
      <c r="CD233" s="6" t="str">
        <f>IF(B233&lt;  AP233,"* La columna Pueblos Originarios NO DEBE ser superior al total de Procesados. ","")</f>
        <v/>
      </c>
      <c r="CE233" s="6" t="str">
        <f>IF(B233&lt;  AQ233,"* La columna Migrantes NO DEBE ser superior al total de Procesados. ","")</f>
        <v/>
      </c>
      <c r="CF233" s="6" t="str">
        <f>IF(D233&lt;E233,"* Los exömenes Reactivos de 0 a 4 años a_os NO DEBEN ser mayor a los Exömenes Procesados de la misma edad. ","")</f>
        <v/>
      </c>
      <c r="CG233" s="6" t="str">
        <f>IF(F233&lt;G233,"* Los exömenes Reactivos de 5 a 9 años a_os NO DEBEN ser mayor a los Exömenes Procesados de la misma edad. ","")</f>
        <v/>
      </c>
      <c r="CH233" s="6" t="str">
        <f>IF(H233&lt;I233,"* Los exömenes Reactivos de 10 a 14 años a_os NO DEBEN ser mayor a los Exömenes Procesados de la misma edad. ","")</f>
        <v/>
      </c>
      <c r="CI233" s="6" t="str">
        <f>IF(J233&lt;K233,"* Los exömenes Reactivos de 15 a 19 años a_os NO DEBEN ser mayor a los Exömenes Procesados de la misma edad. ","")</f>
        <v/>
      </c>
      <c r="CJ233" s="6" t="str">
        <f>IF(L233&lt;M233,"* Los exömenes Reactivos de 20 a 24 años a_os NO DEBEN ser mayor a los Exömenes Procesados de la misma edad. ","")</f>
        <v/>
      </c>
      <c r="CK233" s="6" t="str">
        <f>IF(N233&lt;O233,"* Los exömenes Reactivos de 25 a 29 años a_os NO DEBEN ser mayor a los Exömenes Procesados de la misma edad. ","")</f>
        <v/>
      </c>
      <c r="CL233" s="6" t="str">
        <f>IF(P233&lt;Q233,"* Los exömenes Reactivos de 30 a 34 años a_os NO DEBEN ser mayor a los Exömenes Procesados de la misma edad. ","")</f>
        <v/>
      </c>
      <c r="CM233" s="6" t="str">
        <f>IF(R233&lt;S233,"* Los exömenes Reactivos de 35 a 39 años a_os NO DEBEN ser mayor a los Exömenes Procesados de la misma edad. ","")</f>
        <v/>
      </c>
      <c r="CN233" s="6" t="str">
        <f>IF(T233&lt;U233,"* Los exömenes Reactivos de 40 a 44 años a_os NO DEBEN ser mayor a los Exömenes Procesados de la misma edad. ","")</f>
        <v/>
      </c>
      <c r="CO233" s="6" t="str">
        <f>IF(V233&lt;W233,"* Los exömenes Reactivos de 45 a 49 años a_os NO DEBEN ser mayor a los Exömenes Procesados de la misma edad. ","")</f>
        <v/>
      </c>
      <c r="CP233" s="6" t="str">
        <f>IF(X233&lt;Y233,"* Los exömenes Reactivos de 50 a 54 años a_os NO DEBEN ser mayor a los Exömenes Procesados de la misma edad. ","")</f>
        <v/>
      </c>
      <c r="CQ233" s="6" t="str">
        <f>IF(Z233&lt;AA233,"* Los exömenes Reactivos de 55 a 59 años a_os NO DEBEN ser mayor a los Exömenes Procesados de la misma edad. ","")</f>
        <v/>
      </c>
      <c r="CR233" s="6" t="str">
        <f>IF(AB233&lt;AC233,"* Los exömenes Reactivos de 60 a 64 años a_os NO DEBEN ser mayor a los Exömenes Procesados de la misma edad. ","")</f>
        <v/>
      </c>
      <c r="CS233" s="6" t="str">
        <f>IF(AD233&lt;AE233,"* Los exömenes Reactivos de 65 a 69 años a_os NO DEBEN ser mayor a los Exömenes Procesados de la misma edad. ","")</f>
        <v/>
      </c>
      <c r="CT233" s="6" t="str">
        <f>IF(AF233&lt;AG233,"* Los exömenes Reactivos de 70 a 74 años a_os NO DEBEN ser mayor a los Exömenes Procesados de la misma edad. ","")</f>
        <v/>
      </c>
      <c r="CU233" s="6" t="str">
        <f>IF(AH233&lt;AI233,"* Los exömenes Reactivos de 75 a 79 años a_os NO DEBEN ser mayor a los Exömenes Procesados de la misma edad. ","")</f>
        <v/>
      </c>
      <c r="CV233" s="6" t="str">
        <f>IF(AJ233&lt;AK233,"* Los exömenes Reactivos de 80 y más años a_os NO DEBEN ser mayor a los Exömenes Procesados de la misma edad. ","")</f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>IF(D233&lt;E233,1,0)</f>
        <v>0</v>
      </c>
      <c r="DG233" s="7">
        <f>IF(F233&lt;G233,1,0)</f>
        <v>0</v>
      </c>
      <c r="DH233" s="7">
        <f>IF(H233&lt;I233,1,0)</f>
        <v>0</v>
      </c>
      <c r="DI233" s="7">
        <f>IF(J233&lt;K233,1,0)</f>
        <v>0</v>
      </c>
      <c r="DJ233" s="7">
        <f>IF(L233&lt;M233,1,0)</f>
        <v>0</v>
      </c>
      <c r="DK233" s="7">
        <f>IF(N233&lt;O233,1,0)</f>
        <v>0</v>
      </c>
      <c r="DL233" s="7">
        <f>IF(P233&lt;Q233,1,0)</f>
        <v>0</v>
      </c>
      <c r="DM233" s="7">
        <f>IF(R233&lt;S233,1,0)</f>
        <v>0</v>
      </c>
      <c r="DN233" s="7">
        <f>IF(T233&lt;U233,1,0)</f>
        <v>0</v>
      </c>
      <c r="DO233" s="7">
        <f>IF(V233&lt;W233,1,0)</f>
        <v>0</v>
      </c>
      <c r="DP233" s="7">
        <f>IF(X233&lt;Y233,1,0)</f>
        <v>0</v>
      </c>
      <c r="DQ233" s="7">
        <f>IF(Z233&lt;AA233,1,0)</f>
        <v>0</v>
      </c>
      <c r="DR233" s="7">
        <f>IF(AB233&lt;AC233,1,0)</f>
        <v>0</v>
      </c>
      <c r="DS233" s="7">
        <f>IF(AD233&lt;AE233,1,0)</f>
        <v>0</v>
      </c>
      <c r="DT233" s="7">
        <f>IF(AF233&lt;AG233,1,0)</f>
        <v>0</v>
      </c>
      <c r="DU233" s="7">
        <f>IF(AH233&lt;AI233,1,0)</f>
        <v>0</v>
      </c>
      <c r="DV233" s="7">
        <f>IF(AJ233&lt;AK233,1,0)</f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287" t="s">
        <v>131</v>
      </c>
      <c r="B234" s="50">
        <f t="shared" si="429"/>
        <v>12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/>
      <c r="M234" s="42"/>
      <c r="N234" s="43">
        <v>1</v>
      </c>
      <c r="O234" s="42">
        <v>0</v>
      </c>
      <c r="P234" s="43">
        <v>4</v>
      </c>
      <c r="Q234" s="42">
        <v>0</v>
      </c>
      <c r="R234" s="43">
        <v>1</v>
      </c>
      <c r="S234" s="42">
        <v>0</v>
      </c>
      <c r="T234" s="43">
        <v>1</v>
      </c>
      <c r="U234" s="42">
        <v>0</v>
      </c>
      <c r="V234" s="43">
        <v>1</v>
      </c>
      <c r="W234" s="42">
        <v>0</v>
      </c>
      <c r="X234" s="43">
        <v>2</v>
      </c>
      <c r="Y234" s="42">
        <v>0</v>
      </c>
      <c r="Z234" s="43">
        <v>1</v>
      </c>
      <c r="AA234" s="42">
        <v>0</v>
      </c>
      <c r="AB234" s="43"/>
      <c r="AC234" s="42"/>
      <c r="AD234" s="43">
        <v>1</v>
      </c>
      <c r="AE234" s="42">
        <v>0</v>
      </c>
      <c r="AF234" s="43"/>
      <c r="AG234" s="42"/>
      <c r="AH234" s="43"/>
      <c r="AI234" s="42"/>
      <c r="AJ234" s="43"/>
      <c r="AK234" s="44"/>
      <c r="AL234" s="41">
        <v>12</v>
      </c>
      <c r="AM234" s="44">
        <v>0</v>
      </c>
      <c r="AN234" s="41">
        <v>0</v>
      </c>
      <c r="AO234" s="123">
        <v>0</v>
      </c>
      <c r="AP234" s="43">
        <v>0</v>
      </c>
      <c r="AQ234" s="206">
        <v>0</v>
      </c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>IF(B234&lt;   C234,"* El total de Reactivos NO DEBE ser superior al total de Procesados. ","")</f>
        <v/>
      </c>
      <c r="CB234" s="6" t="str">
        <f>IF(B234&lt;&gt; AL234+ AM234,"* La suma de las columnas Sexo DEBE SER IGUAL a los Procesados. ","")</f>
        <v/>
      </c>
      <c r="CC234" s="6" t="str">
        <f>IF(B234&lt;  AN234+ AO234,"* La suma de las columna Trans NO DEBE ser superior al total de Procesados. ","")</f>
        <v/>
      </c>
      <c r="CD234" s="6" t="str">
        <f>IF(B234&lt;  AP234,"* La columna Pueblos Originarios NO DEBE ser superior al total de Procesados. ","")</f>
        <v/>
      </c>
      <c r="CE234" s="6" t="str">
        <f>IF(B234&lt;  AQ234,"* La columna Migrantes NO DEBE ser superior al total de Procesados. ","")</f>
        <v/>
      </c>
      <c r="CF234" s="6" t="str">
        <f>IF(D234&lt;E234,"* Los exömenes Reactivos de 0 a 4 años a_os NO DEBEN ser mayor a los Exömenes Procesados de la misma edad. ","")</f>
        <v/>
      </c>
      <c r="CG234" s="6" t="str">
        <f>IF(F234&lt;G234,"* Los exömenes Reactivos de 5 a 9 años a_os NO DEBEN ser mayor a los Exömenes Procesados de la misma edad. ","")</f>
        <v/>
      </c>
      <c r="CH234" s="6" t="str">
        <f>IF(H234&lt;I234,"* Los exömenes Reactivos de 10 a 14 años a_os NO DEBEN ser mayor a los Exömenes Procesados de la misma edad. ","")</f>
        <v/>
      </c>
      <c r="CI234" s="6" t="str">
        <f>IF(J234&lt;K234,"* Los exömenes Reactivos de 15 a 19 años a_os NO DEBEN ser mayor a los Exömenes Procesados de la misma edad. ","")</f>
        <v/>
      </c>
      <c r="CJ234" s="6" t="str">
        <f>IF(L234&lt;M234,"* Los exömenes Reactivos de 20 a 24 años a_os NO DEBEN ser mayor a los Exömenes Procesados de la misma edad. ","")</f>
        <v/>
      </c>
      <c r="CK234" s="6" t="str">
        <f>IF(N234&lt;O234,"* Los exömenes Reactivos de 25 a 29 años a_os NO DEBEN ser mayor a los Exömenes Procesados de la misma edad. ","")</f>
        <v/>
      </c>
      <c r="CL234" s="6" t="str">
        <f>IF(P234&lt;Q234,"* Los exömenes Reactivos de 30 a 34 años a_os NO DEBEN ser mayor a los Exömenes Procesados de la misma edad. ","")</f>
        <v/>
      </c>
      <c r="CM234" s="6" t="str">
        <f>IF(R234&lt;S234,"* Los exömenes Reactivos de 35 a 39 años a_os NO DEBEN ser mayor a los Exömenes Procesados de la misma edad. ","")</f>
        <v/>
      </c>
      <c r="CN234" s="6" t="str">
        <f>IF(T234&lt;U234,"* Los exömenes Reactivos de 40 a 44 años a_os NO DEBEN ser mayor a los Exömenes Procesados de la misma edad. ","")</f>
        <v/>
      </c>
      <c r="CO234" s="6" t="str">
        <f>IF(V234&lt;W234,"* Los exömenes Reactivos de 45 a 49 años a_os NO DEBEN ser mayor a los Exömenes Procesados de la misma edad. ","")</f>
        <v/>
      </c>
      <c r="CP234" s="6" t="str">
        <f>IF(X234&lt;Y234,"* Los exömenes Reactivos de 50 a 54 años a_os NO DEBEN ser mayor a los Exömenes Procesados de la misma edad. ","")</f>
        <v/>
      </c>
      <c r="CQ234" s="6" t="str">
        <f>IF(Z234&lt;AA234,"* Los exömenes Reactivos de 55 a 59 años a_os NO DEBEN ser mayor a los Exömenes Procesados de la misma edad. ","")</f>
        <v/>
      </c>
      <c r="CR234" s="6" t="str">
        <f>IF(AB234&lt;AC234,"* Los exömenes Reactivos de 60 a 64 años a_os NO DEBEN ser mayor a los Exömenes Procesados de la misma edad. ","")</f>
        <v/>
      </c>
      <c r="CS234" s="6" t="str">
        <f>IF(AD234&lt;AE234,"* Los exömenes Reactivos de 65 a 69 años a_os NO DEBEN ser mayor a los Exömenes Procesados de la misma edad. ","")</f>
        <v/>
      </c>
      <c r="CT234" s="6" t="str">
        <f>IF(AF234&lt;AG234,"* Los exömenes Reactivos de 70 a 74 años a_os NO DEBEN ser mayor a los Exömenes Procesados de la misma edad. ","")</f>
        <v/>
      </c>
      <c r="CU234" s="6" t="str">
        <f>IF(AH234&lt;AI234,"* Los exömenes Reactivos de 75 a 79 años a_os NO DEBEN ser mayor a los Exömenes Procesados de la misma edad. ","")</f>
        <v/>
      </c>
      <c r="CV234" s="6" t="str">
        <f>IF(AJ234&lt;AK234,"* Los exömenes Reactivos de 80 y más años a_os NO DEBEN ser mayor a los Exömenes Procesados de la misma edad. ","")</f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>IF(D234&lt;E234,1,0)</f>
        <v>0</v>
      </c>
      <c r="DG234" s="7">
        <f>IF(F234&lt;G234,1,0)</f>
        <v>0</v>
      </c>
      <c r="DH234" s="7">
        <f>IF(H234&lt;I234,1,0)</f>
        <v>0</v>
      </c>
      <c r="DI234" s="7">
        <f>IF(J234&lt;K234,1,0)</f>
        <v>0</v>
      </c>
      <c r="DJ234" s="7">
        <f>IF(L234&lt;M234,1,0)</f>
        <v>0</v>
      </c>
      <c r="DK234" s="7">
        <f>IF(N234&lt;O234,1,0)</f>
        <v>0</v>
      </c>
      <c r="DL234" s="7">
        <f>IF(P234&lt;Q234,1,0)</f>
        <v>0</v>
      </c>
      <c r="DM234" s="7">
        <f>IF(R234&lt;S234,1,0)</f>
        <v>0</v>
      </c>
      <c r="DN234" s="7">
        <f>IF(T234&lt;U234,1,0)</f>
        <v>0</v>
      </c>
      <c r="DO234" s="7">
        <f>IF(V234&lt;W234,1,0)</f>
        <v>0</v>
      </c>
      <c r="DP234" s="7">
        <f>IF(X234&lt;Y234,1,0)</f>
        <v>0</v>
      </c>
      <c r="DQ234" s="7">
        <f>IF(Z234&lt;AA234,1,0)</f>
        <v>0</v>
      </c>
      <c r="DR234" s="7">
        <f>IF(AB234&lt;AC234,1,0)</f>
        <v>0</v>
      </c>
      <c r="DS234" s="7">
        <f>IF(AD234&lt;AE234,1,0)</f>
        <v>0</v>
      </c>
      <c r="DT234" s="7">
        <f>IF(AF234&lt;AG234,1,0)</f>
        <v>0</v>
      </c>
      <c r="DU234" s="7">
        <f>IF(AH234&lt;AI234,1,0)</f>
        <v>0</v>
      </c>
      <c r="DV234" s="7">
        <f>IF(AJ234&lt;AK234,1,0)</f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288" t="s">
        <v>132</v>
      </c>
      <c r="B235" s="50">
        <f t="shared" si="429"/>
        <v>0</v>
      </c>
      <c r="C235" s="51">
        <f t="shared" si="429"/>
        <v>0</v>
      </c>
      <c r="D235" s="41"/>
      <c r="E235" s="42"/>
      <c r="F235" s="43"/>
      <c r="G235" s="42"/>
      <c r="H235" s="43"/>
      <c r="I235" s="42"/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/>
      <c r="AM235" s="44"/>
      <c r="AN235" s="41"/>
      <c r="AO235" s="123"/>
      <c r="AP235" s="43"/>
      <c r="AQ235" s="206"/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 t="shared" si="430"/>
        <v/>
      </c>
      <c r="CB235" s="6" t="str">
        <f t="shared" si="431"/>
        <v/>
      </c>
      <c r="CC235" s="6" t="str">
        <f t="shared" si="432"/>
        <v/>
      </c>
      <c r="CD235" s="6" t="str">
        <f t="shared" si="433"/>
        <v/>
      </c>
      <c r="CE235" s="6" t="str">
        <f t="shared" si="434"/>
        <v/>
      </c>
      <c r="CF235" s="6" t="str">
        <f t="shared" si="435"/>
        <v/>
      </c>
      <c r="CG235" s="6" t="str">
        <f t="shared" si="436"/>
        <v/>
      </c>
      <c r="CH235" s="6" t="str">
        <f t="shared" si="437"/>
        <v/>
      </c>
      <c r="CI235" s="6" t="str">
        <f t="shared" si="438"/>
        <v/>
      </c>
      <c r="CJ235" s="6" t="str">
        <f t="shared" si="439"/>
        <v/>
      </c>
      <c r="CK235" s="6" t="str">
        <f t="shared" si="440"/>
        <v/>
      </c>
      <c r="CL235" s="6" t="str">
        <f t="shared" si="441"/>
        <v/>
      </c>
      <c r="CM235" s="6" t="str">
        <f t="shared" si="442"/>
        <v/>
      </c>
      <c r="CN235" s="6" t="str">
        <f t="shared" si="443"/>
        <v/>
      </c>
      <c r="CO235" s="6" t="str">
        <f t="shared" si="444"/>
        <v/>
      </c>
      <c r="CP235" s="6" t="str">
        <f t="shared" si="445"/>
        <v/>
      </c>
      <c r="CQ235" s="6" t="str">
        <f t="shared" si="446"/>
        <v/>
      </c>
      <c r="CR235" s="6" t="str">
        <f t="shared" si="447"/>
        <v/>
      </c>
      <c r="CS235" s="6" t="str">
        <f t="shared" si="448"/>
        <v/>
      </c>
      <c r="CT235" s="6" t="str">
        <f t="shared" si="449"/>
        <v/>
      </c>
      <c r="CU235" s="6" t="str">
        <f t="shared" si="450"/>
        <v/>
      </c>
      <c r="CV235" s="6" t="str">
        <f t="shared" si="451"/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 t="shared" si="452"/>
        <v>0</v>
      </c>
      <c r="DG235" s="7">
        <f t="shared" si="453"/>
        <v>0</v>
      </c>
      <c r="DH235" s="7">
        <f t="shared" si="454"/>
        <v>0</v>
      </c>
      <c r="DI235" s="7">
        <f t="shared" si="455"/>
        <v>0</v>
      </c>
      <c r="DJ235" s="7">
        <f t="shared" si="456"/>
        <v>0</v>
      </c>
      <c r="DK235" s="7">
        <f t="shared" si="457"/>
        <v>0</v>
      </c>
      <c r="DL235" s="7">
        <f t="shared" si="458"/>
        <v>0</v>
      </c>
      <c r="DM235" s="7">
        <f t="shared" si="459"/>
        <v>0</v>
      </c>
      <c r="DN235" s="7">
        <f t="shared" si="460"/>
        <v>0</v>
      </c>
      <c r="DO235" s="7">
        <f t="shared" si="461"/>
        <v>0</v>
      </c>
      <c r="DP235" s="7">
        <f t="shared" si="462"/>
        <v>0</v>
      </c>
      <c r="DQ235" s="7">
        <f t="shared" si="463"/>
        <v>0</v>
      </c>
      <c r="DR235" s="7">
        <f t="shared" si="464"/>
        <v>0</v>
      </c>
      <c r="DS235" s="7">
        <f t="shared" si="465"/>
        <v>0</v>
      </c>
      <c r="DT235" s="7">
        <f t="shared" si="466"/>
        <v>0</v>
      </c>
      <c r="DU235" s="7">
        <f t="shared" si="467"/>
        <v>0</v>
      </c>
      <c r="DV235" s="7">
        <f t="shared" si="468"/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287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 t="shared" si="430"/>
        <v/>
      </c>
      <c r="CB236" s="6" t="str">
        <f t="shared" si="431"/>
        <v/>
      </c>
      <c r="CC236" s="6" t="str">
        <f t="shared" si="432"/>
        <v/>
      </c>
      <c r="CD236" s="6" t="str">
        <f t="shared" si="433"/>
        <v/>
      </c>
      <c r="CE236" s="6" t="str">
        <f t="shared" si="434"/>
        <v/>
      </c>
      <c r="CF236" s="6" t="str">
        <f t="shared" si="435"/>
        <v/>
      </c>
      <c r="CG236" s="6" t="str">
        <f t="shared" si="436"/>
        <v/>
      </c>
      <c r="CH236" s="6" t="str">
        <f t="shared" si="437"/>
        <v/>
      </c>
      <c r="CI236" s="6" t="str">
        <f t="shared" si="438"/>
        <v/>
      </c>
      <c r="CJ236" s="6" t="str">
        <f t="shared" si="439"/>
        <v/>
      </c>
      <c r="CK236" s="6" t="str">
        <f t="shared" si="440"/>
        <v/>
      </c>
      <c r="CL236" s="6" t="str">
        <f t="shared" si="441"/>
        <v/>
      </c>
      <c r="CM236" s="6" t="str">
        <f t="shared" si="442"/>
        <v/>
      </c>
      <c r="CN236" s="6" t="str">
        <f t="shared" si="443"/>
        <v/>
      </c>
      <c r="CO236" s="6" t="str">
        <f t="shared" si="444"/>
        <v/>
      </c>
      <c r="CP236" s="6" t="str">
        <f t="shared" si="445"/>
        <v/>
      </c>
      <c r="CQ236" s="6" t="str">
        <f t="shared" si="446"/>
        <v/>
      </c>
      <c r="CR236" s="6" t="str">
        <f t="shared" si="447"/>
        <v/>
      </c>
      <c r="CS236" s="6" t="str">
        <f t="shared" si="448"/>
        <v/>
      </c>
      <c r="CT236" s="6" t="str">
        <f t="shared" si="449"/>
        <v/>
      </c>
      <c r="CU236" s="6" t="str">
        <f t="shared" si="450"/>
        <v/>
      </c>
      <c r="CV236" s="6" t="str">
        <f t="shared" si="451"/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 t="shared" si="452"/>
        <v>0</v>
      </c>
      <c r="DG236" s="7">
        <f t="shared" si="453"/>
        <v>0</v>
      </c>
      <c r="DH236" s="7">
        <f t="shared" si="454"/>
        <v>0</v>
      </c>
      <c r="DI236" s="7">
        <f t="shared" si="455"/>
        <v>0</v>
      </c>
      <c r="DJ236" s="7">
        <f t="shared" si="456"/>
        <v>0</v>
      </c>
      <c r="DK236" s="7">
        <f t="shared" si="457"/>
        <v>0</v>
      </c>
      <c r="DL236" s="7">
        <f t="shared" si="458"/>
        <v>0</v>
      </c>
      <c r="DM236" s="7">
        <f t="shared" si="459"/>
        <v>0</v>
      </c>
      <c r="DN236" s="7">
        <f t="shared" si="460"/>
        <v>0</v>
      </c>
      <c r="DO236" s="7">
        <f t="shared" si="461"/>
        <v>0</v>
      </c>
      <c r="DP236" s="7">
        <f t="shared" si="462"/>
        <v>0</v>
      </c>
      <c r="DQ236" s="7">
        <f t="shared" si="463"/>
        <v>0</v>
      </c>
      <c r="DR236" s="7">
        <f t="shared" si="464"/>
        <v>0</v>
      </c>
      <c r="DS236" s="7">
        <f t="shared" si="465"/>
        <v>0</v>
      </c>
      <c r="DT236" s="7">
        <f t="shared" si="466"/>
        <v>0</v>
      </c>
      <c r="DU236" s="7">
        <f t="shared" si="467"/>
        <v>0</v>
      </c>
      <c r="DV236" s="7">
        <f t="shared" si="468"/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89" t="s">
        <v>134</v>
      </c>
      <c r="B237" s="286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 t="shared" si="430"/>
        <v/>
      </c>
      <c r="CB237" s="6" t="str">
        <f t="shared" si="431"/>
        <v/>
      </c>
      <c r="CC237" s="6" t="str">
        <f t="shared" si="432"/>
        <v/>
      </c>
      <c r="CD237" s="6" t="str">
        <f t="shared" si="433"/>
        <v/>
      </c>
      <c r="CE237" s="6" t="str">
        <f t="shared" si="434"/>
        <v/>
      </c>
      <c r="CF237" s="6" t="str">
        <f t="shared" si="435"/>
        <v/>
      </c>
      <c r="CG237" s="6" t="str">
        <f t="shared" si="436"/>
        <v/>
      </c>
      <c r="CH237" s="6" t="str">
        <f t="shared" si="437"/>
        <v/>
      </c>
      <c r="CI237" s="6" t="str">
        <f t="shared" si="438"/>
        <v/>
      </c>
      <c r="CJ237" s="6" t="str">
        <f t="shared" si="439"/>
        <v/>
      </c>
      <c r="CK237" s="6" t="str">
        <f t="shared" si="440"/>
        <v/>
      </c>
      <c r="CL237" s="6" t="str">
        <f t="shared" si="441"/>
        <v/>
      </c>
      <c r="CM237" s="6" t="str">
        <f t="shared" si="442"/>
        <v/>
      </c>
      <c r="CN237" s="6" t="str">
        <f t="shared" si="443"/>
        <v/>
      </c>
      <c r="CO237" s="6" t="str">
        <f t="shared" si="444"/>
        <v/>
      </c>
      <c r="CP237" s="6" t="str">
        <f t="shared" si="445"/>
        <v/>
      </c>
      <c r="CQ237" s="6" t="str">
        <f t="shared" si="446"/>
        <v/>
      </c>
      <c r="CR237" s="6" t="str">
        <f t="shared" si="447"/>
        <v/>
      </c>
      <c r="CS237" s="6" t="str">
        <f t="shared" si="448"/>
        <v/>
      </c>
      <c r="CT237" s="6" t="str">
        <f t="shared" si="449"/>
        <v/>
      </c>
      <c r="CU237" s="6" t="str">
        <f t="shared" si="450"/>
        <v/>
      </c>
      <c r="CV237" s="6" t="str">
        <f t="shared" si="451"/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 t="shared" si="452"/>
        <v>0</v>
      </c>
      <c r="DG237" s="7">
        <f t="shared" si="453"/>
        <v>0</v>
      </c>
      <c r="DH237" s="7">
        <f t="shared" si="454"/>
        <v>0</v>
      </c>
      <c r="DI237" s="7">
        <f t="shared" si="455"/>
        <v>0</v>
      </c>
      <c r="DJ237" s="7">
        <f t="shared" si="456"/>
        <v>0</v>
      </c>
      <c r="DK237" s="7">
        <f t="shared" si="457"/>
        <v>0</v>
      </c>
      <c r="DL237" s="7">
        <f t="shared" si="458"/>
        <v>0</v>
      </c>
      <c r="DM237" s="7">
        <f t="shared" si="459"/>
        <v>0</v>
      </c>
      <c r="DN237" s="7">
        <f t="shared" si="460"/>
        <v>0</v>
      </c>
      <c r="DO237" s="7">
        <f t="shared" si="461"/>
        <v>0</v>
      </c>
      <c r="DP237" s="7">
        <f t="shared" si="462"/>
        <v>0</v>
      </c>
      <c r="DQ237" s="7">
        <f t="shared" si="463"/>
        <v>0</v>
      </c>
      <c r="DR237" s="7">
        <f t="shared" si="464"/>
        <v>0</v>
      </c>
      <c r="DS237" s="7">
        <f t="shared" si="465"/>
        <v>0</v>
      </c>
      <c r="DT237" s="7">
        <f t="shared" si="466"/>
        <v>0</v>
      </c>
      <c r="DU237" s="7">
        <f t="shared" si="467"/>
        <v>0</v>
      </c>
      <c r="DV237" s="7">
        <f t="shared" si="468"/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1038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1.28515625" style="10" customWidth="1"/>
    <col min="2" max="2" width="32.140625" style="10" customWidth="1"/>
    <col min="3" max="3" width="16.85546875" style="10" customWidth="1"/>
    <col min="4" max="4" width="14.85546875" style="10" customWidth="1"/>
    <col min="5" max="5" width="14.5703125" style="10" customWidth="1"/>
    <col min="6" max="43" width="11.42578125" style="10"/>
    <col min="44" max="44" width="13.42578125" style="10" customWidth="1"/>
    <col min="45" max="45" width="11.42578125" style="10"/>
    <col min="46" max="46" width="12.85546875" style="11" customWidth="1"/>
    <col min="47" max="47" width="11.42578125" style="11"/>
    <col min="48" max="48" width="12.42578125" style="10" customWidth="1"/>
    <col min="49" max="49" width="11.42578125" style="10"/>
    <col min="50" max="50" width="12.140625" style="10" customWidth="1"/>
    <col min="51" max="61" width="11.42578125" style="10"/>
    <col min="62" max="73" width="11.42578125" style="10" customWidth="1"/>
    <col min="74" max="75" width="11.42578125" style="12" customWidth="1"/>
    <col min="76" max="77" width="8.140625" style="13" customWidth="1"/>
    <col min="78" max="78" width="9.42578125" style="13" hidden="1" customWidth="1"/>
    <col min="79" max="79" width="6.85546875" style="6" hidden="1" customWidth="1"/>
    <col min="80" max="104" width="5.42578125" style="6" hidden="1" customWidth="1"/>
    <col min="105" max="130" width="5.42578125" style="7" hidden="1" customWidth="1"/>
    <col min="131" max="131" width="9.42578125" style="10" hidden="1" customWidth="1"/>
    <col min="132" max="132" width="8.140625" style="10" hidden="1" customWidth="1"/>
    <col min="133" max="133" width="8.140625" style="10" customWidth="1"/>
    <col min="134" max="16384" width="11.42578125" style="10"/>
  </cols>
  <sheetData>
    <row r="1" spans="1:130" s="2" customFormat="1" ht="16.149999999999999" customHeight="1" x14ac:dyDescent="0.25">
      <c r="A1" s="1" t="s">
        <v>0</v>
      </c>
      <c r="AT1" s="3"/>
      <c r="AU1" s="3"/>
      <c r="BV1" s="4"/>
      <c r="BW1" s="4"/>
      <c r="BX1" s="5"/>
      <c r="BY1" s="5"/>
      <c r="BZ1" s="5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s="2" customFormat="1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AT2" s="3"/>
      <c r="AU2" s="3"/>
      <c r="BV2" s="4"/>
      <c r="BW2" s="4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2" customFormat="1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AT3" s="3"/>
      <c r="AU3" s="3"/>
      <c r="BV3" s="4"/>
      <c r="BW3" s="4"/>
      <c r="BX3" s="5"/>
      <c r="BY3" s="5"/>
      <c r="BZ3" s="5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2" customFormat="1" ht="16.149999999999999" customHeight="1" x14ac:dyDescent="0.25">
      <c r="A4" s="1" t="str">
        <f>CONCATENATE("MES: ",[13]NOMBRE!B6," - ","( ",[13]NOMBRE!C6,[13]NOMBRE!D6," )")</f>
        <v>MES: DICIEMBRE - ( 12 )</v>
      </c>
      <c r="AT4" s="3"/>
      <c r="AU4" s="3"/>
      <c r="BV4" s="4"/>
      <c r="BW4" s="4"/>
      <c r="BX4" s="5"/>
      <c r="BY4" s="5"/>
      <c r="BZ4" s="5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s="2" customFormat="1" ht="16.149999999999999" customHeight="1" x14ac:dyDescent="0.25">
      <c r="A5" s="1" t="str">
        <f>CONCATENATE("AÑO: ",[13]NOMBRE!B7)</f>
        <v>AÑO: 2020</v>
      </c>
      <c r="AT5" s="3"/>
      <c r="AU5" s="3"/>
      <c r="BV5" s="4"/>
      <c r="BW5" s="4"/>
      <c r="BX5" s="5"/>
      <c r="BY5" s="5"/>
      <c r="BZ5" s="5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6.149999999999999" customHeight="1" x14ac:dyDescent="0.25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130" ht="31.9" customHeight="1" x14ac:dyDescent="0.25">
      <c r="A7" s="14" t="s">
        <v>2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R7" s="16"/>
      <c r="AS7" s="16"/>
      <c r="AT7" s="17"/>
      <c r="AU7" s="17"/>
      <c r="AV7" s="16"/>
      <c r="AW7" s="16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130" ht="31.9" customHeight="1" x14ac:dyDescent="0.25">
      <c r="A8" s="18" t="s">
        <v>3</v>
      </c>
      <c r="B8" s="19"/>
      <c r="C8" s="19"/>
      <c r="D8" s="20"/>
      <c r="E8" s="20"/>
      <c r="F8" s="20"/>
      <c r="G8" s="20"/>
      <c r="H8" s="2"/>
      <c r="I8" s="20"/>
      <c r="J8" s="21"/>
      <c r="K8" s="21"/>
      <c r="L8" s="21"/>
      <c r="M8" s="21"/>
      <c r="N8" s="21"/>
      <c r="O8" s="21"/>
      <c r="P8" s="21"/>
      <c r="Q8" s="9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T8" s="16"/>
      <c r="BU8" s="16"/>
      <c r="BV8" s="13"/>
      <c r="BW8" s="13"/>
    </row>
    <row r="9" spans="1:130" ht="31.9" customHeight="1" x14ac:dyDescent="0.25">
      <c r="A9" s="310" t="s">
        <v>4</v>
      </c>
      <c r="B9" s="313" t="s">
        <v>5</v>
      </c>
      <c r="C9" s="314"/>
      <c r="D9" s="317" t="s">
        <v>6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9"/>
      <c r="AR9" s="320" t="s">
        <v>7</v>
      </c>
      <c r="AS9" s="321"/>
      <c r="AT9" s="322" t="s">
        <v>8</v>
      </c>
      <c r="AU9" s="323"/>
      <c r="AV9" s="328" t="s">
        <v>9</v>
      </c>
      <c r="AW9" s="331" t="s">
        <v>10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U9" s="12"/>
      <c r="BV9" s="13"/>
      <c r="BW9" s="13"/>
    </row>
    <row r="10" spans="1:130" ht="16.149999999999999" customHeight="1" x14ac:dyDescent="0.25">
      <c r="A10" s="311"/>
      <c r="B10" s="315"/>
      <c r="C10" s="316"/>
      <c r="D10" s="326" t="s">
        <v>11</v>
      </c>
      <c r="E10" s="320"/>
      <c r="F10" s="326" t="s">
        <v>12</v>
      </c>
      <c r="G10" s="320"/>
      <c r="H10" s="326" t="s">
        <v>13</v>
      </c>
      <c r="I10" s="327"/>
      <c r="J10" s="320" t="s">
        <v>14</v>
      </c>
      <c r="K10" s="320"/>
      <c r="L10" s="326" t="s">
        <v>15</v>
      </c>
      <c r="M10" s="327"/>
      <c r="N10" s="320" t="s">
        <v>16</v>
      </c>
      <c r="O10" s="320"/>
      <c r="P10" s="326" t="s">
        <v>17</v>
      </c>
      <c r="Q10" s="320"/>
      <c r="R10" s="326" t="s">
        <v>18</v>
      </c>
      <c r="S10" s="320"/>
      <c r="T10" s="326" t="s">
        <v>19</v>
      </c>
      <c r="U10" s="327"/>
      <c r="V10" s="326" t="s">
        <v>20</v>
      </c>
      <c r="W10" s="327"/>
      <c r="X10" s="326" t="s">
        <v>21</v>
      </c>
      <c r="Y10" s="327"/>
      <c r="Z10" s="326" t="s">
        <v>22</v>
      </c>
      <c r="AA10" s="327"/>
      <c r="AB10" s="326" t="s">
        <v>23</v>
      </c>
      <c r="AC10" s="327"/>
      <c r="AD10" s="326" t="s">
        <v>24</v>
      </c>
      <c r="AE10" s="327"/>
      <c r="AF10" s="326" t="s">
        <v>25</v>
      </c>
      <c r="AG10" s="327"/>
      <c r="AH10" s="326" t="s">
        <v>26</v>
      </c>
      <c r="AI10" s="327"/>
      <c r="AJ10" s="326" t="s">
        <v>27</v>
      </c>
      <c r="AK10" s="327"/>
      <c r="AL10" s="326" t="s">
        <v>28</v>
      </c>
      <c r="AM10" s="327"/>
      <c r="AN10" s="326" t="s">
        <v>29</v>
      </c>
      <c r="AO10" s="327"/>
      <c r="AP10" s="326" t="s">
        <v>30</v>
      </c>
      <c r="AQ10" s="321"/>
      <c r="AR10" s="334" t="s">
        <v>31</v>
      </c>
      <c r="AS10" s="336" t="s">
        <v>32</v>
      </c>
      <c r="AT10" s="324"/>
      <c r="AU10" s="325"/>
      <c r="AV10" s="329"/>
      <c r="AW10" s="33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U10" s="12"/>
    </row>
    <row r="11" spans="1:130" ht="16.149999999999999" customHeight="1" x14ac:dyDescent="0.25">
      <c r="A11" s="312"/>
      <c r="B11" s="22" t="s">
        <v>33</v>
      </c>
      <c r="C11" s="303" t="s">
        <v>34</v>
      </c>
      <c r="D11" s="24" t="s">
        <v>33</v>
      </c>
      <c r="E11" s="25" t="s">
        <v>34</v>
      </c>
      <c r="F11" s="24" t="s">
        <v>33</v>
      </c>
      <c r="G11" s="25" t="s">
        <v>34</v>
      </c>
      <c r="H11" s="24" t="s">
        <v>33</v>
      </c>
      <c r="I11" s="26" t="s">
        <v>34</v>
      </c>
      <c r="J11" s="294" t="s">
        <v>33</v>
      </c>
      <c r="K11" s="25" t="s">
        <v>34</v>
      </c>
      <c r="L11" s="24" t="s">
        <v>33</v>
      </c>
      <c r="M11" s="26" t="s">
        <v>34</v>
      </c>
      <c r="N11" s="28" t="s">
        <v>33</v>
      </c>
      <c r="O11" s="29" t="s">
        <v>34</v>
      </c>
      <c r="P11" s="22" t="s">
        <v>33</v>
      </c>
      <c r="Q11" s="29" t="s">
        <v>34</v>
      </c>
      <c r="R11" s="22" t="s">
        <v>33</v>
      </c>
      <c r="S11" s="29" t="s">
        <v>34</v>
      </c>
      <c r="T11" s="22" t="s">
        <v>33</v>
      </c>
      <c r="U11" s="29" t="s">
        <v>34</v>
      </c>
      <c r="V11" s="22" t="s">
        <v>33</v>
      </c>
      <c r="W11" s="29" t="s">
        <v>34</v>
      </c>
      <c r="X11" s="22" t="s">
        <v>33</v>
      </c>
      <c r="Y11" s="29" t="s">
        <v>34</v>
      </c>
      <c r="Z11" s="22" t="s">
        <v>33</v>
      </c>
      <c r="AA11" s="29" t="s">
        <v>34</v>
      </c>
      <c r="AB11" s="22" t="s">
        <v>33</v>
      </c>
      <c r="AC11" s="29" t="s">
        <v>34</v>
      </c>
      <c r="AD11" s="22" t="s">
        <v>33</v>
      </c>
      <c r="AE11" s="29" t="s">
        <v>34</v>
      </c>
      <c r="AF11" s="22" t="s">
        <v>33</v>
      </c>
      <c r="AG11" s="29" t="s">
        <v>34</v>
      </c>
      <c r="AH11" s="22" t="s">
        <v>33</v>
      </c>
      <c r="AI11" s="29" t="s">
        <v>34</v>
      </c>
      <c r="AJ11" s="22" t="s">
        <v>33</v>
      </c>
      <c r="AK11" s="29" t="s">
        <v>34</v>
      </c>
      <c r="AL11" s="22" t="s">
        <v>33</v>
      </c>
      <c r="AM11" s="29" t="s">
        <v>34</v>
      </c>
      <c r="AN11" s="22" t="s">
        <v>33</v>
      </c>
      <c r="AO11" s="29" t="s">
        <v>34</v>
      </c>
      <c r="AP11" s="22" t="s">
        <v>33</v>
      </c>
      <c r="AQ11" s="30" t="s">
        <v>34</v>
      </c>
      <c r="AR11" s="335"/>
      <c r="AS11" s="337"/>
      <c r="AT11" s="295" t="s">
        <v>35</v>
      </c>
      <c r="AU11" s="296" t="s">
        <v>36</v>
      </c>
      <c r="AV11" s="330"/>
      <c r="AW11" s="33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U11" s="12"/>
    </row>
    <row r="12" spans="1:130" ht="16.149999999999999" customHeight="1" x14ac:dyDescent="0.25">
      <c r="A12" s="34" t="s">
        <v>37</v>
      </c>
      <c r="B12" s="304">
        <f t="shared" ref="B12:C19" si="0">+N12+P12+R12+T12+V12+X12+Z12+AB12+AD12+AF12+AH12+AJ12+AL12+AN12+AP12</f>
        <v>113</v>
      </c>
      <c r="C12" s="36">
        <f>+O12+Q12+S12+U12+W12+Y12+AA12+AC12+AE12+AG12+AI12+AK12+AM12+AO12+AQ12</f>
        <v>3</v>
      </c>
      <c r="D12" s="37"/>
      <c r="E12" s="38"/>
      <c r="F12" s="39"/>
      <c r="G12" s="38"/>
      <c r="H12" s="39"/>
      <c r="I12" s="38"/>
      <c r="J12" s="39"/>
      <c r="K12" s="38"/>
      <c r="L12" s="39"/>
      <c r="M12" s="40"/>
      <c r="N12" s="41">
        <v>0</v>
      </c>
      <c r="O12" s="42">
        <v>0</v>
      </c>
      <c r="P12" s="43">
        <v>5</v>
      </c>
      <c r="Q12" s="42">
        <v>0</v>
      </c>
      <c r="R12" s="43">
        <v>27</v>
      </c>
      <c r="S12" s="42">
        <v>1</v>
      </c>
      <c r="T12" s="43">
        <v>39</v>
      </c>
      <c r="U12" s="42">
        <v>1</v>
      </c>
      <c r="V12" s="43">
        <v>27</v>
      </c>
      <c r="W12" s="42">
        <v>0</v>
      </c>
      <c r="X12" s="43">
        <v>8</v>
      </c>
      <c r="Y12" s="42">
        <v>1</v>
      </c>
      <c r="Z12" s="43">
        <v>6</v>
      </c>
      <c r="AA12" s="42">
        <v>0</v>
      </c>
      <c r="AB12" s="43">
        <v>1</v>
      </c>
      <c r="AC12" s="42">
        <v>0</v>
      </c>
      <c r="AD12" s="43">
        <v>0</v>
      </c>
      <c r="AE12" s="42">
        <v>0</v>
      </c>
      <c r="AF12" s="43">
        <v>0</v>
      </c>
      <c r="AG12" s="42">
        <v>0</v>
      </c>
      <c r="AH12" s="43">
        <v>0</v>
      </c>
      <c r="AI12" s="42">
        <v>0</v>
      </c>
      <c r="AJ12" s="43">
        <v>0</v>
      </c>
      <c r="AK12" s="42">
        <v>0</v>
      </c>
      <c r="AL12" s="43">
        <v>0</v>
      </c>
      <c r="AM12" s="42">
        <v>0</v>
      </c>
      <c r="AN12" s="43">
        <v>0</v>
      </c>
      <c r="AO12" s="42">
        <v>0</v>
      </c>
      <c r="AP12" s="43">
        <v>0</v>
      </c>
      <c r="AQ12" s="44">
        <v>0</v>
      </c>
      <c r="AR12" s="45"/>
      <c r="AS12" s="44">
        <v>113</v>
      </c>
      <c r="AT12" s="41">
        <v>0</v>
      </c>
      <c r="AU12" s="42">
        <v>0</v>
      </c>
      <c r="AV12" s="43">
        <v>1</v>
      </c>
      <c r="AW12" s="46">
        <v>2</v>
      </c>
      <c r="AX12" s="47" t="str">
        <f>$CA12&amp;$CB12&amp;$CC12&amp;$CD12&amp;$CE12&amp;$CF12&amp;$CG12&amp;$CH12&amp;$CI12&amp;$CJ12&amp;$CK12&amp;$CL12&amp;$CM12&amp;$CN12&amp;$CO12&amp;$CP12&amp;$CQ12&amp;$CR12&amp;$CS12&amp;$CT12&amp;$CU12&amp;$CV12&amp;$CW12&amp;$CX12&amp;$CY12&amp;$CZ12</f>
        <v/>
      </c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12"/>
      <c r="BJ12" s="12"/>
      <c r="BK12" s="12"/>
      <c r="BL12" s="12"/>
      <c r="BU12" s="12"/>
      <c r="BW12" s="13"/>
      <c r="CA12" s="48" t="str">
        <f>IF(B12&lt;C12,"* El total de Reactivos NO DEBE ser superior al total de Procesados. ","")</f>
        <v/>
      </c>
      <c r="CB12" s="48" t="str">
        <f>IF(B12&lt;&gt;(AR12+ AS12),"* La suma de las columnas Sexo DEBE SER IGUAL a los Procesados. ","")</f>
        <v/>
      </c>
      <c r="CC12" s="48" t="str">
        <f>IF(B12&lt;(AT12+ AU12),"* La suma de las columna Trans NO DEBE ser superior al total de Procesados. ","")</f>
        <v/>
      </c>
      <c r="CD12" s="48" t="str">
        <f>IF(B12&lt;AV12,"* La columna Pueblos Originarios NO DEBE ser superior al total de Procesados. ","")</f>
        <v/>
      </c>
      <c r="CE12" s="48" t="str">
        <f>IF(B12&lt;AW12,"* La columna Migrantes NO DEBE ser superior al total de Procesados. ","")</f>
        <v/>
      </c>
      <c r="CF12" s="48" t="str">
        <f>IF(D12&lt;E12,CONCATENATE("* El total de procesados debe ser mayor o igual al total de Reactivos en el grupo de edad ",$D$10),"")</f>
        <v/>
      </c>
      <c r="CG12" s="48" t="str">
        <f>IF(F12&lt;G12,CONCATENATE("* El total de procesados debe ser mayor o igual al total de Reactivos en el grupo de edad ",$F$10),"")</f>
        <v/>
      </c>
      <c r="CH12" s="48" t="str">
        <f>IF(H12&lt;I12,CONCATENATE("* El total de procesados debe ser mayor o igual al total de Reactivos en el grupo de edad ",$H$10),"")</f>
        <v/>
      </c>
      <c r="CI12" s="48" t="str">
        <f>IF(J12&lt;K12,CONCATENATE("* El total de procesados debe ser mayor o igual al total de Reactivos en el grupo de edad ",$J$10),"")</f>
        <v/>
      </c>
      <c r="CJ12" s="48" t="str">
        <f>IF(L12&lt;M12,CONCATENATE("* El total de procesados debe ser mayor o igual al total de Reactivos en el grupo de edad ",$L$10),"")</f>
        <v/>
      </c>
      <c r="CK12" s="48" t="str">
        <f>IF(N12&lt;O12,CONCATENATE("* El total de procesados debe ser mayor o igual al total de Reactivos en el grupo de edad ",$N$10),"")</f>
        <v/>
      </c>
      <c r="CL12" s="48" t="str">
        <f>IF(P12&lt;Q12,CONCATENATE("* El total de procesados debe ser mayor o igual al total de Reactivos en el grupo de edad ",$P$10),"")</f>
        <v/>
      </c>
      <c r="CM12" s="48" t="str">
        <f>IF(R12&lt;S12,CONCATENATE("* El total de procesados debe ser mayor o igual al total de Reactivos en el grupo de edad ",$R$10),"")</f>
        <v/>
      </c>
      <c r="CN12" s="48" t="str">
        <f>IF(T12&lt;U12,CONCATENATE("* El total de procesados debe ser mayor o igual al total de Reactivos en el grupo de edad ",$T$10),"")</f>
        <v/>
      </c>
      <c r="CO12" s="48" t="str">
        <f>IF(V12&lt;W12,CONCATENATE("* El total de procesados debe ser mayor o igual al total de Reactivos en el grupo de edad ",$V$10),"")</f>
        <v/>
      </c>
      <c r="CP12" s="48" t="str">
        <f>IF(X12&lt;Y12,CONCATENATE("* El total de procesados debe ser mayor o igual al total de Reactivos en el grupo de edad ",$X$10),"")</f>
        <v/>
      </c>
      <c r="CQ12" s="48" t="str">
        <f>IF(Z12&lt;AA12,CONCATENATE("* El total de procesados debe ser mayor o igual al total de Reactivos en el grupo de edad ",$Z$10),"")</f>
        <v/>
      </c>
      <c r="CR12" s="48" t="str">
        <f>IF(AB12&lt;AC12,CONCATENATE("* El total de procesados debe ser mayor o igual al total de Reactivos en el grupo de edad ",$AB$10),"")</f>
        <v/>
      </c>
      <c r="CS12" s="48" t="str">
        <f>IF(AD12&lt;AE12,CONCATENATE("* El total de procesados debe ser mayor o igual al total de Reactivos en el grupo de edad ",$AD$10),"")</f>
        <v/>
      </c>
      <c r="CT12" s="48" t="str">
        <f>IF(AF12&lt;AG12,CONCATENATE("* El total de procesados debe ser mayor o igual al total de Reactivos en el grupo de edad ",$AF$10),"")</f>
        <v/>
      </c>
      <c r="CU12" s="48" t="str">
        <f>IF(AH12&lt;AI12,CONCATENATE("* El total de procesados debe ser mayor o igual al total de Reactivos en el grupo de edad ",$AH$10),"")</f>
        <v/>
      </c>
      <c r="CV12" s="48" t="str">
        <f>IF(AJ12&lt;AK12,CONCATENATE("* El total de procesados debe ser mayor o igual al total de Reactivos en el grupo de edad ",$AJ$10),"")</f>
        <v/>
      </c>
      <c r="CW12" s="48" t="str">
        <f>IF(AL12&lt;AM12,CONCATENATE("* El total de procesados debe ser mayor o igual al total de Reactivos en el grupo de edad ",$AL$10),"")</f>
        <v/>
      </c>
      <c r="CX12" s="48" t="str">
        <f>IF(AN12&lt;AO12,CONCATENATE("* El total de procesados debe ser mayor o igual al total de Reactivos en el grupo de edad ",$AN$10),"")</f>
        <v/>
      </c>
      <c r="CY12" s="48" t="str">
        <f>IF(AP12&lt;AQ12,CONCATENATE("* El total de procesados debe ser mayor o igual al total de Reactivos en el grupo de edad ",$AP$10),"")</f>
        <v/>
      </c>
      <c r="CZ12" s="48" t="str">
        <f t="shared" ref="CZ12:CZ29" si="1">IF(AND(B12&lt;&gt;0,OR(AT12="",AU12="",AV12="",AW12="")),"* No olvide digitar la columna Trans y/o Pueblos Originarios y/o Migrantes (Digite Cero si no tiene). ","")</f>
        <v/>
      </c>
      <c r="DA12" s="49">
        <f t="shared" ref="DA12:DA29" si="2">IF(B12&lt;   C12,1,0)</f>
        <v>0</v>
      </c>
      <c r="DB12" s="49">
        <f t="shared" ref="DB12:DB29" si="3">IF(B12&lt;&gt; AR12+AS12,1,0)</f>
        <v>0</v>
      </c>
      <c r="DC12" s="49">
        <f t="shared" ref="DC12:DC29" si="4">IF(B12&lt;  AT12+AU12,1,0)</f>
        <v>0</v>
      </c>
      <c r="DD12" s="49">
        <f t="shared" ref="DD12:DD29" si="5">IF(B12&lt;  AV12,1,0)</f>
        <v>0</v>
      </c>
      <c r="DE12" s="49">
        <f t="shared" ref="DE12:DE29" si="6">IF(B12&lt;  AW12,1,0)</f>
        <v>0</v>
      </c>
      <c r="DF12" s="49">
        <f>IF(D12&lt;E12,1,0)</f>
        <v>0</v>
      </c>
      <c r="DG12" s="49">
        <f>IF(F12&lt;G12,1,0)</f>
        <v>0</v>
      </c>
      <c r="DH12" s="49">
        <f>IF(H12&lt;I12,1,0)</f>
        <v>0</v>
      </c>
      <c r="DI12" s="49">
        <f>IF(J12&lt;K12,1,0)</f>
        <v>0</v>
      </c>
      <c r="DJ12" s="49">
        <f>IF(L12&lt;M12,1,0)</f>
        <v>0</v>
      </c>
      <c r="DK12" s="49">
        <f>IF(N12&lt;O12,1,0)</f>
        <v>0</v>
      </c>
      <c r="DL12" s="49">
        <f>IF(P12&lt;Q12,1,0)</f>
        <v>0</v>
      </c>
      <c r="DM12" s="49">
        <f>IF(R12&lt;S12,1,0)</f>
        <v>0</v>
      </c>
      <c r="DN12" s="49">
        <f>IF(T12&lt;U12,1,0)</f>
        <v>0</v>
      </c>
      <c r="DO12" s="49">
        <f>IF(V12&lt;W12,1,0)</f>
        <v>0</v>
      </c>
      <c r="DP12" s="49">
        <f>IF(X12&lt;Y12,1,0)</f>
        <v>0</v>
      </c>
      <c r="DQ12" s="49">
        <f>IF(Z12&lt;AA12,1,0)</f>
        <v>0</v>
      </c>
      <c r="DR12" s="49">
        <f>IF(AB12&lt;AC12,1,0)</f>
        <v>0</v>
      </c>
      <c r="DS12" s="49">
        <f>IF(AD12&lt;AE12,1,0)</f>
        <v>0</v>
      </c>
      <c r="DT12" s="49">
        <f>IF(AF12&lt;AG12,1,0)</f>
        <v>0</v>
      </c>
      <c r="DU12" s="49">
        <f>IF(AH12&lt;AI12,1,0)</f>
        <v>0</v>
      </c>
      <c r="DV12" s="49">
        <f>IF(AJ12&lt;AK12,1,0)</f>
        <v>0</v>
      </c>
      <c r="DW12" s="49">
        <f>IF(AL12&lt;AM12,1,0)</f>
        <v>0</v>
      </c>
      <c r="DX12" s="49">
        <f>IF(AN12&lt;AO12,1,0)</f>
        <v>0</v>
      </c>
      <c r="DY12" s="49">
        <f>IF(AP12&lt;AQ12,1,0)</f>
        <v>0</v>
      </c>
      <c r="DZ12" s="49">
        <f>IF(AND(B12&lt;&gt;0,OR(AT12="",AU12="",AV12="",AW12="")),1,0)</f>
        <v>0</v>
      </c>
    </row>
    <row r="13" spans="1:130" ht="16.149999999999999" customHeight="1" x14ac:dyDescent="0.25">
      <c r="A13" s="34" t="s">
        <v>38</v>
      </c>
      <c r="B13" s="50">
        <f t="shared" si="0"/>
        <v>110</v>
      </c>
      <c r="C13" s="51">
        <f t="shared" si="0"/>
        <v>1</v>
      </c>
      <c r="D13" s="37"/>
      <c r="E13" s="38"/>
      <c r="F13" s="39"/>
      <c r="G13" s="38"/>
      <c r="H13" s="39"/>
      <c r="I13" s="38"/>
      <c r="J13" s="39"/>
      <c r="K13" s="38"/>
      <c r="L13" s="39"/>
      <c r="M13" s="40"/>
      <c r="N13" s="41">
        <v>0</v>
      </c>
      <c r="O13" s="42">
        <v>0</v>
      </c>
      <c r="P13" s="43">
        <v>6</v>
      </c>
      <c r="Q13" s="42">
        <v>0</v>
      </c>
      <c r="R13" s="43">
        <v>29</v>
      </c>
      <c r="S13" s="42">
        <v>1</v>
      </c>
      <c r="T13" s="43">
        <v>31</v>
      </c>
      <c r="U13" s="42">
        <v>0</v>
      </c>
      <c r="V13" s="43">
        <v>25</v>
      </c>
      <c r="W13" s="42">
        <v>0</v>
      </c>
      <c r="X13" s="43">
        <v>17</v>
      </c>
      <c r="Y13" s="42">
        <v>0</v>
      </c>
      <c r="Z13" s="43">
        <v>2</v>
      </c>
      <c r="AA13" s="42">
        <v>0</v>
      </c>
      <c r="AB13" s="43">
        <v>0</v>
      </c>
      <c r="AC13" s="42">
        <v>0</v>
      </c>
      <c r="AD13" s="43">
        <v>0</v>
      </c>
      <c r="AE13" s="42">
        <v>0</v>
      </c>
      <c r="AF13" s="43">
        <v>0</v>
      </c>
      <c r="AG13" s="42">
        <v>0</v>
      </c>
      <c r="AH13" s="43">
        <v>0</v>
      </c>
      <c r="AI13" s="42">
        <v>0</v>
      </c>
      <c r="AJ13" s="43">
        <v>0</v>
      </c>
      <c r="AK13" s="42">
        <v>0</v>
      </c>
      <c r="AL13" s="43">
        <v>0</v>
      </c>
      <c r="AM13" s="42">
        <v>0</v>
      </c>
      <c r="AN13" s="43">
        <v>0</v>
      </c>
      <c r="AO13" s="42">
        <v>0</v>
      </c>
      <c r="AP13" s="43">
        <v>0</v>
      </c>
      <c r="AQ13" s="44">
        <v>0</v>
      </c>
      <c r="AR13" s="45"/>
      <c r="AS13" s="44">
        <v>110</v>
      </c>
      <c r="AT13" s="41">
        <v>0</v>
      </c>
      <c r="AU13" s="42">
        <v>0</v>
      </c>
      <c r="AV13" s="43">
        <v>3</v>
      </c>
      <c r="AW13" s="46">
        <v>3</v>
      </c>
      <c r="AX13" s="47" t="str">
        <f t="shared" ref="AX13:AX29" si="7">$CA13&amp;$CB13&amp;$CC13&amp;$CD13&amp;$CE13&amp;$CF13&amp;$CG13&amp;$CH13&amp;$CI13&amp;$CJ13&amp;$CK13&amp;$CL13&amp;$CM13&amp;$CN13&amp;$CO13&amp;$CP13&amp;$CQ13&amp;$CR13&amp;$CS13&amp;$CT13&amp;$CU13&amp;$CV13&amp;$CW13&amp;$CX13&amp;$CY13&amp;$CZ13</f>
        <v/>
      </c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12"/>
      <c r="BJ13" s="12"/>
      <c r="BK13" s="12"/>
      <c r="BL13" s="12"/>
      <c r="BU13" s="12"/>
      <c r="BW13" s="13"/>
      <c r="CA13" s="48" t="str">
        <f t="shared" ref="CA13:CA29" si="8">IF(B13&lt;C13,"* El total de Reactivos NO DEBE ser superior al total de Procesados. ","")</f>
        <v/>
      </c>
      <c r="CB13" s="48" t="str">
        <f t="shared" ref="CB13:CB29" si="9">IF(B13&lt;&gt;(AR13+ AS13),"* La suma de las columnas Sexo DEBE SER IGUAL a los Procesados. ","")</f>
        <v/>
      </c>
      <c r="CC13" s="48" t="str">
        <f t="shared" ref="CC13:CC29" si="10">IF(B13&lt;(AT13+ AU13),"* La suma de las columna Trans NO DEBE ser superior al total de Procesados. ","")</f>
        <v/>
      </c>
      <c r="CD13" s="48" t="str">
        <f t="shared" ref="CD13:CD29" si="11">IF(B13&lt;AV13,"* La columna Pueblos Originarios NO DEBE ser superior al total de Procesados. ","")</f>
        <v/>
      </c>
      <c r="CE13" s="48" t="str">
        <f t="shared" ref="CE13:CE29" si="12">IF(B13&lt;AW13,"* La columna Migrantes NO DEBE ser superior al total de Procesados. ","")</f>
        <v/>
      </c>
      <c r="CF13" s="48" t="str">
        <f t="shared" ref="CF13:CF29" si="13">IF(D13&lt;E13,CONCATENATE("* El total de procesados debe ser mayor o igual al total de Reactivos en el grupo de edad ",$D$10),"")</f>
        <v/>
      </c>
      <c r="CG13" s="48" t="str">
        <f t="shared" ref="CG13:CG29" si="14">IF(F13&lt;G13,CONCATENATE("* El total de procesados debe ser mayor o igual al total de Reactivos en el grupo de edad ",$F$10),"")</f>
        <v/>
      </c>
      <c r="CH13" s="48" t="str">
        <f t="shared" ref="CH13:CH29" si="15">IF(H13&lt;I13,CONCATENATE("* El total de procesados debe ser mayor o igual al total de Reactivos en el grupo de edad ",$H$10),"")</f>
        <v/>
      </c>
      <c r="CI13" s="48" t="str">
        <f t="shared" ref="CI13:CI29" si="16">IF(J13&lt;K13,CONCATENATE("* El total de procesados debe ser mayor o igual al total de Reactivos en el grupo de edad ",$J$10),"")</f>
        <v/>
      </c>
      <c r="CJ13" s="48" t="str">
        <f t="shared" ref="CJ13:CJ29" si="17">IF(L13&lt;M13,CONCATENATE("* El total de procesados debe ser mayor o igual al total de Reactivos en el grupo de edad ",$L$10),"")</f>
        <v/>
      </c>
      <c r="CK13" s="48" t="str">
        <f t="shared" ref="CK13:CK29" si="18">IF(N13&lt;O13,CONCATENATE("* El total de procesados debe ser mayor o igual al total de Reactivos en el grupo de edad ",$N$10),"")</f>
        <v/>
      </c>
      <c r="CL13" s="48" t="str">
        <f t="shared" ref="CL13:CL29" si="19">IF(P13&lt;Q13,CONCATENATE("* El total de procesados debe ser mayor o igual al total de Reactivos en el grupo de edad ",$P$10),"")</f>
        <v/>
      </c>
      <c r="CM13" s="48" t="str">
        <f t="shared" ref="CM13:CM29" si="20">IF(R13&lt;S13,CONCATENATE("* El total de procesados debe ser mayor o igual al total de Reactivos en el grupo de edad ",$R$10),"")</f>
        <v/>
      </c>
      <c r="CN13" s="48" t="str">
        <f t="shared" ref="CN13:CN29" si="21">IF(T13&lt;U13,CONCATENATE("* El total de procesados debe ser mayor o igual al total de Reactivos en el grupo de edad ",$T$10),"")</f>
        <v/>
      </c>
      <c r="CO13" s="48" t="str">
        <f t="shared" ref="CO13:CO29" si="22">IF(V13&lt;W13,CONCATENATE("* El total de procesados debe ser mayor o igual al total de Reactivos en el grupo de edad ",$V$10),"")</f>
        <v/>
      </c>
      <c r="CP13" s="48" t="str">
        <f t="shared" ref="CP13:CP29" si="23">IF(X13&lt;Y13,CONCATENATE("* El total de procesados debe ser mayor o igual al total de Reactivos en el grupo de edad ",$X$10),"")</f>
        <v/>
      </c>
      <c r="CQ13" s="48" t="str">
        <f t="shared" ref="CQ13:CQ29" si="24">IF(Z13&lt;AA13,CONCATENATE("* El total de procesados debe ser mayor o igual al total de Reactivos en el grupo de edad ",$Z$10),"")</f>
        <v/>
      </c>
      <c r="CR13" s="48" t="str">
        <f t="shared" ref="CR13:CR29" si="25">IF(AB13&lt;AC13,CONCATENATE("* El total de procesados debe ser mayor o igual al total de Reactivos en el grupo de edad ",$AB$10),"")</f>
        <v/>
      </c>
      <c r="CS13" s="48" t="str">
        <f t="shared" ref="CS13:CS29" si="26">IF(AD13&lt;AE13,CONCATENATE("* El total de procesados debe ser mayor o igual al total de Reactivos en el grupo de edad ",$AD$10),"")</f>
        <v/>
      </c>
      <c r="CT13" s="48" t="str">
        <f t="shared" ref="CT13:CT29" si="27">IF(AF13&lt;AG13,CONCATENATE("* El total de procesados debe ser mayor o igual al total de Reactivos en el grupo de edad ",$AF$10),"")</f>
        <v/>
      </c>
      <c r="CU13" s="48" t="str">
        <f t="shared" ref="CU13:CU29" si="28">IF(AH13&lt;AI13,CONCATENATE("* El total de procesados debe ser mayor o igual al total de Reactivos en el grupo de edad ",$AH$10),"")</f>
        <v/>
      </c>
      <c r="CV13" s="48" t="str">
        <f t="shared" ref="CV13:CV29" si="29">IF(AJ13&lt;AK13,CONCATENATE("* El total de procesados debe ser mayor o igual al total de Reactivos en el grupo de edad ",$AJ$10),"")</f>
        <v/>
      </c>
      <c r="CW13" s="48" t="str">
        <f t="shared" ref="CW13:CW29" si="30">IF(AL13&lt;AM13,CONCATENATE("* El total de procesados debe ser mayor o igual al total de Reactivos en el grupo de edad ",$AL$10),"")</f>
        <v/>
      </c>
      <c r="CX13" s="48" t="str">
        <f t="shared" ref="CX13:CX29" si="31">IF(AN13&lt;AO13,CONCATENATE("* El total de procesados debe ser mayor o igual al total de Reactivos en el grupo de edad ",$AN$10),"")</f>
        <v/>
      </c>
      <c r="CY13" s="48" t="str">
        <f t="shared" ref="CY13:CY29" si="32">IF(AP13&lt;AQ13,CONCATENATE("* El total de procesados debe ser mayor o igual al total de Reactivos en el grupo de edad ",$AP$10),"")</f>
        <v/>
      </c>
      <c r="CZ13" s="48" t="str">
        <f t="shared" si="1"/>
        <v/>
      </c>
      <c r="DA13" s="49">
        <f t="shared" si="2"/>
        <v>0</v>
      </c>
      <c r="DB13" s="49">
        <f t="shared" si="3"/>
        <v>0</v>
      </c>
      <c r="DC13" s="49">
        <f t="shared" si="4"/>
        <v>0</v>
      </c>
      <c r="DD13" s="49">
        <f t="shared" si="5"/>
        <v>0</v>
      </c>
      <c r="DE13" s="49">
        <f t="shared" si="6"/>
        <v>0</v>
      </c>
      <c r="DF13" s="49">
        <f t="shared" ref="DF13:DF29" si="33">IF(D13&lt;E13,1,0)</f>
        <v>0</v>
      </c>
      <c r="DG13" s="49">
        <f t="shared" ref="DG13:DG29" si="34">IF(F13&lt;G13,1,0)</f>
        <v>0</v>
      </c>
      <c r="DH13" s="49">
        <f t="shared" ref="DH13:DH29" si="35">IF(H13&lt;I13,1,0)</f>
        <v>0</v>
      </c>
      <c r="DI13" s="49">
        <f t="shared" ref="DI13:DI29" si="36">IF(J13&lt;K13,1,0)</f>
        <v>0</v>
      </c>
      <c r="DJ13" s="49">
        <f t="shared" ref="DJ13:DJ29" si="37">IF(L13&lt;M13,1,0)</f>
        <v>0</v>
      </c>
      <c r="DK13" s="49">
        <f t="shared" ref="DK13:DK29" si="38">IF(N13&lt;O13,1,0)</f>
        <v>0</v>
      </c>
      <c r="DL13" s="49">
        <f t="shared" ref="DL13:DL29" si="39">IF(P13&lt;Q13,1,0)</f>
        <v>0</v>
      </c>
      <c r="DM13" s="49">
        <f t="shared" ref="DM13:DM29" si="40">IF(R13&lt;S13,1,0)</f>
        <v>0</v>
      </c>
      <c r="DN13" s="49">
        <f t="shared" ref="DN13:DN29" si="41">IF(T13&lt;U13,1,0)</f>
        <v>0</v>
      </c>
      <c r="DO13" s="49">
        <f t="shared" ref="DO13:DO29" si="42">IF(V13&lt;W13,1,0)</f>
        <v>0</v>
      </c>
      <c r="DP13" s="49">
        <f t="shared" ref="DP13:DP29" si="43">IF(X13&lt;Y13,1,0)</f>
        <v>0</v>
      </c>
      <c r="DQ13" s="49">
        <f t="shared" ref="DQ13:DQ29" si="44">IF(Z13&lt;AA13,1,0)</f>
        <v>0</v>
      </c>
      <c r="DR13" s="49">
        <f t="shared" ref="DR13:DR29" si="45">IF(AB13&lt;AC13,1,0)</f>
        <v>0</v>
      </c>
      <c r="DS13" s="49">
        <f t="shared" ref="DS13:DS29" si="46">IF(AD13&lt;AE13,1,0)</f>
        <v>0</v>
      </c>
      <c r="DT13" s="49">
        <f t="shared" ref="DT13:DT29" si="47">IF(AF13&lt;AG13,1,0)</f>
        <v>0</v>
      </c>
      <c r="DU13" s="49">
        <f t="shared" ref="DU13:DU29" si="48">IF(AH13&lt;AI13,1,0)</f>
        <v>0</v>
      </c>
      <c r="DV13" s="49">
        <f t="shared" ref="DV13:DV29" si="49">IF(AJ13&lt;AK13,1,0)</f>
        <v>0</v>
      </c>
      <c r="DW13" s="49">
        <f t="shared" ref="DW13:DW29" si="50">IF(AL13&lt;AM13,1,0)</f>
        <v>0</v>
      </c>
      <c r="DX13" s="49">
        <f t="shared" ref="DX13:DX29" si="51">IF(AN13&lt;AO13,1,0)</f>
        <v>0</v>
      </c>
      <c r="DY13" s="49">
        <f t="shared" ref="DY13:DY29" si="52">IF(AP13&lt;AQ13,1,0)</f>
        <v>0</v>
      </c>
      <c r="DZ13" s="49">
        <f t="shared" ref="DZ13:DZ29" si="53">IF(AND(B13&lt;&gt;0,OR(AT13="",AU13="",AV13="",AW13="")),1,0)</f>
        <v>0</v>
      </c>
    </row>
    <row r="14" spans="1:130" ht="16.149999999999999" customHeight="1" x14ac:dyDescent="0.25">
      <c r="A14" s="34" t="s">
        <v>39</v>
      </c>
      <c r="B14" s="50">
        <f t="shared" si="0"/>
        <v>95</v>
      </c>
      <c r="C14" s="51">
        <f t="shared" si="0"/>
        <v>0</v>
      </c>
      <c r="D14" s="37"/>
      <c r="E14" s="38"/>
      <c r="F14" s="39"/>
      <c r="G14" s="38"/>
      <c r="H14" s="39"/>
      <c r="I14" s="38"/>
      <c r="J14" s="39"/>
      <c r="K14" s="38"/>
      <c r="L14" s="39"/>
      <c r="M14" s="40"/>
      <c r="N14" s="41">
        <v>0</v>
      </c>
      <c r="O14" s="42">
        <v>0</v>
      </c>
      <c r="P14" s="43">
        <v>3</v>
      </c>
      <c r="Q14" s="42">
        <v>0</v>
      </c>
      <c r="R14" s="43">
        <v>22</v>
      </c>
      <c r="S14" s="42">
        <v>0</v>
      </c>
      <c r="T14" s="43">
        <v>30</v>
      </c>
      <c r="U14" s="42">
        <v>0</v>
      </c>
      <c r="V14" s="43">
        <v>30</v>
      </c>
      <c r="W14" s="42">
        <v>0</v>
      </c>
      <c r="X14" s="43">
        <v>8</v>
      </c>
      <c r="Y14" s="42">
        <v>0</v>
      </c>
      <c r="Z14" s="43">
        <v>1</v>
      </c>
      <c r="AA14" s="42">
        <v>0</v>
      </c>
      <c r="AB14" s="43">
        <v>1</v>
      </c>
      <c r="AC14" s="42">
        <v>0</v>
      </c>
      <c r="AD14" s="43">
        <v>0</v>
      </c>
      <c r="AE14" s="42">
        <v>0</v>
      </c>
      <c r="AF14" s="43">
        <v>0</v>
      </c>
      <c r="AG14" s="42">
        <v>0</v>
      </c>
      <c r="AH14" s="43">
        <v>0</v>
      </c>
      <c r="AI14" s="42">
        <v>0</v>
      </c>
      <c r="AJ14" s="43">
        <v>0</v>
      </c>
      <c r="AK14" s="42">
        <v>0</v>
      </c>
      <c r="AL14" s="43">
        <v>0</v>
      </c>
      <c r="AM14" s="42">
        <v>0</v>
      </c>
      <c r="AN14" s="43">
        <v>0</v>
      </c>
      <c r="AO14" s="42">
        <v>0</v>
      </c>
      <c r="AP14" s="43">
        <v>0</v>
      </c>
      <c r="AQ14" s="44">
        <v>0</v>
      </c>
      <c r="AR14" s="45"/>
      <c r="AS14" s="44">
        <v>95</v>
      </c>
      <c r="AT14" s="41">
        <v>0</v>
      </c>
      <c r="AU14" s="42">
        <v>0</v>
      </c>
      <c r="AV14" s="43">
        <v>4</v>
      </c>
      <c r="AW14" s="46">
        <v>6</v>
      </c>
      <c r="AX14" s="47" t="str">
        <f t="shared" si="7"/>
        <v/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12"/>
      <c r="BJ14" s="12"/>
      <c r="BK14" s="12"/>
      <c r="BL14" s="12"/>
      <c r="BU14" s="12"/>
      <c r="BW14" s="13"/>
      <c r="CA14" s="48" t="str">
        <f t="shared" si="8"/>
        <v/>
      </c>
      <c r="CB14" s="48" t="str">
        <f t="shared" si="9"/>
        <v/>
      </c>
      <c r="CC14" s="48" t="str">
        <f t="shared" si="10"/>
        <v/>
      </c>
      <c r="CD14" s="48" t="str">
        <f t="shared" si="11"/>
        <v/>
      </c>
      <c r="CE14" s="48" t="str">
        <f t="shared" si="12"/>
        <v/>
      </c>
      <c r="CF14" s="48" t="str">
        <f t="shared" si="13"/>
        <v/>
      </c>
      <c r="CG14" s="48" t="str">
        <f t="shared" si="14"/>
        <v/>
      </c>
      <c r="CH14" s="48" t="str">
        <f t="shared" si="15"/>
        <v/>
      </c>
      <c r="CI14" s="48" t="str">
        <f t="shared" si="16"/>
        <v/>
      </c>
      <c r="CJ14" s="48" t="str">
        <f t="shared" si="17"/>
        <v/>
      </c>
      <c r="CK14" s="48" t="str">
        <f t="shared" si="18"/>
        <v/>
      </c>
      <c r="CL14" s="48" t="str">
        <f t="shared" si="19"/>
        <v/>
      </c>
      <c r="CM14" s="48" t="str">
        <f t="shared" si="20"/>
        <v/>
      </c>
      <c r="CN14" s="48" t="str">
        <f t="shared" si="21"/>
        <v/>
      </c>
      <c r="CO14" s="48" t="str">
        <f t="shared" si="22"/>
        <v/>
      </c>
      <c r="CP14" s="48" t="str">
        <f t="shared" si="23"/>
        <v/>
      </c>
      <c r="CQ14" s="48" t="str">
        <f t="shared" si="24"/>
        <v/>
      </c>
      <c r="CR14" s="48" t="str">
        <f t="shared" si="25"/>
        <v/>
      </c>
      <c r="CS14" s="48" t="str">
        <f t="shared" si="26"/>
        <v/>
      </c>
      <c r="CT14" s="48" t="str">
        <f t="shared" si="27"/>
        <v/>
      </c>
      <c r="CU14" s="48" t="str">
        <f t="shared" si="28"/>
        <v/>
      </c>
      <c r="CV14" s="48" t="str">
        <f t="shared" si="29"/>
        <v/>
      </c>
      <c r="CW14" s="48" t="str">
        <f t="shared" si="30"/>
        <v/>
      </c>
      <c r="CX14" s="48" t="str">
        <f t="shared" si="31"/>
        <v/>
      </c>
      <c r="CY14" s="48" t="str">
        <f t="shared" si="32"/>
        <v/>
      </c>
      <c r="CZ14" s="48" t="str">
        <f t="shared" si="1"/>
        <v/>
      </c>
      <c r="DA14" s="49">
        <f t="shared" si="2"/>
        <v>0</v>
      </c>
      <c r="DB14" s="49">
        <f t="shared" si="3"/>
        <v>0</v>
      </c>
      <c r="DC14" s="49">
        <f t="shared" si="4"/>
        <v>0</v>
      </c>
      <c r="DD14" s="49">
        <f t="shared" si="5"/>
        <v>0</v>
      </c>
      <c r="DE14" s="49">
        <f t="shared" si="6"/>
        <v>0</v>
      </c>
      <c r="DF14" s="49">
        <f t="shared" si="33"/>
        <v>0</v>
      </c>
      <c r="DG14" s="49">
        <f t="shared" si="34"/>
        <v>0</v>
      </c>
      <c r="DH14" s="49">
        <f t="shared" si="35"/>
        <v>0</v>
      </c>
      <c r="DI14" s="49">
        <f t="shared" si="36"/>
        <v>0</v>
      </c>
      <c r="DJ14" s="49">
        <f t="shared" si="37"/>
        <v>0</v>
      </c>
      <c r="DK14" s="49">
        <f t="shared" si="38"/>
        <v>0</v>
      </c>
      <c r="DL14" s="49">
        <f t="shared" si="39"/>
        <v>0</v>
      </c>
      <c r="DM14" s="49">
        <f t="shared" si="40"/>
        <v>0</v>
      </c>
      <c r="DN14" s="49">
        <f t="shared" si="41"/>
        <v>0</v>
      </c>
      <c r="DO14" s="49">
        <f t="shared" si="42"/>
        <v>0</v>
      </c>
      <c r="DP14" s="49">
        <f t="shared" si="43"/>
        <v>0</v>
      </c>
      <c r="DQ14" s="49">
        <f t="shared" si="44"/>
        <v>0</v>
      </c>
      <c r="DR14" s="49">
        <f t="shared" si="45"/>
        <v>0</v>
      </c>
      <c r="DS14" s="49">
        <f t="shared" si="46"/>
        <v>0</v>
      </c>
      <c r="DT14" s="49">
        <f t="shared" si="47"/>
        <v>0</v>
      </c>
      <c r="DU14" s="49">
        <f t="shared" si="48"/>
        <v>0</v>
      </c>
      <c r="DV14" s="49">
        <f t="shared" si="49"/>
        <v>0</v>
      </c>
      <c r="DW14" s="49">
        <f t="shared" si="50"/>
        <v>0</v>
      </c>
      <c r="DX14" s="49">
        <f t="shared" si="51"/>
        <v>0</v>
      </c>
      <c r="DY14" s="49">
        <f t="shared" si="52"/>
        <v>0</v>
      </c>
      <c r="DZ14" s="49">
        <f t="shared" si="53"/>
        <v>0</v>
      </c>
    </row>
    <row r="15" spans="1:130" ht="16.149999999999999" customHeight="1" x14ac:dyDescent="0.25">
      <c r="A15" s="34" t="s">
        <v>40</v>
      </c>
      <c r="B15" s="50">
        <f t="shared" si="0"/>
        <v>0</v>
      </c>
      <c r="C15" s="51">
        <f t="shared" si="0"/>
        <v>0</v>
      </c>
      <c r="D15" s="37"/>
      <c r="E15" s="38"/>
      <c r="F15" s="39"/>
      <c r="G15" s="38"/>
      <c r="H15" s="39"/>
      <c r="I15" s="38"/>
      <c r="J15" s="39"/>
      <c r="K15" s="38"/>
      <c r="L15" s="39"/>
      <c r="M15" s="40"/>
      <c r="N15" s="41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4"/>
      <c r="AR15" s="45"/>
      <c r="AS15" s="44"/>
      <c r="AT15" s="41"/>
      <c r="AU15" s="42"/>
      <c r="AV15" s="43"/>
      <c r="AW15" s="46"/>
      <c r="AX15" s="47" t="str">
        <f t="shared" si="7"/>
        <v/>
      </c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12"/>
      <c r="BJ15" s="12"/>
      <c r="BK15" s="12"/>
      <c r="BL15" s="12"/>
      <c r="BU15" s="12"/>
      <c r="BW15" s="13"/>
      <c r="CA15" s="48" t="str">
        <f t="shared" si="8"/>
        <v/>
      </c>
      <c r="CB15" s="48" t="str">
        <f t="shared" si="9"/>
        <v/>
      </c>
      <c r="CC15" s="48" t="str">
        <f t="shared" si="10"/>
        <v/>
      </c>
      <c r="CD15" s="48" t="str">
        <f t="shared" si="11"/>
        <v/>
      </c>
      <c r="CE15" s="48" t="str">
        <f t="shared" si="12"/>
        <v/>
      </c>
      <c r="CF15" s="48" t="str">
        <f t="shared" si="13"/>
        <v/>
      </c>
      <c r="CG15" s="48" t="str">
        <f t="shared" si="14"/>
        <v/>
      </c>
      <c r="CH15" s="48" t="str">
        <f t="shared" si="15"/>
        <v/>
      </c>
      <c r="CI15" s="48" t="str">
        <f t="shared" si="16"/>
        <v/>
      </c>
      <c r="CJ15" s="48" t="str">
        <f t="shared" si="17"/>
        <v/>
      </c>
      <c r="CK15" s="48" t="str">
        <f t="shared" si="18"/>
        <v/>
      </c>
      <c r="CL15" s="48" t="str">
        <f t="shared" si="19"/>
        <v/>
      </c>
      <c r="CM15" s="48" t="str">
        <f t="shared" si="20"/>
        <v/>
      </c>
      <c r="CN15" s="48" t="str">
        <f t="shared" si="21"/>
        <v/>
      </c>
      <c r="CO15" s="48" t="str">
        <f t="shared" si="22"/>
        <v/>
      </c>
      <c r="CP15" s="48" t="str">
        <f t="shared" si="23"/>
        <v/>
      </c>
      <c r="CQ15" s="48" t="str">
        <f t="shared" si="24"/>
        <v/>
      </c>
      <c r="CR15" s="48" t="str">
        <f t="shared" si="25"/>
        <v/>
      </c>
      <c r="CS15" s="48" t="str">
        <f t="shared" si="26"/>
        <v/>
      </c>
      <c r="CT15" s="48" t="str">
        <f t="shared" si="27"/>
        <v/>
      </c>
      <c r="CU15" s="48" t="str">
        <f t="shared" si="28"/>
        <v/>
      </c>
      <c r="CV15" s="48" t="str">
        <f t="shared" si="29"/>
        <v/>
      </c>
      <c r="CW15" s="48" t="str">
        <f t="shared" si="30"/>
        <v/>
      </c>
      <c r="CX15" s="48" t="str">
        <f t="shared" si="31"/>
        <v/>
      </c>
      <c r="CY15" s="48" t="str">
        <f t="shared" si="32"/>
        <v/>
      </c>
      <c r="CZ15" s="48" t="str">
        <f t="shared" si="1"/>
        <v/>
      </c>
      <c r="DA15" s="49">
        <f t="shared" si="2"/>
        <v>0</v>
      </c>
      <c r="DB15" s="49">
        <f t="shared" si="3"/>
        <v>0</v>
      </c>
      <c r="DC15" s="49">
        <f t="shared" si="4"/>
        <v>0</v>
      </c>
      <c r="DD15" s="49">
        <f t="shared" si="5"/>
        <v>0</v>
      </c>
      <c r="DE15" s="49">
        <f t="shared" si="6"/>
        <v>0</v>
      </c>
      <c r="DF15" s="49">
        <f t="shared" si="33"/>
        <v>0</v>
      </c>
      <c r="DG15" s="49">
        <f t="shared" si="34"/>
        <v>0</v>
      </c>
      <c r="DH15" s="49">
        <f t="shared" si="35"/>
        <v>0</v>
      </c>
      <c r="DI15" s="49">
        <f t="shared" si="36"/>
        <v>0</v>
      </c>
      <c r="DJ15" s="49">
        <f t="shared" si="37"/>
        <v>0</v>
      </c>
      <c r="DK15" s="49">
        <f t="shared" si="38"/>
        <v>0</v>
      </c>
      <c r="DL15" s="49">
        <f t="shared" si="39"/>
        <v>0</v>
      </c>
      <c r="DM15" s="49">
        <f t="shared" si="40"/>
        <v>0</v>
      </c>
      <c r="DN15" s="49">
        <f t="shared" si="41"/>
        <v>0</v>
      </c>
      <c r="DO15" s="49">
        <f t="shared" si="42"/>
        <v>0</v>
      </c>
      <c r="DP15" s="49">
        <f t="shared" si="43"/>
        <v>0</v>
      </c>
      <c r="DQ15" s="49">
        <f t="shared" si="44"/>
        <v>0</v>
      </c>
      <c r="DR15" s="49">
        <f t="shared" si="45"/>
        <v>0</v>
      </c>
      <c r="DS15" s="49">
        <f t="shared" si="46"/>
        <v>0</v>
      </c>
      <c r="DT15" s="49">
        <f t="shared" si="47"/>
        <v>0</v>
      </c>
      <c r="DU15" s="49">
        <f t="shared" si="48"/>
        <v>0</v>
      </c>
      <c r="DV15" s="49">
        <f t="shared" si="49"/>
        <v>0</v>
      </c>
      <c r="DW15" s="49">
        <f t="shared" si="50"/>
        <v>0</v>
      </c>
      <c r="DX15" s="49">
        <f t="shared" si="51"/>
        <v>0</v>
      </c>
      <c r="DY15" s="49">
        <f t="shared" si="52"/>
        <v>0</v>
      </c>
      <c r="DZ15" s="49">
        <f t="shared" si="53"/>
        <v>0</v>
      </c>
    </row>
    <row r="16" spans="1:130" ht="16.149999999999999" customHeight="1" x14ac:dyDescent="0.25">
      <c r="A16" s="52" t="s">
        <v>41</v>
      </c>
      <c r="B16" s="50">
        <f t="shared" si="0"/>
        <v>0</v>
      </c>
      <c r="C16" s="51">
        <f t="shared" si="0"/>
        <v>0</v>
      </c>
      <c r="D16" s="37"/>
      <c r="E16" s="38"/>
      <c r="F16" s="39"/>
      <c r="G16" s="38"/>
      <c r="H16" s="39"/>
      <c r="I16" s="38"/>
      <c r="J16" s="39"/>
      <c r="K16" s="38"/>
      <c r="L16" s="39"/>
      <c r="M16" s="40"/>
      <c r="N16" s="41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2"/>
      <c r="AB16" s="43"/>
      <c r="AC16" s="42"/>
      <c r="AD16" s="43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4"/>
      <c r="AR16" s="45"/>
      <c r="AS16" s="44"/>
      <c r="AT16" s="41"/>
      <c r="AU16" s="42"/>
      <c r="AV16" s="43"/>
      <c r="AW16" s="46"/>
      <c r="AX16" s="47" t="str">
        <f t="shared" si="7"/>
        <v/>
      </c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12"/>
      <c r="BJ16" s="12"/>
      <c r="BK16" s="12"/>
      <c r="BL16" s="12"/>
      <c r="BU16" s="12"/>
      <c r="BW16" s="13"/>
      <c r="CA16" s="48" t="str">
        <f t="shared" si="8"/>
        <v/>
      </c>
      <c r="CB16" s="48" t="str">
        <f t="shared" si="9"/>
        <v/>
      </c>
      <c r="CC16" s="48" t="str">
        <f t="shared" si="10"/>
        <v/>
      </c>
      <c r="CD16" s="48" t="str">
        <f t="shared" si="11"/>
        <v/>
      </c>
      <c r="CE16" s="48" t="str">
        <f t="shared" si="12"/>
        <v/>
      </c>
      <c r="CF16" s="48" t="str">
        <f t="shared" si="13"/>
        <v/>
      </c>
      <c r="CG16" s="48" t="str">
        <f t="shared" si="14"/>
        <v/>
      </c>
      <c r="CH16" s="48" t="str">
        <f t="shared" si="15"/>
        <v/>
      </c>
      <c r="CI16" s="48" t="str">
        <f t="shared" si="16"/>
        <v/>
      </c>
      <c r="CJ16" s="48" t="str">
        <f t="shared" si="17"/>
        <v/>
      </c>
      <c r="CK16" s="48" t="str">
        <f t="shared" si="18"/>
        <v/>
      </c>
      <c r="CL16" s="48" t="str">
        <f t="shared" si="19"/>
        <v/>
      </c>
      <c r="CM16" s="48" t="str">
        <f t="shared" si="20"/>
        <v/>
      </c>
      <c r="CN16" s="48" t="str">
        <f t="shared" si="21"/>
        <v/>
      </c>
      <c r="CO16" s="48" t="str">
        <f t="shared" si="22"/>
        <v/>
      </c>
      <c r="CP16" s="48" t="str">
        <f t="shared" si="23"/>
        <v/>
      </c>
      <c r="CQ16" s="48" t="str">
        <f t="shared" si="24"/>
        <v/>
      </c>
      <c r="CR16" s="48" t="str">
        <f t="shared" si="25"/>
        <v/>
      </c>
      <c r="CS16" s="48" t="str">
        <f t="shared" si="26"/>
        <v/>
      </c>
      <c r="CT16" s="48" t="str">
        <f t="shared" si="27"/>
        <v/>
      </c>
      <c r="CU16" s="48" t="str">
        <f t="shared" si="28"/>
        <v/>
      </c>
      <c r="CV16" s="48" t="str">
        <f t="shared" si="29"/>
        <v/>
      </c>
      <c r="CW16" s="48" t="str">
        <f t="shared" si="30"/>
        <v/>
      </c>
      <c r="CX16" s="48" t="str">
        <f t="shared" si="31"/>
        <v/>
      </c>
      <c r="CY16" s="48" t="str">
        <f t="shared" si="32"/>
        <v/>
      </c>
      <c r="CZ16" s="48" t="str">
        <f t="shared" si="1"/>
        <v/>
      </c>
      <c r="DA16" s="49">
        <f t="shared" si="2"/>
        <v>0</v>
      </c>
      <c r="DB16" s="49">
        <f t="shared" si="3"/>
        <v>0</v>
      </c>
      <c r="DC16" s="49">
        <f t="shared" si="4"/>
        <v>0</v>
      </c>
      <c r="DD16" s="49">
        <f t="shared" si="5"/>
        <v>0</v>
      </c>
      <c r="DE16" s="49">
        <f t="shared" si="6"/>
        <v>0</v>
      </c>
      <c r="DF16" s="49">
        <f t="shared" si="33"/>
        <v>0</v>
      </c>
      <c r="DG16" s="49">
        <f t="shared" si="34"/>
        <v>0</v>
      </c>
      <c r="DH16" s="49">
        <f t="shared" si="35"/>
        <v>0</v>
      </c>
      <c r="DI16" s="49">
        <f t="shared" si="36"/>
        <v>0</v>
      </c>
      <c r="DJ16" s="49">
        <f t="shared" si="37"/>
        <v>0</v>
      </c>
      <c r="DK16" s="49">
        <f t="shared" si="38"/>
        <v>0</v>
      </c>
      <c r="DL16" s="49">
        <f t="shared" si="39"/>
        <v>0</v>
      </c>
      <c r="DM16" s="49">
        <f t="shared" si="40"/>
        <v>0</v>
      </c>
      <c r="DN16" s="49">
        <f t="shared" si="41"/>
        <v>0</v>
      </c>
      <c r="DO16" s="49">
        <f t="shared" si="42"/>
        <v>0</v>
      </c>
      <c r="DP16" s="49">
        <f t="shared" si="43"/>
        <v>0</v>
      </c>
      <c r="DQ16" s="49">
        <f t="shared" si="44"/>
        <v>0</v>
      </c>
      <c r="DR16" s="49">
        <f t="shared" si="45"/>
        <v>0</v>
      </c>
      <c r="DS16" s="49">
        <f t="shared" si="46"/>
        <v>0</v>
      </c>
      <c r="DT16" s="49">
        <f t="shared" si="47"/>
        <v>0</v>
      </c>
      <c r="DU16" s="49">
        <f t="shared" si="48"/>
        <v>0</v>
      </c>
      <c r="DV16" s="49">
        <f t="shared" si="49"/>
        <v>0</v>
      </c>
      <c r="DW16" s="49">
        <f t="shared" si="50"/>
        <v>0</v>
      </c>
      <c r="DX16" s="49">
        <f t="shared" si="51"/>
        <v>0</v>
      </c>
      <c r="DY16" s="49">
        <f t="shared" si="52"/>
        <v>0</v>
      </c>
      <c r="DZ16" s="49">
        <f t="shared" si="53"/>
        <v>0</v>
      </c>
    </row>
    <row r="17" spans="1:130" ht="27.75" customHeight="1" x14ac:dyDescent="0.25">
      <c r="A17" s="52" t="s">
        <v>42</v>
      </c>
      <c r="B17" s="50">
        <f t="shared" si="0"/>
        <v>0</v>
      </c>
      <c r="C17" s="51">
        <f t="shared" si="0"/>
        <v>0</v>
      </c>
      <c r="D17" s="37"/>
      <c r="E17" s="38"/>
      <c r="F17" s="39"/>
      <c r="G17" s="38"/>
      <c r="H17" s="39"/>
      <c r="I17" s="38"/>
      <c r="J17" s="39"/>
      <c r="K17" s="38"/>
      <c r="L17" s="39"/>
      <c r="M17" s="40"/>
      <c r="N17" s="41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4"/>
      <c r="AR17" s="41"/>
      <c r="AS17" s="44"/>
      <c r="AT17" s="41"/>
      <c r="AU17" s="42"/>
      <c r="AV17" s="43"/>
      <c r="AW17" s="46"/>
      <c r="AX17" s="47" t="str">
        <f t="shared" si="7"/>
        <v/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12"/>
      <c r="BJ17" s="12"/>
      <c r="BK17" s="12"/>
      <c r="BL17" s="12"/>
      <c r="BU17" s="12"/>
      <c r="BW17" s="13"/>
      <c r="CA17" s="48" t="str">
        <f t="shared" si="8"/>
        <v/>
      </c>
      <c r="CB17" s="48" t="str">
        <f t="shared" si="9"/>
        <v/>
      </c>
      <c r="CC17" s="48" t="str">
        <f t="shared" si="10"/>
        <v/>
      </c>
      <c r="CD17" s="48" t="str">
        <f t="shared" si="11"/>
        <v/>
      </c>
      <c r="CE17" s="48" t="str">
        <f t="shared" si="12"/>
        <v/>
      </c>
      <c r="CF17" s="48" t="str">
        <f t="shared" si="13"/>
        <v/>
      </c>
      <c r="CG17" s="48" t="str">
        <f t="shared" si="14"/>
        <v/>
      </c>
      <c r="CH17" s="48" t="str">
        <f t="shared" si="15"/>
        <v/>
      </c>
      <c r="CI17" s="48" t="str">
        <f t="shared" si="16"/>
        <v/>
      </c>
      <c r="CJ17" s="48" t="str">
        <f t="shared" si="17"/>
        <v/>
      </c>
      <c r="CK17" s="48" t="str">
        <f t="shared" si="18"/>
        <v/>
      </c>
      <c r="CL17" s="48" t="str">
        <f t="shared" si="19"/>
        <v/>
      </c>
      <c r="CM17" s="48" t="str">
        <f t="shared" si="20"/>
        <v/>
      </c>
      <c r="CN17" s="48" t="str">
        <f t="shared" si="21"/>
        <v/>
      </c>
      <c r="CO17" s="48" t="str">
        <f t="shared" si="22"/>
        <v/>
      </c>
      <c r="CP17" s="48" t="str">
        <f t="shared" si="23"/>
        <v/>
      </c>
      <c r="CQ17" s="48" t="str">
        <f t="shared" si="24"/>
        <v/>
      </c>
      <c r="CR17" s="48" t="str">
        <f t="shared" si="25"/>
        <v/>
      </c>
      <c r="CS17" s="48" t="str">
        <f t="shared" si="26"/>
        <v/>
      </c>
      <c r="CT17" s="48" t="str">
        <f t="shared" si="27"/>
        <v/>
      </c>
      <c r="CU17" s="48" t="str">
        <f t="shared" si="28"/>
        <v/>
      </c>
      <c r="CV17" s="48" t="str">
        <f t="shared" si="29"/>
        <v/>
      </c>
      <c r="CW17" s="48" t="str">
        <f t="shared" si="30"/>
        <v/>
      </c>
      <c r="CX17" s="48" t="str">
        <f t="shared" si="31"/>
        <v/>
      </c>
      <c r="CY17" s="48" t="str">
        <f t="shared" si="32"/>
        <v/>
      </c>
      <c r="CZ17" s="48" t="str">
        <f t="shared" si="1"/>
        <v/>
      </c>
      <c r="DA17" s="49">
        <f t="shared" si="2"/>
        <v>0</v>
      </c>
      <c r="DB17" s="49">
        <f t="shared" si="3"/>
        <v>0</v>
      </c>
      <c r="DC17" s="49">
        <f t="shared" si="4"/>
        <v>0</v>
      </c>
      <c r="DD17" s="49">
        <f t="shared" si="5"/>
        <v>0</v>
      </c>
      <c r="DE17" s="49">
        <f t="shared" si="6"/>
        <v>0</v>
      </c>
      <c r="DF17" s="49">
        <f t="shared" si="33"/>
        <v>0</v>
      </c>
      <c r="DG17" s="49">
        <f t="shared" si="34"/>
        <v>0</v>
      </c>
      <c r="DH17" s="49">
        <f t="shared" si="35"/>
        <v>0</v>
      </c>
      <c r="DI17" s="49">
        <f t="shared" si="36"/>
        <v>0</v>
      </c>
      <c r="DJ17" s="49">
        <f t="shared" si="37"/>
        <v>0</v>
      </c>
      <c r="DK17" s="49">
        <f t="shared" si="38"/>
        <v>0</v>
      </c>
      <c r="DL17" s="49">
        <f t="shared" si="39"/>
        <v>0</v>
      </c>
      <c r="DM17" s="49">
        <f t="shared" si="40"/>
        <v>0</v>
      </c>
      <c r="DN17" s="49">
        <f t="shared" si="41"/>
        <v>0</v>
      </c>
      <c r="DO17" s="49">
        <f t="shared" si="42"/>
        <v>0</v>
      </c>
      <c r="DP17" s="49">
        <f t="shared" si="43"/>
        <v>0</v>
      </c>
      <c r="DQ17" s="49">
        <f t="shared" si="44"/>
        <v>0</v>
      </c>
      <c r="DR17" s="49">
        <f t="shared" si="45"/>
        <v>0</v>
      </c>
      <c r="DS17" s="49">
        <f t="shared" si="46"/>
        <v>0</v>
      </c>
      <c r="DT17" s="49">
        <f t="shared" si="47"/>
        <v>0</v>
      </c>
      <c r="DU17" s="49">
        <f t="shared" si="48"/>
        <v>0</v>
      </c>
      <c r="DV17" s="49">
        <f t="shared" si="49"/>
        <v>0</v>
      </c>
      <c r="DW17" s="49">
        <f t="shared" si="50"/>
        <v>0</v>
      </c>
      <c r="DX17" s="49">
        <f t="shared" si="51"/>
        <v>0</v>
      </c>
      <c r="DY17" s="49">
        <f t="shared" si="52"/>
        <v>0</v>
      </c>
      <c r="DZ17" s="49">
        <f t="shared" si="53"/>
        <v>0</v>
      </c>
    </row>
    <row r="18" spans="1:130" ht="27" customHeight="1" x14ac:dyDescent="0.25">
      <c r="A18" s="52" t="s">
        <v>43</v>
      </c>
      <c r="B18" s="50">
        <f t="shared" si="0"/>
        <v>20</v>
      </c>
      <c r="C18" s="51">
        <f t="shared" si="0"/>
        <v>1</v>
      </c>
      <c r="D18" s="37"/>
      <c r="E18" s="38"/>
      <c r="F18" s="39"/>
      <c r="G18" s="38"/>
      <c r="H18" s="39"/>
      <c r="I18" s="38"/>
      <c r="J18" s="39"/>
      <c r="K18" s="38"/>
      <c r="L18" s="39"/>
      <c r="M18" s="40"/>
      <c r="N18" s="41">
        <v>0</v>
      </c>
      <c r="O18" s="42">
        <v>0</v>
      </c>
      <c r="P18" s="43">
        <v>3</v>
      </c>
      <c r="Q18" s="42">
        <v>0</v>
      </c>
      <c r="R18" s="43">
        <v>5</v>
      </c>
      <c r="S18" s="42">
        <v>0</v>
      </c>
      <c r="T18" s="43">
        <v>8</v>
      </c>
      <c r="U18" s="42">
        <v>1</v>
      </c>
      <c r="V18" s="43">
        <v>2</v>
      </c>
      <c r="W18" s="42">
        <v>0</v>
      </c>
      <c r="X18" s="43">
        <v>1</v>
      </c>
      <c r="Y18" s="42">
        <v>0</v>
      </c>
      <c r="Z18" s="43">
        <v>1</v>
      </c>
      <c r="AA18" s="42">
        <v>0</v>
      </c>
      <c r="AB18" s="43">
        <v>0</v>
      </c>
      <c r="AC18" s="42">
        <v>0</v>
      </c>
      <c r="AD18" s="43">
        <v>0</v>
      </c>
      <c r="AE18" s="42">
        <v>0</v>
      </c>
      <c r="AF18" s="43">
        <v>0</v>
      </c>
      <c r="AG18" s="42">
        <v>0</v>
      </c>
      <c r="AH18" s="43">
        <v>0</v>
      </c>
      <c r="AI18" s="42">
        <v>0</v>
      </c>
      <c r="AJ18" s="43">
        <v>0</v>
      </c>
      <c r="AK18" s="42">
        <v>0</v>
      </c>
      <c r="AL18" s="43">
        <v>0</v>
      </c>
      <c r="AM18" s="42">
        <v>0</v>
      </c>
      <c r="AN18" s="43">
        <v>0</v>
      </c>
      <c r="AO18" s="42">
        <v>0</v>
      </c>
      <c r="AP18" s="43">
        <v>0</v>
      </c>
      <c r="AQ18" s="44">
        <v>0</v>
      </c>
      <c r="AR18" s="45"/>
      <c r="AS18" s="44">
        <v>20</v>
      </c>
      <c r="AT18" s="41">
        <v>0</v>
      </c>
      <c r="AU18" s="42">
        <v>0</v>
      </c>
      <c r="AV18" s="43">
        <v>0</v>
      </c>
      <c r="AW18" s="46">
        <v>2</v>
      </c>
      <c r="AX18" s="47" t="str">
        <f t="shared" si="7"/>
        <v/>
      </c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12"/>
      <c r="BJ18" s="12"/>
      <c r="BK18" s="12"/>
      <c r="BL18" s="12"/>
      <c r="BU18" s="12"/>
      <c r="BW18" s="13"/>
      <c r="CA18" s="48" t="str">
        <f t="shared" si="8"/>
        <v/>
      </c>
      <c r="CB18" s="48" t="str">
        <f t="shared" si="9"/>
        <v/>
      </c>
      <c r="CC18" s="48" t="str">
        <f t="shared" si="10"/>
        <v/>
      </c>
      <c r="CD18" s="48" t="str">
        <f t="shared" si="11"/>
        <v/>
      </c>
      <c r="CE18" s="48" t="str">
        <f t="shared" si="12"/>
        <v/>
      </c>
      <c r="CF18" s="48" t="str">
        <f t="shared" si="13"/>
        <v/>
      </c>
      <c r="CG18" s="48" t="str">
        <f t="shared" si="14"/>
        <v/>
      </c>
      <c r="CH18" s="48" t="str">
        <f t="shared" si="15"/>
        <v/>
      </c>
      <c r="CI18" s="48" t="str">
        <f t="shared" si="16"/>
        <v/>
      </c>
      <c r="CJ18" s="48" t="str">
        <f t="shared" si="17"/>
        <v/>
      </c>
      <c r="CK18" s="48" t="str">
        <f t="shared" si="18"/>
        <v/>
      </c>
      <c r="CL18" s="48" t="str">
        <f t="shared" si="19"/>
        <v/>
      </c>
      <c r="CM18" s="48" t="str">
        <f t="shared" si="20"/>
        <v/>
      </c>
      <c r="CN18" s="48" t="str">
        <f t="shared" si="21"/>
        <v/>
      </c>
      <c r="CO18" s="48" t="str">
        <f t="shared" si="22"/>
        <v/>
      </c>
      <c r="CP18" s="48" t="str">
        <f t="shared" si="23"/>
        <v/>
      </c>
      <c r="CQ18" s="48" t="str">
        <f t="shared" si="24"/>
        <v/>
      </c>
      <c r="CR18" s="48" t="str">
        <f t="shared" si="25"/>
        <v/>
      </c>
      <c r="CS18" s="48" t="str">
        <f t="shared" si="26"/>
        <v/>
      </c>
      <c r="CT18" s="48" t="str">
        <f t="shared" si="27"/>
        <v/>
      </c>
      <c r="CU18" s="48" t="str">
        <f t="shared" si="28"/>
        <v/>
      </c>
      <c r="CV18" s="48" t="str">
        <f t="shared" si="29"/>
        <v/>
      </c>
      <c r="CW18" s="48" t="str">
        <f t="shared" si="30"/>
        <v/>
      </c>
      <c r="CX18" s="48" t="str">
        <f t="shared" si="31"/>
        <v/>
      </c>
      <c r="CY18" s="48" t="str">
        <f t="shared" si="32"/>
        <v/>
      </c>
      <c r="CZ18" s="48" t="str">
        <f t="shared" si="1"/>
        <v/>
      </c>
      <c r="DA18" s="49">
        <f t="shared" si="2"/>
        <v>0</v>
      </c>
      <c r="DB18" s="49">
        <f t="shared" si="3"/>
        <v>0</v>
      </c>
      <c r="DC18" s="49">
        <f t="shared" si="4"/>
        <v>0</v>
      </c>
      <c r="DD18" s="49">
        <f t="shared" si="5"/>
        <v>0</v>
      </c>
      <c r="DE18" s="49">
        <f t="shared" si="6"/>
        <v>0</v>
      </c>
      <c r="DF18" s="49">
        <f t="shared" si="33"/>
        <v>0</v>
      </c>
      <c r="DG18" s="49">
        <f t="shared" si="34"/>
        <v>0</v>
      </c>
      <c r="DH18" s="49">
        <f t="shared" si="35"/>
        <v>0</v>
      </c>
      <c r="DI18" s="49">
        <f t="shared" si="36"/>
        <v>0</v>
      </c>
      <c r="DJ18" s="49">
        <f t="shared" si="37"/>
        <v>0</v>
      </c>
      <c r="DK18" s="49">
        <f t="shared" si="38"/>
        <v>0</v>
      </c>
      <c r="DL18" s="49">
        <f t="shared" si="39"/>
        <v>0</v>
      </c>
      <c r="DM18" s="49">
        <f t="shared" si="40"/>
        <v>0</v>
      </c>
      <c r="DN18" s="49">
        <f t="shared" si="41"/>
        <v>0</v>
      </c>
      <c r="DO18" s="49">
        <f t="shared" si="42"/>
        <v>0</v>
      </c>
      <c r="DP18" s="49">
        <f t="shared" si="43"/>
        <v>0</v>
      </c>
      <c r="DQ18" s="49">
        <f t="shared" si="44"/>
        <v>0</v>
      </c>
      <c r="DR18" s="49">
        <f t="shared" si="45"/>
        <v>0</v>
      </c>
      <c r="DS18" s="49">
        <f t="shared" si="46"/>
        <v>0</v>
      </c>
      <c r="DT18" s="49">
        <f t="shared" si="47"/>
        <v>0</v>
      </c>
      <c r="DU18" s="49">
        <f t="shared" si="48"/>
        <v>0</v>
      </c>
      <c r="DV18" s="49">
        <f t="shared" si="49"/>
        <v>0</v>
      </c>
      <c r="DW18" s="49">
        <f t="shared" si="50"/>
        <v>0</v>
      </c>
      <c r="DX18" s="49">
        <f t="shared" si="51"/>
        <v>0</v>
      </c>
      <c r="DY18" s="49">
        <f t="shared" si="52"/>
        <v>0</v>
      </c>
      <c r="DZ18" s="49">
        <f t="shared" si="53"/>
        <v>0</v>
      </c>
    </row>
    <row r="19" spans="1:130" ht="16.149999999999999" customHeight="1" x14ac:dyDescent="0.25">
      <c r="A19" s="53" t="s">
        <v>44</v>
      </c>
      <c r="B19" s="50">
        <f t="shared" si="0"/>
        <v>1</v>
      </c>
      <c r="C19" s="51">
        <f t="shared" si="0"/>
        <v>0</v>
      </c>
      <c r="D19" s="37"/>
      <c r="E19" s="38"/>
      <c r="F19" s="39"/>
      <c r="G19" s="38"/>
      <c r="H19" s="39"/>
      <c r="I19" s="38"/>
      <c r="J19" s="39"/>
      <c r="K19" s="38"/>
      <c r="L19" s="39"/>
      <c r="M19" s="40"/>
      <c r="N19" s="41">
        <v>0</v>
      </c>
      <c r="O19" s="42">
        <v>0</v>
      </c>
      <c r="P19" s="43">
        <v>0</v>
      </c>
      <c r="Q19" s="42">
        <v>0</v>
      </c>
      <c r="R19" s="43">
        <v>1</v>
      </c>
      <c r="S19" s="42">
        <v>0</v>
      </c>
      <c r="T19" s="43">
        <v>0</v>
      </c>
      <c r="U19" s="42">
        <v>0</v>
      </c>
      <c r="V19" s="43">
        <v>0</v>
      </c>
      <c r="W19" s="42">
        <v>0</v>
      </c>
      <c r="X19" s="43">
        <v>0</v>
      </c>
      <c r="Y19" s="42">
        <v>0</v>
      </c>
      <c r="Z19" s="43">
        <v>0</v>
      </c>
      <c r="AA19" s="42">
        <v>0</v>
      </c>
      <c r="AB19" s="43">
        <v>0</v>
      </c>
      <c r="AC19" s="42">
        <v>0</v>
      </c>
      <c r="AD19" s="43">
        <v>0</v>
      </c>
      <c r="AE19" s="42">
        <v>0</v>
      </c>
      <c r="AF19" s="43">
        <v>0</v>
      </c>
      <c r="AG19" s="42">
        <v>0</v>
      </c>
      <c r="AH19" s="43">
        <v>0</v>
      </c>
      <c r="AI19" s="42">
        <v>0</v>
      </c>
      <c r="AJ19" s="43">
        <v>0</v>
      </c>
      <c r="AK19" s="42">
        <v>0</v>
      </c>
      <c r="AL19" s="43">
        <v>0</v>
      </c>
      <c r="AM19" s="42">
        <v>0</v>
      </c>
      <c r="AN19" s="43">
        <v>0</v>
      </c>
      <c r="AO19" s="42">
        <v>0</v>
      </c>
      <c r="AP19" s="43">
        <v>0</v>
      </c>
      <c r="AQ19" s="44">
        <v>0</v>
      </c>
      <c r="AR19" s="45"/>
      <c r="AS19" s="44">
        <v>1</v>
      </c>
      <c r="AT19" s="41">
        <v>0</v>
      </c>
      <c r="AU19" s="42">
        <v>0</v>
      </c>
      <c r="AV19" s="43">
        <v>0</v>
      </c>
      <c r="AW19" s="46">
        <v>0</v>
      </c>
      <c r="AX19" s="47" t="str">
        <f t="shared" si="7"/>
        <v/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12"/>
      <c r="BJ19" s="12"/>
      <c r="BK19" s="12"/>
      <c r="BL19" s="12"/>
      <c r="BU19" s="12"/>
      <c r="BW19" s="13"/>
      <c r="CA19" s="48" t="str">
        <f t="shared" si="8"/>
        <v/>
      </c>
      <c r="CB19" s="48" t="str">
        <f t="shared" si="9"/>
        <v/>
      </c>
      <c r="CC19" s="48" t="str">
        <f t="shared" si="10"/>
        <v/>
      </c>
      <c r="CD19" s="48" t="str">
        <f t="shared" si="11"/>
        <v/>
      </c>
      <c r="CE19" s="48" t="str">
        <f t="shared" si="12"/>
        <v/>
      </c>
      <c r="CF19" s="48" t="str">
        <f t="shared" si="13"/>
        <v/>
      </c>
      <c r="CG19" s="48" t="str">
        <f t="shared" si="14"/>
        <v/>
      </c>
      <c r="CH19" s="48" t="str">
        <f t="shared" si="15"/>
        <v/>
      </c>
      <c r="CI19" s="48" t="str">
        <f t="shared" si="16"/>
        <v/>
      </c>
      <c r="CJ19" s="48" t="str">
        <f t="shared" si="17"/>
        <v/>
      </c>
      <c r="CK19" s="48" t="str">
        <f t="shared" si="18"/>
        <v/>
      </c>
      <c r="CL19" s="48" t="str">
        <f t="shared" si="19"/>
        <v/>
      </c>
      <c r="CM19" s="48" t="str">
        <f t="shared" si="20"/>
        <v/>
      </c>
      <c r="CN19" s="48" t="str">
        <f t="shared" si="21"/>
        <v/>
      </c>
      <c r="CO19" s="48" t="str">
        <f t="shared" si="22"/>
        <v/>
      </c>
      <c r="CP19" s="48" t="str">
        <f t="shared" si="23"/>
        <v/>
      </c>
      <c r="CQ19" s="48" t="str">
        <f t="shared" si="24"/>
        <v/>
      </c>
      <c r="CR19" s="48" t="str">
        <f t="shared" si="25"/>
        <v/>
      </c>
      <c r="CS19" s="48" t="str">
        <f t="shared" si="26"/>
        <v/>
      </c>
      <c r="CT19" s="48" t="str">
        <f t="shared" si="27"/>
        <v/>
      </c>
      <c r="CU19" s="48" t="str">
        <f t="shared" si="28"/>
        <v/>
      </c>
      <c r="CV19" s="48" t="str">
        <f t="shared" si="29"/>
        <v/>
      </c>
      <c r="CW19" s="48" t="str">
        <f t="shared" si="30"/>
        <v/>
      </c>
      <c r="CX19" s="48" t="str">
        <f t="shared" si="31"/>
        <v/>
      </c>
      <c r="CY19" s="48" t="str">
        <f t="shared" si="32"/>
        <v/>
      </c>
      <c r="CZ19" s="48" t="str">
        <f t="shared" si="1"/>
        <v/>
      </c>
      <c r="DA19" s="49">
        <f t="shared" si="2"/>
        <v>0</v>
      </c>
      <c r="DB19" s="49">
        <f t="shared" si="3"/>
        <v>0</v>
      </c>
      <c r="DC19" s="49">
        <f t="shared" si="4"/>
        <v>0</v>
      </c>
      <c r="DD19" s="49">
        <f t="shared" si="5"/>
        <v>0</v>
      </c>
      <c r="DE19" s="49">
        <f t="shared" si="6"/>
        <v>0</v>
      </c>
      <c r="DF19" s="49">
        <f t="shared" si="33"/>
        <v>0</v>
      </c>
      <c r="DG19" s="49">
        <f t="shared" si="34"/>
        <v>0</v>
      </c>
      <c r="DH19" s="49">
        <f t="shared" si="35"/>
        <v>0</v>
      </c>
      <c r="DI19" s="49">
        <f t="shared" si="36"/>
        <v>0</v>
      </c>
      <c r="DJ19" s="49">
        <f t="shared" si="37"/>
        <v>0</v>
      </c>
      <c r="DK19" s="49">
        <f t="shared" si="38"/>
        <v>0</v>
      </c>
      <c r="DL19" s="49">
        <f t="shared" si="39"/>
        <v>0</v>
      </c>
      <c r="DM19" s="49">
        <f t="shared" si="40"/>
        <v>0</v>
      </c>
      <c r="DN19" s="49">
        <f t="shared" si="41"/>
        <v>0</v>
      </c>
      <c r="DO19" s="49">
        <f t="shared" si="42"/>
        <v>0</v>
      </c>
      <c r="DP19" s="49">
        <f t="shared" si="43"/>
        <v>0</v>
      </c>
      <c r="DQ19" s="49">
        <f t="shared" si="44"/>
        <v>0</v>
      </c>
      <c r="DR19" s="49">
        <f t="shared" si="45"/>
        <v>0</v>
      </c>
      <c r="DS19" s="49">
        <f t="shared" si="46"/>
        <v>0</v>
      </c>
      <c r="DT19" s="49">
        <f t="shared" si="47"/>
        <v>0</v>
      </c>
      <c r="DU19" s="49">
        <f t="shared" si="48"/>
        <v>0</v>
      </c>
      <c r="DV19" s="49">
        <f t="shared" si="49"/>
        <v>0</v>
      </c>
      <c r="DW19" s="49">
        <f t="shared" si="50"/>
        <v>0</v>
      </c>
      <c r="DX19" s="49">
        <f t="shared" si="51"/>
        <v>0</v>
      </c>
      <c r="DY19" s="49">
        <f t="shared" si="52"/>
        <v>0</v>
      </c>
      <c r="DZ19" s="49">
        <f t="shared" si="53"/>
        <v>0</v>
      </c>
    </row>
    <row r="20" spans="1:130" ht="16.149999999999999" customHeight="1" x14ac:dyDescent="0.25">
      <c r="A20" s="53" t="s">
        <v>45</v>
      </c>
      <c r="B20" s="50">
        <f>+D20+F20+H20+J20+L20+N20+P20+R20+T20+V20+X20+Z20+AB20+AD20+AF20+AH20+AJ20+AL20+AN20+AP20</f>
        <v>63</v>
      </c>
      <c r="C20" s="51">
        <f>+E20+G20+I20+K20+M20+O20+Q20+S20+U20+W20+Y20+AA20+AC20+AE20+AG20+AI20+AK20+AM20+AO20+AQ20</f>
        <v>0</v>
      </c>
      <c r="D20" s="41"/>
      <c r="E20" s="42"/>
      <c r="F20" s="43"/>
      <c r="G20" s="42"/>
      <c r="H20" s="43"/>
      <c r="I20" s="46"/>
      <c r="J20" s="41"/>
      <c r="K20" s="41"/>
      <c r="L20" s="43"/>
      <c r="M20" s="46"/>
      <c r="N20" s="41">
        <v>1</v>
      </c>
      <c r="O20" s="42">
        <v>0</v>
      </c>
      <c r="P20" s="43">
        <v>1</v>
      </c>
      <c r="Q20" s="42">
        <v>0</v>
      </c>
      <c r="R20" s="43">
        <v>6</v>
      </c>
      <c r="S20" s="42">
        <v>0</v>
      </c>
      <c r="T20" s="43">
        <v>9</v>
      </c>
      <c r="U20" s="42">
        <v>0</v>
      </c>
      <c r="V20" s="43">
        <v>6</v>
      </c>
      <c r="W20" s="42">
        <v>0</v>
      </c>
      <c r="X20" s="43">
        <v>5</v>
      </c>
      <c r="Y20" s="42">
        <v>0</v>
      </c>
      <c r="Z20" s="43">
        <v>7</v>
      </c>
      <c r="AA20" s="42">
        <v>0</v>
      </c>
      <c r="AB20" s="43">
        <v>13</v>
      </c>
      <c r="AC20" s="42">
        <v>0</v>
      </c>
      <c r="AD20" s="43">
        <v>9</v>
      </c>
      <c r="AE20" s="42">
        <v>0</v>
      </c>
      <c r="AF20" s="43">
        <v>1</v>
      </c>
      <c r="AG20" s="42">
        <v>0</v>
      </c>
      <c r="AH20" s="43">
        <v>4</v>
      </c>
      <c r="AI20" s="42">
        <v>0</v>
      </c>
      <c r="AJ20" s="43">
        <v>1</v>
      </c>
      <c r="AK20" s="42">
        <v>0</v>
      </c>
      <c r="AL20" s="43">
        <v>0</v>
      </c>
      <c r="AM20" s="42">
        <v>0</v>
      </c>
      <c r="AN20" s="43">
        <v>0</v>
      </c>
      <c r="AO20" s="42">
        <v>0</v>
      </c>
      <c r="AP20" s="43">
        <v>0</v>
      </c>
      <c r="AQ20" s="44">
        <v>0</v>
      </c>
      <c r="AR20" s="45"/>
      <c r="AS20" s="44">
        <v>63</v>
      </c>
      <c r="AT20" s="41">
        <v>0</v>
      </c>
      <c r="AU20" s="42">
        <v>0</v>
      </c>
      <c r="AV20" s="43">
        <v>0</v>
      </c>
      <c r="AW20" s="46">
        <v>2</v>
      </c>
      <c r="AX20" s="47" t="str">
        <f t="shared" si="7"/>
        <v/>
      </c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12"/>
      <c r="BJ20" s="12"/>
      <c r="BK20" s="12"/>
      <c r="BL20" s="12"/>
      <c r="BU20" s="12"/>
      <c r="BW20" s="13"/>
      <c r="CA20" s="48" t="str">
        <f t="shared" si="8"/>
        <v/>
      </c>
      <c r="CB20" s="48" t="str">
        <f t="shared" si="9"/>
        <v/>
      </c>
      <c r="CC20" s="48" t="str">
        <f t="shared" si="10"/>
        <v/>
      </c>
      <c r="CD20" s="48" t="str">
        <f t="shared" si="11"/>
        <v/>
      </c>
      <c r="CE20" s="48" t="str">
        <f t="shared" si="12"/>
        <v/>
      </c>
      <c r="CF20" s="48" t="str">
        <f t="shared" si="13"/>
        <v/>
      </c>
      <c r="CG20" s="48" t="str">
        <f t="shared" si="14"/>
        <v/>
      </c>
      <c r="CH20" s="48" t="str">
        <f t="shared" si="15"/>
        <v/>
      </c>
      <c r="CI20" s="48" t="str">
        <f t="shared" si="16"/>
        <v/>
      </c>
      <c r="CJ20" s="48" t="str">
        <f t="shared" si="17"/>
        <v/>
      </c>
      <c r="CK20" s="48" t="str">
        <f t="shared" si="18"/>
        <v/>
      </c>
      <c r="CL20" s="48" t="str">
        <f t="shared" si="19"/>
        <v/>
      </c>
      <c r="CM20" s="48" t="str">
        <f t="shared" si="20"/>
        <v/>
      </c>
      <c r="CN20" s="48" t="str">
        <f t="shared" si="21"/>
        <v/>
      </c>
      <c r="CO20" s="48" t="str">
        <f t="shared" si="22"/>
        <v/>
      </c>
      <c r="CP20" s="48" t="str">
        <f t="shared" si="23"/>
        <v/>
      </c>
      <c r="CQ20" s="48" t="str">
        <f t="shared" si="24"/>
        <v/>
      </c>
      <c r="CR20" s="48" t="str">
        <f t="shared" si="25"/>
        <v/>
      </c>
      <c r="CS20" s="48" t="str">
        <f t="shared" si="26"/>
        <v/>
      </c>
      <c r="CT20" s="48" t="str">
        <f t="shared" si="27"/>
        <v/>
      </c>
      <c r="CU20" s="48" t="str">
        <f t="shared" si="28"/>
        <v/>
      </c>
      <c r="CV20" s="48" t="str">
        <f t="shared" si="29"/>
        <v/>
      </c>
      <c r="CW20" s="48" t="str">
        <f t="shared" si="30"/>
        <v/>
      </c>
      <c r="CX20" s="48" t="str">
        <f t="shared" si="31"/>
        <v/>
      </c>
      <c r="CY20" s="48" t="str">
        <f t="shared" si="32"/>
        <v/>
      </c>
      <c r="CZ20" s="48" t="str">
        <f t="shared" si="1"/>
        <v/>
      </c>
      <c r="DA20" s="49">
        <f t="shared" si="2"/>
        <v>0</v>
      </c>
      <c r="DB20" s="49">
        <f t="shared" si="3"/>
        <v>0</v>
      </c>
      <c r="DC20" s="49">
        <f t="shared" si="4"/>
        <v>0</v>
      </c>
      <c r="DD20" s="49">
        <f t="shared" si="5"/>
        <v>0</v>
      </c>
      <c r="DE20" s="49">
        <f t="shared" si="6"/>
        <v>0</v>
      </c>
      <c r="DF20" s="49">
        <f t="shared" si="33"/>
        <v>0</v>
      </c>
      <c r="DG20" s="49">
        <f t="shared" si="34"/>
        <v>0</v>
      </c>
      <c r="DH20" s="49">
        <f t="shared" si="35"/>
        <v>0</v>
      </c>
      <c r="DI20" s="49">
        <f t="shared" si="36"/>
        <v>0</v>
      </c>
      <c r="DJ20" s="49">
        <f t="shared" si="37"/>
        <v>0</v>
      </c>
      <c r="DK20" s="49">
        <f t="shared" si="38"/>
        <v>0</v>
      </c>
      <c r="DL20" s="49">
        <f t="shared" si="39"/>
        <v>0</v>
      </c>
      <c r="DM20" s="49">
        <f t="shared" si="40"/>
        <v>0</v>
      </c>
      <c r="DN20" s="49">
        <f t="shared" si="41"/>
        <v>0</v>
      </c>
      <c r="DO20" s="49">
        <f t="shared" si="42"/>
        <v>0</v>
      </c>
      <c r="DP20" s="49">
        <f t="shared" si="43"/>
        <v>0</v>
      </c>
      <c r="DQ20" s="49">
        <f t="shared" si="44"/>
        <v>0</v>
      </c>
      <c r="DR20" s="49">
        <f t="shared" si="45"/>
        <v>0</v>
      </c>
      <c r="DS20" s="49">
        <f t="shared" si="46"/>
        <v>0</v>
      </c>
      <c r="DT20" s="49">
        <f t="shared" si="47"/>
        <v>0</v>
      </c>
      <c r="DU20" s="49">
        <f t="shared" si="48"/>
        <v>0</v>
      </c>
      <c r="DV20" s="49">
        <f t="shared" si="49"/>
        <v>0</v>
      </c>
      <c r="DW20" s="49">
        <f t="shared" si="50"/>
        <v>0</v>
      </c>
      <c r="DX20" s="49">
        <f t="shared" si="51"/>
        <v>0</v>
      </c>
      <c r="DY20" s="49">
        <f t="shared" si="52"/>
        <v>0</v>
      </c>
      <c r="DZ20" s="49">
        <f t="shared" si="53"/>
        <v>0</v>
      </c>
    </row>
    <row r="21" spans="1:130" ht="24" customHeight="1" x14ac:dyDescent="0.25">
      <c r="A21" s="52" t="s">
        <v>46</v>
      </c>
      <c r="B21" s="50">
        <f>+D21+F21+H21</f>
        <v>1</v>
      </c>
      <c r="C21" s="51">
        <f>+E21+G21+I21</f>
        <v>1</v>
      </c>
      <c r="D21" s="41">
        <v>1</v>
      </c>
      <c r="E21" s="42">
        <v>1</v>
      </c>
      <c r="F21" s="43"/>
      <c r="G21" s="42"/>
      <c r="H21" s="43"/>
      <c r="I21" s="46"/>
      <c r="J21" s="54"/>
      <c r="K21" s="55"/>
      <c r="L21" s="54"/>
      <c r="M21" s="55"/>
      <c r="N21" s="54"/>
      <c r="O21" s="55"/>
      <c r="P21" s="54"/>
      <c r="Q21" s="55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5"/>
      <c r="AD21" s="54"/>
      <c r="AE21" s="55"/>
      <c r="AF21" s="54"/>
      <c r="AG21" s="55"/>
      <c r="AH21" s="54"/>
      <c r="AI21" s="55"/>
      <c r="AJ21" s="54"/>
      <c r="AK21" s="55"/>
      <c r="AL21" s="54"/>
      <c r="AM21" s="55"/>
      <c r="AN21" s="54"/>
      <c r="AO21" s="55"/>
      <c r="AP21" s="54"/>
      <c r="AQ21" s="56"/>
      <c r="AR21" s="41">
        <v>1</v>
      </c>
      <c r="AS21" s="44">
        <v>0</v>
      </c>
      <c r="AT21" s="41">
        <v>0</v>
      </c>
      <c r="AU21" s="42">
        <v>0</v>
      </c>
      <c r="AV21" s="43">
        <v>0</v>
      </c>
      <c r="AW21" s="46">
        <v>0</v>
      </c>
      <c r="AX21" s="47" t="str">
        <f t="shared" si="7"/>
        <v/>
      </c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12"/>
      <c r="BJ21" s="12"/>
      <c r="BK21" s="12"/>
      <c r="BL21" s="12"/>
      <c r="BU21" s="12"/>
      <c r="BW21" s="13"/>
      <c r="CA21" s="48" t="str">
        <f t="shared" si="8"/>
        <v/>
      </c>
      <c r="CB21" s="48" t="str">
        <f t="shared" si="9"/>
        <v/>
      </c>
      <c r="CC21" s="48" t="str">
        <f t="shared" si="10"/>
        <v/>
      </c>
      <c r="CD21" s="48" t="str">
        <f t="shared" si="11"/>
        <v/>
      </c>
      <c r="CE21" s="48" t="str">
        <f t="shared" si="12"/>
        <v/>
      </c>
      <c r="CF21" s="48" t="str">
        <f t="shared" si="13"/>
        <v/>
      </c>
      <c r="CG21" s="48" t="str">
        <f t="shared" si="14"/>
        <v/>
      </c>
      <c r="CH21" s="48" t="str">
        <f t="shared" si="15"/>
        <v/>
      </c>
      <c r="CI21" s="48" t="str">
        <f t="shared" si="16"/>
        <v/>
      </c>
      <c r="CJ21" s="48" t="str">
        <f t="shared" si="17"/>
        <v/>
      </c>
      <c r="CK21" s="48" t="str">
        <f t="shared" si="18"/>
        <v/>
      </c>
      <c r="CL21" s="48" t="str">
        <f t="shared" si="19"/>
        <v/>
      </c>
      <c r="CM21" s="48" t="str">
        <f t="shared" si="20"/>
        <v/>
      </c>
      <c r="CN21" s="48" t="str">
        <f t="shared" si="21"/>
        <v/>
      </c>
      <c r="CO21" s="48" t="str">
        <f t="shared" si="22"/>
        <v/>
      </c>
      <c r="CP21" s="48" t="str">
        <f t="shared" si="23"/>
        <v/>
      </c>
      <c r="CQ21" s="48" t="str">
        <f t="shared" si="24"/>
        <v/>
      </c>
      <c r="CR21" s="48" t="str">
        <f t="shared" si="25"/>
        <v/>
      </c>
      <c r="CS21" s="48" t="str">
        <f t="shared" si="26"/>
        <v/>
      </c>
      <c r="CT21" s="48" t="str">
        <f t="shared" si="27"/>
        <v/>
      </c>
      <c r="CU21" s="48" t="str">
        <f t="shared" si="28"/>
        <v/>
      </c>
      <c r="CV21" s="48" t="str">
        <f t="shared" si="29"/>
        <v/>
      </c>
      <c r="CW21" s="48" t="str">
        <f t="shared" si="30"/>
        <v/>
      </c>
      <c r="CX21" s="48" t="str">
        <f t="shared" si="31"/>
        <v/>
      </c>
      <c r="CY21" s="48" t="str">
        <f t="shared" si="32"/>
        <v/>
      </c>
      <c r="CZ21" s="48" t="str">
        <f t="shared" si="1"/>
        <v/>
      </c>
      <c r="DA21" s="49">
        <f t="shared" si="2"/>
        <v>0</v>
      </c>
      <c r="DB21" s="49">
        <f t="shared" si="3"/>
        <v>0</v>
      </c>
      <c r="DC21" s="49">
        <f t="shared" si="4"/>
        <v>0</v>
      </c>
      <c r="DD21" s="49">
        <f t="shared" si="5"/>
        <v>0</v>
      </c>
      <c r="DE21" s="49">
        <f t="shared" si="6"/>
        <v>0</v>
      </c>
      <c r="DF21" s="49">
        <f t="shared" si="33"/>
        <v>0</v>
      </c>
      <c r="DG21" s="49">
        <f t="shared" si="34"/>
        <v>0</v>
      </c>
      <c r="DH21" s="49">
        <f t="shared" si="35"/>
        <v>0</v>
      </c>
      <c r="DI21" s="49">
        <f t="shared" si="36"/>
        <v>0</v>
      </c>
      <c r="DJ21" s="49">
        <f t="shared" si="37"/>
        <v>0</v>
      </c>
      <c r="DK21" s="49">
        <f t="shared" si="38"/>
        <v>0</v>
      </c>
      <c r="DL21" s="49">
        <f t="shared" si="39"/>
        <v>0</v>
      </c>
      <c r="DM21" s="49">
        <f t="shared" si="40"/>
        <v>0</v>
      </c>
      <c r="DN21" s="49">
        <f t="shared" si="41"/>
        <v>0</v>
      </c>
      <c r="DO21" s="49">
        <f t="shared" si="42"/>
        <v>0</v>
      </c>
      <c r="DP21" s="49">
        <f t="shared" si="43"/>
        <v>0</v>
      </c>
      <c r="DQ21" s="49">
        <f t="shared" si="44"/>
        <v>0</v>
      </c>
      <c r="DR21" s="49">
        <f t="shared" si="45"/>
        <v>0</v>
      </c>
      <c r="DS21" s="49">
        <f t="shared" si="46"/>
        <v>0</v>
      </c>
      <c r="DT21" s="49">
        <f t="shared" si="47"/>
        <v>0</v>
      </c>
      <c r="DU21" s="49">
        <f t="shared" si="48"/>
        <v>0</v>
      </c>
      <c r="DV21" s="49">
        <f t="shared" si="49"/>
        <v>0</v>
      </c>
      <c r="DW21" s="49">
        <f t="shared" si="50"/>
        <v>0</v>
      </c>
      <c r="DX21" s="49">
        <f t="shared" si="51"/>
        <v>0</v>
      </c>
      <c r="DY21" s="49">
        <f t="shared" si="52"/>
        <v>0</v>
      </c>
      <c r="DZ21" s="49">
        <f t="shared" si="53"/>
        <v>0</v>
      </c>
    </row>
    <row r="22" spans="1:130" ht="25.5" customHeight="1" x14ac:dyDescent="0.25">
      <c r="A22" s="52" t="s">
        <v>47</v>
      </c>
      <c r="B22" s="50">
        <f>+P22+R22+T22+V22+X22+Z22+AB22+AD22+AF22+AH22+AJ22+AL22+AN22+AP22</f>
        <v>2</v>
      </c>
      <c r="C22" s="51">
        <f>+Q22+S22+U22+W22+Y22+AA22+AC22+AE22+AG22+AI22+AK22+AM22+AO22+AQ22</f>
        <v>0</v>
      </c>
      <c r="D22" s="37"/>
      <c r="E22" s="38"/>
      <c r="F22" s="39"/>
      <c r="G22" s="38"/>
      <c r="H22" s="39"/>
      <c r="I22" s="38"/>
      <c r="J22" s="39"/>
      <c r="K22" s="38"/>
      <c r="L22" s="39"/>
      <c r="M22" s="40"/>
      <c r="N22" s="37"/>
      <c r="O22" s="38"/>
      <c r="P22" s="43">
        <v>0</v>
      </c>
      <c r="Q22" s="42">
        <v>0</v>
      </c>
      <c r="R22" s="43">
        <v>0</v>
      </c>
      <c r="S22" s="42">
        <v>0</v>
      </c>
      <c r="T22" s="43">
        <v>0</v>
      </c>
      <c r="U22" s="42">
        <v>0</v>
      </c>
      <c r="V22" s="43">
        <v>0</v>
      </c>
      <c r="W22" s="42">
        <v>0</v>
      </c>
      <c r="X22" s="43">
        <v>0</v>
      </c>
      <c r="Y22" s="42">
        <v>0</v>
      </c>
      <c r="Z22" s="43">
        <v>0</v>
      </c>
      <c r="AA22" s="42">
        <v>0</v>
      </c>
      <c r="AB22" s="43">
        <v>1</v>
      </c>
      <c r="AC22" s="42">
        <v>0</v>
      </c>
      <c r="AD22" s="43">
        <v>0</v>
      </c>
      <c r="AE22" s="42">
        <v>0</v>
      </c>
      <c r="AF22" s="43">
        <v>1</v>
      </c>
      <c r="AG22" s="42">
        <v>0</v>
      </c>
      <c r="AH22" s="43">
        <v>0</v>
      </c>
      <c r="AI22" s="42">
        <v>0</v>
      </c>
      <c r="AJ22" s="43">
        <v>0</v>
      </c>
      <c r="AK22" s="42">
        <v>0</v>
      </c>
      <c r="AL22" s="43">
        <v>0</v>
      </c>
      <c r="AM22" s="42">
        <v>0</v>
      </c>
      <c r="AN22" s="43">
        <v>0</v>
      </c>
      <c r="AO22" s="42">
        <v>0</v>
      </c>
      <c r="AP22" s="43">
        <v>0</v>
      </c>
      <c r="AQ22" s="44">
        <v>0</v>
      </c>
      <c r="AR22" s="41">
        <v>0</v>
      </c>
      <c r="AS22" s="44">
        <v>2</v>
      </c>
      <c r="AT22" s="41">
        <v>0</v>
      </c>
      <c r="AU22" s="42">
        <v>0</v>
      </c>
      <c r="AV22" s="43">
        <v>0</v>
      </c>
      <c r="AW22" s="46">
        <v>0</v>
      </c>
      <c r="AX22" s="47" t="str">
        <f t="shared" si="7"/>
        <v/>
      </c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12"/>
      <c r="BJ22" s="12"/>
      <c r="BK22" s="12"/>
      <c r="BL22" s="12"/>
      <c r="BU22" s="12"/>
      <c r="BW22" s="13"/>
      <c r="CA22" s="48" t="str">
        <f t="shared" si="8"/>
        <v/>
      </c>
      <c r="CB22" s="48" t="str">
        <f t="shared" si="9"/>
        <v/>
      </c>
      <c r="CC22" s="48" t="str">
        <f t="shared" si="10"/>
        <v/>
      </c>
      <c r="CD22" s="48" t="str">
        <f t="shared" si="11"/>
        <v/>
      </c>
      <c r="CE22" s="48" t="str">
        <f t="shared" si="12"/>
        <v/>
      </c>
      <c r="CF22" s="48" t="str">
        <f t="shared" si="13"/>
        <v/>
      </c>
      <c r="CG22" s="48" t="str">
        <f t="shared" si="14"/>
        <v/>
      </c>
      <c r="CH22" s="48" t="str">
        <f t="shared" si="15"/>
        <v/>
      </c>
      <c r="CI22" s="48" t="str">
        <f t="shared" si="16"/>
        <v/>
      </c>
      <c r="CJ22" s="48" t="str">
        <f t="shared" si="17"/>
        <v/>
      </c>
      <c r="CK22" s="48" t="str">
        <f t="shared" si="18"/>
        <v/>
      </c>
      <c r="CL22" s="48" t="str">
        <f t="shared" si="19"/>
        <v/>
      </c>
      <c r="CM22" s="48" t="str">
        <f t="shared" si="20"/>
        <v/>
      </c>
      <c r="CN22" s="48" t="str">
        <f t="shared" si="21"/>
        <v/>
      </c>
      <c r="CO22" s="48" t="str">
        <f t="shared" si="22"/>
        <v/>
      </c>
      <c r="CP22" s="48" t="str">
        <f t="shared" si="23"/>
        <v/>
      </c>
      <c r="CQ22" s="48" t="str">
        <f t="shared" si="24"/>
        <v/>
      </c>
      <c r="CR22" s="48" t="str">
        <f t="shared" si="25"/>
        <v/>
      </c>
      <c r="CS22" s="48" t="str">
        <f t="shared" si="26"/>
        <v/>
      </c>
      <c r="CT22" s="48" t="str">
        <f t="shared" si="27"/>
        <v/>
      </c>
      <c r="CU22" s="48" t="str">
        <f t="shared" si="28"/>
        <v/>
      </c>
      <c r="CV22" s="48" t="str">
        <f t="shared" si="29"/>
        <v/>
      </c>
      <c r="CW22" s="48" t="str">
        <f t="shared" si="30"/>
        <v/>
      </c>
      <c r="CX22" s="48" t="str">
        <f t="shared" si="31"/>
        <v/>
      </c>
      <c r="CY22" s="48" t="str">
        <f t="shared" si="32"/>
        <v/>
      </c>
      <c r="CZ22" s="48" t="str">
        <f t="shared" si="1"/>
        <v/>
      </c>
      <c r="DA22" s="49">
        <f t="shared" si="2"/>
        <v>0</v>
      </c>
      <c r="DB22" s="49">
        <f t="shared" si="3"/>
        <v>0</v>
      </c>
      <c r="DC22" s="49">
        <f t="shared" si="4"/>
        <v>0</v>
      </c>
      <c r="DD22" s="49">
        <f t="shared" si="5"/>
        <v>0</v>
      </c>
      <c r="DE22" s="49">
        <f t="shared" si="6"/>
        <v>0</v>
      </c>
      <c r="DF22" s="49">
        <f t="shared" si="33"/>
        <v>0</v>
      </c>
      <c r="DG22" s="49">
        <f t="shared" si="34"/>
        <v>0</v>
      </c>
      <c r="DH22" s="49">
        <f t="shared" si="35"/>
        <v>0</v>
      </c>
      <c r="DI22" s="49">
        <f t="shared" si="36"/>
        <v>0</v>
      </c>
      <c r="DJ22" s="49">
        <f t="shared" si="37"/>
        <v>0</v>
      </c>
      <c r="DK22" s="49">
        <f t="shared" si="38"/>
        <v>0</v>
      </c>
      <c r="DL22" s="49">
        <f t="shared" si="39"/>
        <v>0</v>
      </c>
      <c r="DM22" s="49">
        <f t="shared" si="40"/>
        <v>0</v>
      </c>
      <c r="DN22" s="49">
        <f t="shared" si="41"/>
        <v>0</v>
      </c>
      <c r="DO22" s="49">
        <f t="shared" si="42"/>
        <v>0</v>
      </c>
      <c r="DP22" s="49">
        <f t="shared" si="43"/>
        <v>0</v>
      </c>
      <c r="DQ22" s="49">
        <f t="shared" si="44"/>
        <v>0</v>
      </c>
      <c r="DR22" s="49">
        <f t="shared" si="45"/>
        <v>0</v>
      </c>
      <c r="DS22" s="49">
        <f t="shared" si="46"/>
        <v>0</v>
      </c>
      <c r="DT22" s="49">
        <f t="shared" si="47"/>
        <v>0</v>
      </c>
      <c r="DU22" s="49">
        <f t="shared" si="48"/>
        <v>0</v>
      </c>
      <c r="DV22" s="49">
        <f t="shared" si="49"/>
        <v>0</v>
      </c>
      <c r="DW22" s="49">
        <f t="shared" si="50"/>
        <v>0</v>
      </c>
      <c r="DX22" s="49">
        <f t="shared" si="51"/>
        <v>0</v>
      </c>
      <c r="DY22" s="49">
        <f t="shared" si="52"/>
        <v>0</v>
      </c>
      <c r="DZ22" s="49">
        <f t="shared" si="53"/>
        <v>0</v>
      </c>
    </row>
    <row r="23" spans="1:130" ht="16.149999999999999" customHeight="1" x14ac:dyDescent="0.25">
      <c r="A23" s="53" t="s">
        <v>48</v>
      </c>
      <c r="B23" s="50">
        <f>+N23+P23+R23+T23+V23+X23+Z23+AB23+AD23+AF23+AH23+AJ23+AL23+AN23+AP23</f>
        <v>70</v>
      </c>
      <c r="C23" s="51">
        <f>+O23+Q23+S23+U23+W23+Y23+AA23+AC23+AE23+AG23+AI23+AK23+AM23+AO23+AQ23</f>
        <v>0</v>
      </c>
      <c r="D23" s="45"/>
      <c r="E23" s="55"/>
      <c r="F23" s="54"/>
      <c r="G23" s="55"/>
      <c r="H23" s="54"/>
      <c r="I23" s="57"/>
      <c r="J23" s="45"/>
      <c r="K23" s="45"/>
      <c r="L23" s="54"/>
      <c r="M23" s="57"/>
      <c r="N23" s="41">
        <v>1</v>
      </c>
      <c r="O23" s="42">
        <v>0</v>
      </c>
      <c r="P23" s="43">
        <v>7</v>
      </c>
      <c r="Q23" s="42">
        <v>0</v>
      </c>
      <c r="R23" s="43">
        <v>9</v>
      </c>
      <c r="S23" s="42">
        <v>0</v>
      </c>
      <c r="T23" s="43">
        <v>9</v>
      </c>
      <c r="U23" s="42">
        <v>0</v>
      </c>
      <c r="V23" s="43">
        <v>9</v>
      </c>
      <c r="W23" s="42">
        <v>0</v>
      </c>
      <c r="X23" s="43">
        <v>3</v>
      </c>
      <c r="Y23" s="42">
        <v>0</v>
      </c>
      <c r="Z23" s="43">
        <v>10</v>
      </c>
      <c r="AA23" s="42">
        <v>0</v>
      </c>
      <c r="AB23" s="43">
        <v>10</v>
      </c>
      <c r="AC23" s="42">
        <v>0</v>
      </c>
      <c r="AD23" s="43">
        <v>6</v>
      </c>
      <c r="AE23" s="42">
        <v>0</v>
      </c>
      <c r="AF23" s="43">
        <v>3</v>
      </c>
      <c r="AG23" s="42">
        <v>0</v>
      </c>
      <c r="AH23" s="43">
        <v>1</v>
      </c>
      <c r="AI23" s="42">
        <v>0</v>
      </c>
      <c r="AJ23" s="43">
        <v>1</v>
      </c>
      <c r="AK23" s="42">
        <v>0</v>
      </c>
      <c r="AL23" s="43">
        <v>0</v>
      </c>
      <c r="AM23" s="42">
        <v>0</v>
      </c>
      <c r="AN23" s="43">
        <v>0</v>
      </c>
      <c r="AO23" s="46">
        <v>0</v>
      </c>
      <c r="AP23" s="43">
        <v>1</v>
      </c>
      <c r="AQ23" s="44">
        <v>0</v>
      </c>
      <c r="AR23" s="41">
        <v>0</v>
      </c>
      <c r="AS23" s="44">
        <v>70</v>
      </c>
      <c r="AT23" s="41">
        <v>0</v>
      </c>
      <c r="AU23" s="42">
        <v>0</v>
      </c>
      <c r="AV23" s="43">
        <v>1</v>
      </c>
      <c r="AW23" s="46">
        <v>1</v>
      </c>
      <c r="AX23" s="47" t="str">
        <f t="shared" si="7"/>
        <v/>
      </c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12"/>
      <c r="BJ23" s="12"/>
      <c r="BK23" s="12"/>
      <c r="BL23" s="12"/>
      <c r="BU23" s="12"/>
      <c r="BW23" s="13"/>
      <c r="CA23" s="48" t="str">
        <f t="shared" si="8"/>
        <v/>
      </c>
      <c r="CB23" s="48" t="str">
        <f t="shared" si="9"/>
        <v/>
      </c>
      <c r="CC23" s="48" t="str">
        <f t="shared" si="10"/>
        <v/>
      </c>
      <c r="CD23" s="48" t="str">
        <f t="shared" si="11"/>
        <v/>
      </c>
      <c r="CE23" s="48" t="str">
        <f t="shared" si="12"/>
        <v/>
      </c>
      <c r="CF23" s="48" t="str">
        <f t="shared" si="13"/>
        <v/>
      </c>
      <c r="CG23" s="48" t="str">
        <f t="shared" si="14"/>
        <v/>
      </c>
      <c r="CH23" s="48" t="str">
        <f t="shared" si="15"/>
        <v/>
      </c>
      <c r="CI23" s="48" t="str">
        <f t="shared" si="16"/>
        <v/>
      </c>
      <c r="CJ23" s="48" t="str">
        <f t="shared" si="17"/>
        <v/>
      </c>
      <c r="CK23" s="48" t="str">
        <f t="shared" si="18"/>
        <v/>
      </c>
      <c r="CL23" s="48" t="str">
        <f t="shared" si="19"/>
        <v/>
      </c>
      <c r="CM23" s="48" t="str">
        <f t="shared" si="20"/>
        <v/>
      </c>
      <c r="CN23" s="48" t="str">
        <f t="shared" si="21"/>
        <v/>
      </c>
      <c r="CO23" s="48" t="str">
        <f t="shared" si="22"/>
        <v/>
      </c>
      <c r="CP23" s="48" t="str">
        <f t="shared" si="23"/>
        <v/>
      </c>
      <c r="CQ23" s="48" t="str">
        <f t="shared" si="24"/>
        <v/>
      </c>
      <c r="CR23" s="48" t="str">
        <f t="shared" si="25"/>
        <v/>
      </c>
      <c r="CS23" s="48" t="str">
        <f t="shared" si="26"/>
        <v/>
      </c>
      <c r="CT23" s="48" t="str">
        <f t="shared" si="27"/>
        <v/>
      </c>
      <c r="CU23" s="48" t="str">
        <f t="shared" si="28"/>
        <v/>
      </c>
      <c r="CV23" s="48" t="str">
        <f t="shared" si="29"/>
        <v/>
      </c>
      <c r="CW23" s="48" t="str">
        <f t="shared" si="30"/>
        <v/>
      </c>
      <c r="CX23" s="48" t="str">
        <f t="shared" si="31"/>
        <v/>
      </c>
      <c r="CY23" s="48" t="str">
        <f t="shared" si="32"/>
        <v/>
      </c>
      <c r="CZ23" s="48" t="str">
        <f t="shared" si="1"/>
        <v/>
      </c>
      <c r="DA23" s="49">
        <f t="shared" si="2"/>
        <v>0</v>
      </c>
      <c r="DB23" s="49">
        <f t="shared" si="3"/>
        <v>0</v>
      </c>
      <c r="DC23" s="49">
        <f t="shared" si="4"/>
        <v>0</v>
      </c>
      <c r="DD23" s="49">
        <f t="shared" si="5"/>
        <v>0</v>
      </c>
      <c r="DE23" s="49">
        <f t="shared" si="6"/>
        <v>0</v>
      </c>
      <c r="DF23" s="49">
        <f t="shared" si="33"/>
        <v>0</v>
      </c>
      <c r="DG23" s="49">
        <f t="shared" si="34"/>
        <v>0</v>
      </c>
      <c r="DH23" s="49">
        <f t="shared" si="35"/>
        <v>0</v>
      </c>
      <c r="DI23" s="49">
        <f t="shared" si="36"/>
        <v>0</v>
      </c>
      <c r="DJ23" s="49">
        <f t="shared" si="37"/>
        <v>0</v>
      </c>
      <c r="DK23" s="49">
        <f t="shared" si="38"/>
        <v>0</v>
      </c>
      <c r="DL23" s="49">
        <f t="shared" si="39"/>
        <v>0</v>
      </c>
      <c r="DM23" s="49">
        <f t="shared" si="40"/>
        <v>0</v>
      </c>
      <c r="DN23" s="49">
        <f t="shared" si="41"/>
        <v>0</v>
      </c>
      <c r="DO23" s="49">
        <f t="shared" si="42"/>
        <v>0</v>
      </c>
      <c r="DP23" s="49">
        <f t="shared" si="43"/>
        <v>0</v>
      </c>
      <c r="DQ23" s="49">
        <f t="shared" si="44"/>
        <v>0</v>
      </c>
      <c r="DR23" s="49">
        <f t="shared" si="45"/>
        <v>0</v>
      </c>
      <c r="DS23" s="49">
        <f t="shared" si="46"/>
        <v>0</v>
      </c>
      <c r="DT23" s="49">
        <f t="shared" si="47"/>
        <v>0</v>
      </c>
      <c r="DU23" s="49">
        <f t="shared" si="48"/>
        <v>0</v>
      </c>
      <c r="DV23" s="49">
        <f t="shared" si="49"/>
        <v>0</v>
      </c>
      <c r="DW23" s="49">
        <f t="shared" si="50"/>
        <v>0</v>
      </c>
      <c r="DX23" s="49">
        <f t="shared" si="51"/>
        <v>0</v>
      </c>
      <c r="DY23" s="49">
        <f t="shared" si="52"/>
        <v>0</v>
      </c>
      <c r="DZ23" s="49">
        <f t="shared" si="53"/>
        <v>0</v>
      </c>
    </row>
    <row r="24" spans="1:130" ht="16.149999999999999" customHeight="1" x14ac:dyDescent="0.25">
      <c r="A24" s="53" t="s">
        <v>49</v>
      </c>
      <c r="B24" s="50">
        <f>+D24+F24+H24+J24+L24+N24+P24+R24+T24+V24+X24+Z24+AB24+AD24+AF24+AH24+AJ24+AL24+AN24+AP24</f>
        <v>36</v>
      </c>
      <c r="C24" s="51">
        <f>+E24+G24+I24+K24+M24+O24+Q24+S24+U24+W24+Y24+AA24+AC24+AE24+AG24+AI24+AK24+AM24+AO24+AQ24</f>
        <v>9</v>
      </c>
      <c r="D24" s="41"/>
      <c r="E24" s="42"/>
      <c r="F24" s="43"/>
      <c r="G24" s="42"/>
      <c r="H24" s="43"/>
      <c r="I24" s="46"/>
      <c r="J24" s="41"/>
      <c r="K24" s="41"/>
      <c r="L24" s="43"/>
      <c r="M24" s="46"/>
      <c r="N24" s="41">
        <v>0</v>
      </c>
      <c r="O24" s="42">
        <v>0</v>
      </c>
      <c r="P24" s="43">
        <v>0</v>
      </c>
      <c r="Q24" s="42">
        <v>0</v>
      </c>
      <c r="R24" s="43">
        <v>6</v>
      </c>
      <c r="S24" s="42">
        <v>2</v>
      </c>
      <c r="T24" s="43">
        <v>8</v>
      </c>
      <c r="U24" s="42">
        <v>3</v>
      </c>
      <c r="V24" s="43">
        <v>3</v>
      </c>
      <c r="W24" s="42">
        <v>0</v>
      </c>
      <c r="X24" s="43">
        <v>3</v>
      </c>
      <c r="Y24" s="42">
        <v>1</v>
      </c>
      <c r="Z24" s="43">
        <v>3</v>
      </c>
      <c r="AA24" s="42">
        <v>1</v>
      </c>
      <c r="AB24" s="43">
        <v>3</v>
      </c>
      <c r="AC24" s="42">
        <v>1</v>
      </c>
      <c r="AD24" s="43">
        <v>4</v>
      </c>
      <c r="AE24" s="42">
        <v>1</v>
      </c>
      <c r="AF24" s="43">
        <v>2</v>
      </c>
      <c r="AG24" s="42">
        <v>0</v>
      </c>
      <c r="AH24" s="43">
        <v>0</v>
      </c>
      <c r="AI24" s="42">
        <v>0</v>
      </c>
      <c r="AJ24" s="43">
        <v>2</v>
      </c>
      <c r="AK24" s="42">
        <v>0</v>
      </c>
      <c r="AL24" s="43">
        <v>0</v>
      </c>
      <c r="AM24" s="42">
        <v>0</v>
      </c>
      <c r="AN24" s="43">
        <v>0</v>
      </c>
      <c r="AO24" s="42">
        <v>0</v>
      </c>
      <c r="AP24" s="43">
        <v>2</v>
      </c>
      <c r="AQ24" s="44">
        <v>0</v>
      </c>
      <c r="AR24" s="41">
        <v>23</v>
      </c>
      <c r="AS24" s="44">
        <v>13</v>
      </c>
      <c r="AT24" s="41">
        <v>0</v>
      </c>
      <c r="AU24" s="42">
        <v>0</v>
      </c>
      <c r="AV24" s="43">
        <v>1</v>
      </c>
      <c r="AW24" s="46">
        <v>3</v>
      </c>
      <c r="AX24" s="47" t="str">
        <f t="shared" si="7"/>
        <v/>
      </c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12"/>
      <c r="BJ24" s="12"/>
      <c r="BK24" s="12"/>
      <c r="BL24" s="12"/>
      <c r="BU24" s="12"/>
      <c r="BW24" s="13"/>
      <c r="CA24" s="48" t="str">
        <f t="shared" si="8"/>
        <v/>
      </c>
      <c r="CB24" s="48" t="str">
        <f t="shared" si="9"/>
        <v/>
      </c>
      <c r="CC24" s="48" t="str">
        <f t="shared" si="10"/>
        <v/>
      </c>
      <c r="CD24" s="48" t="str">
        <f t="shared" si="11"/>
        <v/>
      </c>
      <c r="CE24" s="48" t="str">
        <f t="shared" si="12"/>
        <v/>
      </c>
      <c r="CF24" s="48" t="str">
        <f t="shared" si="13"/>
        <v/>
      </c>
      <c r="CG24" s="48" t="str">
        <f t="shared" si="14"/>
        <v/>
      </c>
      <c r="CH24" s="48" t="str">
        <f t="shared" si="15"/>
        <v/>
      </c>
      <c r="CI24" s="48" t="str">
        <f t="shared" si="16"/>
        <v/>
      </c>
      <c r="CJ24" s="48" t="str">
        <f t="shared" si="17"/>
        <v/>
      </c>
      <c r="CK24" s="48" t="str">
        <f t="shared" si="18"/>
        <v/>
      </c>
      <c r="CL24" s="48" t="str">
        <f t="shared" si="19"/>
        <v/>
      </c>
      <c r="CM24" s="48" t="str">
        <f t="shared" si="20"/>
        <v/>
      </c>
      <c r="CN24" s="48" t="str">
        <f t="shared" si="21"/>
        <v/>
      </c>
      <c r="CO24" s="48" t="str">
        <f t="shared" si="22"/>
        <v/>
      </c>
      <c r="CP24" s="48" t="str">
        <f t="shared" si="23"/>
        <v/>
      </c>
      <c r="CQ24" s="48" t="str">
        <f t="shared" si="24"/>
        <v/>
      </c>
      <c r="CR24" s="48" t="str">
        <f t="shared" si="25"/>
        <v/>
      </c>
      <c r="CS24" s="48" t="str">
        <f t="shared" si="26"/>
        <v/>
      </c>
      <c r="CT24" s="48" t="str">
        <f t="shared" si="27"/>
        <v/>
      </c>
      <c r="CU24" s="48" t="str">
        <f t="shared" si="28"/>
        <v/>
      </c>
      <c r="CV24" s="48" t="str">
        <f t="shared" si="29"/>
        <v/>
      </c>
      <c r="CW24" s="48" t="str">
        <f t="shared" si="30"/>
        <v/>
      </c>
      <c r="CX24" s="48" t="str">
        <f t="shared" si="31"/>
        <v/>
      </c>
      <c r="CY24" s="48" t="str">
        <f t="shared" si="32"/>
        <v/>
      </c>
      <c r="CZ24" s="48" t="str">
        <f t="shared" si="1"/>
        <v/>
      </c>
      <c r="DA24" s="49">
        <f t="shared" si="2"/>
        <v>0</v>
      </c>
      <c r="DB24" s="49">
        <f t="shared" si="3"/>
        <v>0</v>
      </c>
      <c r="DC24" s="49">
        <f t="shared" si="4"/>
        <v>0</v>
      </c>
      <c r="DD24" s="49">
        <f t="shared" si="5"/>
        <v>0</v>
      </c>
      <c r="DE24" s="49">
        <f t="shared" si="6"/>
        <v>0</v>
      </c>
      <c r="DF24" s="49">
        <f t="shared" si="33"/>
        <v>0</v>
      </c>
      <c r="DG24" s="49">
        <f t="shared" si="34"/>
        <v>0</v>
      </c>
      <c r="DH24" s="49">
        <f t="shared" si="35"/>
        <v>0</v>
      </c>
      <c r="DI24" s="49">
        <f t="shared" si="36"/>
        <v>0</v>
      </c>
      <c r="DJ24" s="49">
        <f t="shared" si="37"/>
        <v>0</v>
      </c>
      <c r="DK24" s="49">
        <f t="shared" si="38"/>
        <v>0</v>
      </c>
      <c r="DL24" s="49">
        <f t="shared" si="39"/>
        <v>0</v>
      </c>
      <c r="DM24" s="49">
        <f t="shared" si="40"/>
        <v>0</v>
      </c>
      <c r="DN24" s="49">
        <f t="shared" si="41"/>
        <v>0</v>
      </c>
      <c r="DO24" s="49">
        <f t="shared" si="42"/>
        <v>0</v>
      </c>
      <c r="DP24" s="49">
        <f t="shared" si="43"/>
        <v>0</v>
      </c>
      <c r="DQ24" s="49">
        <f t="shared" si="44"/>
        <v>0</v>
      </c>
      <c r="DR24" s="49">
        <f t="shared" si="45"/>
        <v>0</v>
      </c>
      <c r="DS24" s="49">
        <f t="shared" si="46"/>
        <v>0</v>
      </c>
      <c r="DT24" s="49">
        <f t="shared" si="47"/>
        <v>0</v>
      </c>
      <c r="DU24" s="49">
        <f t="shared" si="48"/>
        <v>0</v>
      </c>
      <c r="DV24" s="49">
        <f t="shared" si="49"/>
        <v>0</v>
      </c>
      <c r="DW24" s="49">
        <f t="shared" si="50"/>
        <v>0</v>
      </c>
      <c r="DX24" s="49">
        <f t="shared" si="51"/>
        <v>0</v>
      </c>
      <c r="DY24" s="49">
        <f t="shared" si="52"/>
        <v>0</v>
      </c>
      <c r="DZ24" s="49">
        <f t="shared" si="53"/>
        <v>0</v>
      </c>
    </row>
    <row r="25" spans="1:130" ht="16.149999999999999" customHeight="1" x14ac:dyDescent="0.25">
      <c r="A25" s="53" t="s">
        <v>50</v>
      </c>
      <c r="B25" s="50">
        <f>+P25+R25+T25+V25+X25+Z25+AB25+AD25+AF25+AH25+AJ25+AL25+AN25+AP25</f>
        <v>94</v>
      </c>
      <c r="C25" s="51">
        <f>+Q25+S25+U25+W25+Y25+AA25+AC25+AE25+AG25+AI25+AK25+AM25+AO25+AQ25</f>
        <v>1</v>
      </c>
      <c r="D25" s="37"/>
      <c r="E25" s="38"/>
      <c r="F25" s="39"/>
      <c r="G25" s="38"/>
      <c r="H25" s="39"/>
      <c r="I25" s="38"/>
      <c r="J25" s="39"/>
      <c r="K25" s="38"/>
      <c r="L25" s="39"/>
      <c r="M25" s="40"/>
      <c r="N25" s="37"/>
      <c r="O25" s="38"/>
      <c r="P25" s="43">
        <v>2</v>
      </c>
      <c r="Q25" s="42">
        <v>0</v>
      </c>
      <c r="R25" s="43">
        <v>10</v>
      </c>
      <c r="S25" s="42">
        <v>0</v>
      </c>
      <c r="T25" s="43">
        <v>13</v>
      </c>
      <c r="U25" s="42">
        <v>0</v>
      </c>
      <c r="V25" s="43">
        <v>11</v>
      </c>
      <c r="W25" s="42">
        <v>0</v>
      </c>
      <c r="X25" s="43">
        <v>8</v>
      </c>
      <c r="Y25" s="42">
        <v>0</v>
      </c>
      <c r="Z25" s="43">
        <v>6</v>
      </c>
      <c r="AA25" s="42">
        <v>1</v>
      </c>
      <c r="AB25" s="43">
        <v>6</v>
      </c>
      <c r="AC25" s="42">
        <v>0</v>
      </c>
      <c r="AD25" s="43">
        <v>6</v>
      </c>
      <c r="AE25" s="42">
        <v>0</v>
      </c>
      <c r="AF25" s="43">
        <v>3</v>
      </c>
      <c r="AG25" s="42">
        <v>0</v>
      </c>
      <c r="AH25" s="43">
        <v>3</v>
      </c>
      <c r="AI25" s="42">
        <v>0</v>
      </c>
      <c r="AJ25" s="43">
        <v>10</v>
      </c>
      <c r="AK25" s="42">
        <v>0</v>
      </c>
      <c r="AL25" s="43">
        <v>8</v>
      </c>
      <c r="AM25" s="42">
        <v>0</v>
      </c>
      <c r="AN25" s="43">
        <v>7</v>
      </c>
      <c r="AO25" s="42">
        <v>0</v>
      </c>
      <c r="AP25" s="43">
        <v>1</v>
      </c>
      <c r="AQ25" s="44">
        <v>0</v>
      </c>
      <c r="AR25" s="41">
        <v>29</v>
      </c>
      <c r="AS25" s="44">
        <v>65</v>
      </c>
      <c r="AT25" s="41">
        <v>0</v>
      </c>
      <c r="AU25" s="42">
        <v>0</v>
      </c>
      <c r="AV25" s="43">
        <v>1</v>
      </c>
      <c r="AW25" s="46">
        <v>0</v>
      </c>
      <c r="AX25" s="47" t="str">
        <f t="shared" si="7"/>
        <v/>
      </c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12"/>
      <c r="BJ25" s="12"/>
      <c r="BK25" s="12"/>
      <c r="BL25" s="12"/>
      <c r="BU25" s="12"/>
      <c r="BW25" s="13"/>
      <c r="CA25" s="48" t="str">
        <f t="shared" si="8"/>
        <v/>
      </c>
      <c r="CB25" s="48" t="str">
        <f t="shared" si="9"/>
        <v/>
      </c>
      <c r="CC25" s="48" t="str">
        <f t="shared" si="10"/>
        <v/>
      </c>
      <c r="CD25" s="48" t="str">
        <f t="shared" si="11"/>
        <v/>
      </c>
      <c r="CE25" s="48" t="str">
        <f t="shared" si="12"/>
        <v/>
      </c>
      <c r="CF25" s="48" t="str">
        <f t="shared" si="13"/>
        <v/>
      </c>
      <c r="CG25" s="48" t="str">
        <f t="shared" si="14"/>
        <v/>
      </c>
      <c r="CH25" s="48" t="str">
        <f t="shared" si="15"/>
        <v/>
      </c>
      <c r="CI25" s="48" t="str">
        <f t="shared" si="16"/>
        <v/>
      </c>
      <c r="CJ25" s="48" t="str">
        <f t="shared" si="17"/>
        <v/>
      </c>
      <c r="CK25" s="48" t="str">
        <f t="shared" si="18"/>
        <v/>
      </c>
      <c r="CL25" s="48" t="str">
        <f t="shared" si="19"/>
        <v/>
      </c>
      <c r="CM25" s="48" t="str">
        <f t="shared" si="20"/>
        <v/>
      </c>
      <c r="CN25" s="48" t="str">
        <f t="shared" si="21"/>
        <v/>
      </c>
      <c r="CO25" s="48" t="str">
        <f t="shared" si="22"/>
        <v/>
      </c>
      <c r="CP25" s="48" t="str">
        <f t="shared" si="23"/>
        <v/>
      </c>
      <c r="CQ25" s="48" t="str">
        <f t="shared" si="24"/>
        <v/>
      </c>
      <c r="CR25" s="48" t="str">
        <f t="shared" si="25"/>
        <v/>
      </c>
      <c r="CS25" s="48" t="str">
        <f t="shared" si="26"/>
        <v/>
      </c>
      <c r="CT25" s="48" t="str">
        <f t="shared" si="27"/>
        <v/>
      </c>
      <c r="CU25" s="48" t="str">
        <f t="shared" si="28"/>
        <v/>
      </c>
      <c r="CV25" s="48" t="str">
        <f t="shared" si="29"/>
        <v/>
      </c>
      <c r="CW25" s="48" t="str">
        <f t="shared" si="30"/>
        <v/>
      </c>
      <c r="CX25" s="48" t="str">
        <f t="shared" si="31"/>
        <v/>
      </c>
      <c r="CY25" s="48" t="str">
        <f t="shared" si="32"/>
        <v/>
      </c>
      <c r="CZ25" s="48" t="str">
        <f t="shared" si="1"/>
        <v/>
      </c>
      <c r="DA25" s="49">
        <f t="shared" si="2"/>
        <v>0</v>
      </c>
      <c r="DB25" s="49">
        <f t="shared" si="3"/>
        <v>0</v>
      </c>
      <c r="DC25" s="49">
        <f t="shared" si="4"/>
        <v>0</v>
      </c>
      <c r="DD25" s="49">
        <f t="shared" si="5"/>
        <v>0</v>
      </c>
      <c r="DE25" s="49">
        <f t="shared" si="6"/>
        <v>0</v>
      </c>
      <c r="DF25" s="49">
        <f t="shared" si="33"/>
        <v>0</v>
      </c>
      <c r="DG25" s="49">
        <f t="shared" si="34"/>
        <v>0</v>
      </c>
      <c r="DH25" s="49">
        <f t="shared" si="35"/>
        <v>0</v>
      </c>
      <c r="DI25" s="49">
        <f t="shared" si="36"/>
        <v>0</v>
      </c>
      <c r="DJ25" s="49">
        <f t="shared" si="37"/>
        <v>0</v>
      </c>
      <c r="DK25" s="49">
        <f t="shared" si="38"/>
        <v>0</v>
      </c>
      <c r="DL25" s="49">
        <f t="shared" si="39"/>
        <v>0</v>
      </c>
      <c r="DM25" s="49">
        <f t="shared" si="40"/>
        <v>0</v>
      </c>
      <c r="DN25" s="49">
        <f t="shared" si="41"/>
        <v>0</v>
      </c>
      <c r="DO25" s="49">
        <f t="shared" si="42"/>
        <v>0</v>
      </c>
      <c r="DP25" s="49">
        <f t="shared" si="43"/>
        <v>0</v>
      </c>
      <c r="DQ25" s="49">
        <f t="shared" si="44"/>
        <v>0</v>
      </c>
      <c r="DR25" s="49">
        <f t="shared" si="45"/>
        <v>0</v>
      </c>
      <c r="DS25" s="49">
        <f t="shared" si="46"/>
        <v>0</v>
      </c>
      <c r="DT25" s="49">
        <f t="shared" si="47"/>
        <v>0</v>
      </c>
      <c r="DU25" s="49">
        <f t="shared" si="48"/>
        <v>0</v>
      </c>
      <c r="DV25" s="49">
        <f t="shared" si="49"/>
        <v>0</v>
      </c>
      <c r="DW25" s="49">
        <f t="shared" si="50"/>
        <v>0</v>
      </c>
      <c r="DX25" s="49">
        <f t="shared" si="51"/>
        <v>0</v>
      </c>
      <c r="DY25" s="49">
        <f t="shared" si="52"/>
        <v>0</v>
      </c>
      <c r="DZ25" s="49">
        <f t="shared" si="53"/>
        <v>0</v>
      </c>
    </row>
    <row r="26" spans="1:130" ht="16.149999999999999" customHeight="1" x14ac:dyDescent="0.25">
      <c r="A26" s="53" t="s">
        <v>51</v>
      </c>
      <c r="B26" s="50">
        <f>+P26+R26+T26+V26+X26+Z26+AB26+AD26+AF26+AH26</f>
        <v>0</v>
      </c>
      <c r="C26" s="51">
        <f>+Q26+S26+U26+W26+Y26+AA26+AC26+AE26+AG26+AI26</f>
        <v>0</v>
      </c>
      <c r="D26" s="37"/>
      <c r="E26" s="38"/>
      <c r="F26" s="39"/>
      <c r="G26" s="38"/>
      <c r="H26" s="39"/>
      <c r="I26" s="38"/>
      <c r="J26" s="39"/>
      <c r="K26" s="38"/>
      <c r="L26" s="39"/>
      <c r="M26" s="40"/>
      <c r="N26" s="37"/>
      <c r="O26" s="38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2"/>
      <c r="AB26" s="43"/>
      <c r="AC26" s="42"/>
      <c r="AD26" s="43"/>
      <c r="AE26" s="42"/>
      <c r="AF26" s="43"/>
      <c r="AG26" s="42"/>
      <c r="AH26" s="43"/>
      <c r="AI26" s="42"/>
      <c r="AJ26" s="39"/>
      <c r="AK26" s="38"/>
      <c r="AL26" s="39"/>
      <c r="AM26" s="38"/>
      <c r="AN26" s="39"/>
      <c r="AO26" s="38"/>
      <c r="AP26" s="39"/>
      <c r="AQ26" s="58"/>
      <c r="AR26" s="41"/>
      <c r="AS26" s="44"/>
      <c r="AT26" s="41"/>
      <c r="AU26" s="42"/>
      <c r="AV26" s="43"/>
      <c r="AW26" s="46"/>
      <c r="AX26" s="47" t="str">
        <f t="shared" si="7"/>
        <v/>
      </c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12"/>
      <c r="BJ26" s="12"/>
      <c r="BK26" s="12"/>
      <c r="BL26" s="12"/>
      <c r="BU26" s="12"/>
      <c r="BW26" s="13"/>
      <c r="CA26" s="48" t="str">
        <f t="shared" si="8"/>
        <v/>
      </c>
      <c r="CB26" s="48" t="str">
        <f t="shared" si="9"/>
        <v/>
      </c>
      <c r="CC26" s="48" t="str">
        <f t="shared" si="10"/>
        <v/>
      </c>
      <c r="CD26" s="48" t="str">
        <f t="shared" si="11"/>
        <v/>
      </c>
      <c r="CE26" s="48" t="str">
        <f t="shared" si="12"/>
        <v/>
      </c>
      <c r="CF26" s="48" t="str">
        <f t="shared" si="13"/>
        <v/>
      </c>
      <c r="CG26" s="48" t="str">
        <f t="shared" si="14"/>
        <v/>
      </c>
      <c r="CH26" s="48" t="str">
        <f t="shared" si="15"/>
        <v/>
      </c>
      <c r="CI26" s="48" t="str">
        <f t="shared" si="16"/>
        <v/>
      </c>
      <c r="CJ26" s="48" t="str">
        <f t="shared" si="17"/>
        <v/>
      </c>
      <c r="CK26" s="48" t="str">
        <f t="shared" si="18"/>
        <v/>
      </c>
      <c r="CL26" s="48" t="str">
        <f t="shared" si="19"/>
        <v/>
      </c>
      <c r="CM26" s="48" t="str">
        <f t="shared" si="20"/>
        <v/>
      </c>
      <c r="CN26" s="48" t="str">
        <f t="shared" si="21"/>
        <v/>
      </c>
      <c r="CO26" s="48" t="str">
        <f t="shared" si="22"/>
        <v/>
      </c>
      <c r="CP26" s="48" t="str">
        <f t="shared" si="23"/>
        <v/>
      </c>
      <c r="CQ26" s="48" t="str">
        <f t="shared" si="24"/>
        <v/>
      </c>
      <c r="CR26" s="48" t="str">
        <f t="shared" si="25"/>
        <v/>
      </c>
      <c r="CS26" s="48" t="str">
        <f t="shared" si="26"/>
        <v/>
      </c>
      <c r="CT26" s="48" t="str">
        <f t="shared" si="27"/>
        <v/>
      </c>
      <c r="CU26" s="48" t="str">
        <f t="shared" si="28"/>
        <v/>
      </c>
      <c r="CV26" s="48" t="str">
        <f t="shared" si="29"/>
        <v/>
      </c>
      <c r="CW26" s="48" t="str">
        <f t="shared" si="30"/>
        <v/>
      </c>
      <c r="CX26" s="48" t="str">
        <f t="shared" si="31"/>
        <v/>
      </c>
      <c r="CY26" s="48" t="str">
        <f t="shared" si="32"/>
        <v/>
      </c>
      <c r="CZ26" s="48" t="str">
        <f t="shared" si="1"/>
        <v/>
      </c>
      <c r="DA26" s="49">
        <f t="shared" si="2"/>
        <v>0</v>
      </c>
      <c r="DB26" s="49">
        <f t="shared" si="3"/>
        <v>0</v>
      </c>
      <c r="DC26" s="49">
        <f t="shared" si="4"/>
        <v>0</v>
      </c>
      <c r="DD26" s="49">
        <f t="shared" si="5"/>
        <v>0</v>
      </c>
      <c r="DE26" s="49">
        <f t="shared" si="6"/>
        <v>0</v>
      </c>
      <c r="DF26" s="49">
        <f t="shared" si="33"/>
        <v>0</v>
      </c>
      <c r="DG26" s="49">
        <f t="shared" si="34"/>
        <v>0</v>
      </c>
      <c r="DH26" s="49">
        <f t="shared" si="35"/>
        <v>0</v>
      </c>
      <c r="DI26" s="49">
        <f t="shared" si="36"/>
        <v>0</v>
      </c>
      <c r="DJ26" s="49">
        <f t="shared" si="37"/>
        <v>0</v>
      </c>
      <c r="DK26" s="49">
        <f t="shared" si="38"/>
        <v>0</v>
      </c>
      <c r="DL26" s="49">
        <f t="shared" si="39"/>
        <v>0</v>
      </c>
      <c r="DM26" s="49">
        <f t="shared" si="40"/>
        <v>0</v>
      </c>
      <c r="DN26" s="49">
        <f t="shared" si="41"/>
        <v>0</v>
      </c>
      <c r="DO26" s="49">
        <f t="shared" si="42"/>
        <v>0</v>
      </c>
      <c r="DP26" s="49">
        <f t="shared" si="43"/>
        <v>0</v>
      </c>
      <c r="DQ26" s="49">
        <f t="shared" si="44"/>
        <v>0</v>
      </c>
      <c r="DR26" s="49">
        <f t="shared" si="45"/>
        <v>0</v>
      </c>
      <c r="DS26" s="49">
        <f t="shared" si="46"/>
        <v>0</v>
      </c>
      <c r="DT26" s="49">
        <f t="shared" si="47"/>
        <v>0</v>
      </c>
      <c r="DU26" s="49">
        <f t="shared" si="48"/>
        <v>0</v>
      </c>
      <c r="DV26" s="49">
        <f t="shared" si="49"/>
        <v>0</v>
      </c>
      <c r="DW26" s="49">
        <f t="shared" si="50"/>
        <v>0</v>
      </c>
      <c r="DX26" s="49">
        <f t="shared" si="51"/>
        <v>0</v>
      </c>
      <c r="DY26" s="49">
        <f t="shared" si="52"/>
        <v>0</v>
      </c>
      <c r="DZ26" s="49">
        <f t="shared" si="53"/>
        <v>0</v>
      </c>
    </row>
    <row r="27" spans="1:130" ht="16.149999999999999" customHeight="1" x14ac:dyDescent="0.25">
      <c r="A27" s="53" t="s">
        <v>52</v>
      </c>
      <c r="B27" s="50">
        <f t="shared" ref="B27:C29" si="54">+D27+F27+H27+J27+L27+N27+P27+R27+T27+V27+X27+Z27+AB27+AD27+AF27+AH27+AJ27+AL27+AN27+AP27</f>
        <v>0</v>
      </c>
      <c r="C27" s="51">
        <f t="shared" si="54"/>
        <v>0</v>
      </c>
      <c r="D27" s="41"/>
      <c r="E27" s="42"/>
      <c r="F27" s="43"/>
      <c r="G27" s="42"/>
      <c r="H27" s="43"/>
      <c r="I27" s="46"/>
      <c r="J27" s="41"/>
      <c r="K27" s="41"/>
      <c r="L27" s="43"/>
      <c r="M27" s="46"/>
      <c r="N27" s="41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2"/>
      <c r="AB27" s="43"/>
      <c r="AC27" s="42"/>
      <c r="AD27" s="43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4"/>
      <c r="AR27" s="41"/>
      <c r="AS27" s="44"/>
      <c r="AT27" s="41"/>
      <c r="AU27" s="42"/>
      <c r="AV27" s="43"/>
      <c r="AW27" s="46"/>
      <c r="AX27" s="47" t="str">
        <f t="shared" si="7"/>
        <v/>
      </c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12"/>
      <c r="BJ27" s="12"/>
      <c r="BK27" s="12"/>
      <c r="BL27" s="12"/>
      <c r="BU27" s="12"/>
      <c r="BW27" s="13"/>
      <c r="CA27" s="48" t="str">
        <f t="shared" si="8"/>
        <v/>
      </c>
      <c r="CB27" s="48" t="str">
        <f t="shared" si="9"/>
        <v/>
      </c>
      <c r="CC27" s="48" t="str">
        <f t="shared" si="10"/>
        <v/>
      </c>
      <c r="CD27" s="48" t="str">
        <f t="shared" si="11"/>
        <v/>
      </c>
      <c r="CE27" s="48" t="str">
        <f t="shared" si="12"/>
        <v/>
      </c>
      <c r="CF27" s="48" t="str">
        <f t="shared" si="13"/>
        <v/>
      </c>
      <c r="CG27" s="48" t="str">
        <f t="shared" si="14"/>
        <v/>
      </c>
      <c r="CH27" s="48" t="str">
        <f t="shared" si="15"/>
        <v/>
      </c>
      <c r="CI27" s="48" t="str">
        <f t="shared" si="16"/>
        <v/>
      </c>
      <c r="CJ27" s="48" t="str">
        <f t="shared" si="17"/>
        <v/>
      </c>
      <c r="CK27" s="48" t="str">
        <f t="shared" si="18"/>
        <v/>
      </c>
      <c r="CL27" s="48" t="str">
        <f t="shared" si="19"/>
        <v/>
      </c>
      <c r="CM27" s="48" t="str">
        <f t="shared" si="20"/>
        <v/>
      </c>
      <c r="CN27" s="48" t="str">
        <f t="shared" si="21"/>
        <v/>
      </c>
      <c r="CO27" s="48" t="str">
        <f t="shared" si="22"/>
        <v/>
      </c>
      <c r="CP27" s="48" t="str">
        <f t="shared" si="23"/>
        <v/>
      </c>
      <c r="CQ27" s="48" t="str">
        <f t="shared" si="24"/>
        <v/>
      </c>
      <c r="CR27" s="48" t="str">
        <f t="shared" si="25"/>
        <v/>
      </c>
      <c r="CS27" s="48" t="str">
        <f t="shared" si="26"/>
        <v/>
      </c>
      <c r="CT27" s="48" t="str">
        <f t="shared" si="27"/>
        <v/>
      </c>
      <c r="CU27" s="48" t="str">
        <f t="shared" si="28"/>
        <v/>
      </c>
      <c r="CV27" s="48" t="str">
        <f t="shared" si="29"/>
        <v/>
      </c>
      <c r="CW27" s="48" t="str">
        <f t="shared" si="30"/>
        <v/>
      </c>
      <c r="CX27" s="48" t="str">
        <f t="shared" si="31"/>
        <v/>
      </c>
      <c r="CY27" s="48" t="str">
        <f t="shared" si="32"/>
        <v/>
      </c>
      <c r="CZ27" s="48" t="str">
        <f t="shared" si="1"/>
        <v/>
      </c>
      <c r="DA27" s="49">
        <f t="shared" si="2"/>
        <v>0</v>
      </c>
      <c r="DB27" s="49">
        <f t="shared" si="3"/>
        <v>0</v>
      </c>
      <c r="DC27" s="49">
        <f t="shared" si="4"/>
        <v>0</v>
      </c>
      <c r="DD27" s="49">
        <f t="shared" si="5"/>
        <v>0</v>
      </c>
      <c r="DE27" s="49">
        <f t="shared" si="6"/>
        <v>0</v>
      </c>
      <c r="DF27" s="49">
        <f t="shared" si="33"/>
        <v>0</v>
      </c>
      <c r="DG27" s="49">
        <f t="shared" si="34"/>
        <v>0</v>
      </c>
      <c r="DH27" s="49">
        <f t="shared" si="35"/>
        <v>0</v>
      </c>
      <c r="DI27" s="49">
        <f t="shared" si="36"/>
        <v>0</v>
      </c>
      <c r="DJ27" s="49">
        <f t="shared" si="37"/>
        <v>0</v>
      </c>
      <c r="DK27" s="49">
        <f t="shared" si="38"/>
        <v>0</v>
      </c>
      <c r="DL27" s="49">
        <f t="shared" si="39"/>
        <v>0</v>
      </c>
      <c r="DM27" s="49">
        <f t="shared" si="40"/>
        <v>0</v>
      </c>
      <c r="DN27" s="49">
        <f t="shared" si="41"/>
        <v>0</v>
      </c>
      <c r="DO27" s="49">
        <f t="shared" si="42"/>
        <v>0</v>
      </c>
      <c r="DP27" s="49">
        <f t="shared" si="43"/>
        <v>0</v>
      </c>
      <c r="DQ27" s="49">
        <f t="shared" si="44"/>
        <v>0</v>
      </c>
      <c r="DR27" s="49">
        <f t="shared" si="45"/>
        <v>0</v>
      </c>
      <c r="DS27" s="49">
        <f t="shared" si="46"/>
        <v>0</v>
      </c>
      <c r="DT27" s="49">
        <f t="shared" si="47"/>
        <v>0</v>
      </c>
      <c r="DU27" s="49">
        <f t="shared" si="48"/>
        <v>0</v>
      </c>
      <c r="DV27" s="49">
        <f t="shared" si="49"/>
        <v>0</v>
      </c>
      <c r="DW27" s="49">
        <f t="shared" si="50"/>
        <v>0</v>
      </c>
      <c r="DX27" s="49">
        <f t="shared" si="51"/>
        <v>0</v>
      </c>
      <c r="DY27" s="49">
        <f t="shared" si="52"/>
        <v>0</v>
      </c>
      <c r="DZ27" s="49">
        <f t="shared" si="53"/>
        <v>0</v>
      </c>
    </row>
    <row r="28" spans="1:130" ht="16.149999999999999" customHeight="1" x14ac:dyDescent="0.25">
      <c r="A28" s="53" t="s">
        <v>53</v>
      </c>
      <c r="B28" s="50">
        <f t="shared" si="54"/>
        <v>1</v>
      </c>
      <c r="C28" s="51">
        <f t="shared" si="54"/>
        <v>0</v>
      </c>
      <c r="D28" s="41"/>
      <c r="E28" s="42"/>
      <c r="F28" s="43"/>
      <c r="G28" s="42"/>
      <c r="H28" s="43"/>
      <c r="I28" s="46"/>
      <c r="J28" s="41"/>
      <c r="K28" s="41"/>
      <c r="L28" s="43"/>
      <c r="M28" s="46"/>
      <c r="N28" s="41"/>
      <c r="O28" s="42"/>
      <c r="P28" s="43">
        <v>1</v>
      </c>
      <c r="Q28" s="42">
        <v>0</v>
      </c>
      <c r="R28" s="43">
        <v>0</v>
      </c>
      <c r="S28" s="42">
        <v>0</v>
      </c>
      <c r="T28" s="43">
        <v>0</v>
      </c>
      <c r="U28" s="42">
        <v>0</v>
      </c>
      <c r="V28" s="43">
        <v>0</v>
      </c>
      <c r="W28" s="42">
        <v>0</v>
      </c>
      <c r="X28" s="43">
        <v>0</v>
      </c>
      <c r="Y28" s="42">
        <v>0</v>
      </c>
      <c r="Z28" s="43">
        <v>0</v>
      </c>
      <c r="AA28" s="42">
        <v>0</v>
      </c>
      <c r="AB28" s="43">
        <v>0</v>
      </c>
      <c r="AC28" s="42">
        <v>0</v>
      </c>
      <c r="AD28" s="43">
        <v>0</v>
      </c>
      <c r="AE28" s="42">
        <v>0</v>
      </c>
      <c r="AF28" s="43">
        <v>0</v>
      </c>
      <c r="AG28" s="42">
        <v>0</v>
      </c>
      <c r="AH28" s="43">
        <v>0</v>
      </c>
      <c r="AI28" s="42">
        <v>0</v>
      </c>
      <c r="AJ28" s="43">
        <v>0</v>
      </c>
      <c r="AK28" s="42">
        <v>0</v>
      </c>
      <c r="AL28" s="43">
        <v>0</v>
      </c>
      <c r="AM28" s="42">
        <v>0</v>
      </c>
      <c r="AN28" s="43">
        <v>0</v>
      </c>
      <c r="AO28" s="42">
        <v>0</v>
      </c>
      <c r="AP28" s="43">
        <v>0</v>
      </c>
      <c r="AQ28" s="44">
        <v>0</v>
      </c>
      <c r="AR28" s="41">
        <v>1</v>
      </c>
      <c r="AS28" s="44">
        <v>0</v>
      </c>
      <c r="AT28" s="41">
        <v>0</v>
      </c>
      <c r="AU28" s="42">
        <v>0</v>
      </c>
      <c r="AV28" s="43">
        <v>0</v>
      </c>
      <c r="AW28" s="46">
        <v>0</v>
      </c>
      <c r="AX28" s="47" t="str">
        <f t="shared" si="7"/>
        <v/>
      </c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12"/>
      <c r="BJ28" s="12"/>
      <c r="BK28" s="12"/>
      <c r="BL28" s="12"/>
      <c r="BU28" s="12"/>
      <c r="BW28" s="13"/>
      <c r="CA28" s="48" t="str">
        <f t="shared" si="8"/>
        <v/>
      </c>
      <c r="CB28" s="48" t="str">
        <f t="shared" si="9"/>
        <v/>
      </c>
      <c r="CC28" s="48" t="str">
        <f t="shared" si="10"/>
        <v/>
      </c>
      <c r="CD28" s="48" t="str">
        <f t="shared" si="11"/>
        <v/>
      </c>
      <c r="CE28" s="48" t="str">
        <f t="shared" si="12"/>
        <v/>
      </c>
      <c r="CF28" s="48" t="str">
        <f t="shared" si="13"/>
        <v/>
      </c>
      <c r="CG28" s="48" t="str">
        <f t="shared" si="14"/>
        <v/>
      </c>
      <c r="CH28" s="48" t="str">
        <f t="shared" si="15"/>
        <v/>
      </c>
      <c r="CI28" s="48" t="str">
        <f t="shared" si="16"/>
        <v/>
      </c>
      <c r="CJ28" s="48" t="str">
        <f t="shared" si="17"/>
        <v/>
      </c>
      <c r="CK28" s="48" t="str">
        <f t="shared" si="18"/>
        <v/>
      </c>
      <c r="CL28" s="48" t="str">
        <f t="shared" si="19"/>
        <v/>
      </c>
      <c r="CM28" s="48" t="str">
        <f t="shared" si="20"/>
        <v/>
      </c>
      <c r="CN28" s="48" t="str">
        <f t="shared" si="21"/>
        <v/>
      </c>
      <c r="CO28" s="48" t="str">
        <f t="shared" si="22"/>
        <v/>
      </c>
      <c r="CP28" s="48" t="str">
        <f t="shared" si="23"/>
        <v/>
      </c>
      <c r="CQ28" s="48" t="str">
        <f t="shared" si="24"/>
        <v/>
      </c>
      <c r="CR28" s="48" t="str">
        <f t="shared" si="25"/>
        <v/>
      </c>
      <c r="CS28" s="48" t="str">
        <f t="shared" si="26"/>
        <v/>
      </c>
      <c r="CT28" s="48" t="str">
        <f t="shared" si="27"/>
        <v/>
      </c>
      <c r="CU28" s="48" t="str">
        <f t="shared" si="28"/>
        <v/>
      </c>
      <c r="CV28" s="48" t="str">
        <f t="shared" si="29"/>
        <v/>
      </c>
      <c r="CW28" s="48" t="str">
        <f t="shared" si="30"/>
        <v/>
      </c>
      <c r="CX28" s="48" t="str">
        <f t="shared" si="31"/>
        <v/>
      </c>
      <c r="CY28" s="48" t="str">
        <f t="shared" si="32"/>
        <v/>
      </c>
      <c r="CZ28" s="48" t="str">
        <f t="shared" si="1"/>
        <v/>
      </c>
      <c r="DA28" s="49">
        <f t="shared" si="2"/>
        <v>0</v>
      </c>
      <c r="DB28" s="49">
        <f t="shared" si="3"/>
        <v>0</v>
      </c>
      <c r="DC28" s="49">
        <f t="shared" si="4"/>
        <v>0</v>
      </c>
      <c r="DD28" s="49">
        <f t="shared" si="5"/>
        <v>0</v>
      </c>
      <c r="DE28" s="49">
        <f t="shared" si="6"/>
        <v>0</v>
      </c>
      <c r="DF28" s="49">
        <f t="shared" si="33"/>
        <v>0</v>
      </c>
      <c r="DG28" s="49">
        <f t="shared" si="34"/>
        <v>0</v>
      </c>
      <c r="DH28" s="49">
        <f t="shared" si="35"/>
        <v>0</v>
      </c>
      <c r="DI28" s="49">
        <f t="shared" si="36"/>
        <v>0</v>
      </c>
      <c r="DJ28" s="49">
        <f t="shared" si="37"/>
        <v>0</v>
      </c>
      <c r="DK28" s="49">
        <f t="shared" si="38"/>
        <v>0</v>
      </c>
      <c r="DL28" s="49">
        <f t="shared" si="39"/>
        <v>0</v>
      </c>
      <c r="DM28" s="49">
        <f t="shared" si="40"/>
        <v>0</v>
      </c>
      <c r="DN28" s="49">
        <f t="shared" si="41"/>
        <v>0</v>
      </c>
      <c r="DO28" s="49">
        <f t="shared" si="42"/>
        <v>0</v>
      </c>
      <c r="DP28" s="49">
        <f t="shared" si="43"/>
        <v>0</v>
      </c>
      <c r="DQ28" s="49">
        <f t="shared" si="44"/>
        <v>0</v>
      </c>
      <c r="DR28" s="49">
        <f t="shared" si="45"/>
        <v>0</v>
      </c>
      <c r="DS28" s="49">
        <f t="shared" si="46"/>
        <v>0</v>
      </c>
      <c r="DT28" s="49">
        <f t="shared" si="47"/>
        <v>0</v>
      </c>
      <c r="DU28" s="49">
        <f t="shared" si="48"/>
        <v>0</v>
      </c>
      <c r="DV28" s="49">
        <f t="shared" si="49"/>
        <v>0</v>
      </c>
      <c r="DW28" s="49">
        <f t="shared" si="50"/>
        <v>0</v>
      </c>
      <c r="DX28" s="49">
        <f t="shared" si="51"/>
        <v>0</v>
      </c>
      <c r="DY28" s="49">
        <f t="shared" si="52"/>
        <v>0</v>
      </c>
      <c r="DZ28" s="49">
        <f t="shared" si="53"/>
        <v>0</v>
      </c>
    </row>
    <row r="29" spans="1:130" ht="16.149999999999999" customHeight="1" x14ac:dyDescent="0.25">
      <c r="A29" s="59" t="s">
        <v>54</v>
      </c>
      <c r="B29" s="305">
        <f t="shared" si="54"/>
        <v>1</v>
      </c>
      <c r="C29" s="61">
        <f t="shared" si="54"/>
        <v>0</v>
      </c>
      <c r="D29" s="62"/>
      <c r="E29" s="63"/>
      <c r="F29" s="64"/>
      <c r="G29" s="63"/>
      <c r="H29" s="64"/>
      <c r="I29" s="65"/>
      <c r="J29" s="62"/>
      <c r="K29" s="62"/>
      <c r="L29" s="64"/>
      <c r="M29" s="65"/>
      <c r="N29" s="62"/>
      <c r="O29" s="63"/>
      <c r="P29" s="64">
        <v>0</v>
      </c>
      <c r="Q29" s="63">
        <v>0</v>
      </c>
      <c r="R29" s="64">
        <v>0</v>
      </c>
      <c r="S29" s="63">
        <v>0</v>
      </c>
      <c r="T29" s="64">
        <v>1</v>
      </c>
      <c r="U29" s="63">
        <v>0</v>
      </c>
      <c r="V29" s="64">
        <v>0</v>
      </c>
      <c r="W29" s="63">
        <v>0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0</v>
      </c>
      <c r="AI29" s="63">
        <v>0</v>
      </c>
      <c r="AJ29" s="64">
        <v>0</v>
      </c>
      <c r="AK29" s="63">
        <v>0</v>
      </c>
      <c r="AL29" s="64">
        <v>0</v>
      </c>
      <c r="AM29" s="63">
        <v>0</v>
      </c>
      <c r="AN29" s="64">
        <v>0</v>
      </c>
      <c r="AO29" s="63">
        <v>0</v>
      </c>
      <c r="AP29" s="64">
        <v>0</v>
      </c>
      <c r="AQ29" s="66">
        <v>0</v>
      </c>
      <c r="AR29" s="62">
        <v>0</v>
      </c>
      <c r="AS29" s="66">
        <v>1</v>
      </c>
      <c r="AT29" s="62">
        <v>0</v>
      </c>
      <c r="AU29" s="63">
        <v>0</v>
      </c>
      <c r="AV29" s="64">
        <v>0</v>
      </c>
      <c r="AW29" s="65">
        <v>0</v>
      </c>
      <c r="AX29" s="47" t="str">
        <f t="shared" si="7"/>
        <v/>
      </c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12"/>
      <c r="BJ29" s="12"/>
      <c r="BK29" s="12"/>
      <c r="BL29" s="12"/>
      <c r="BU29" s="12"/>
      <c r="BW29" s="13"/>
      <c r="CA29" s="48" t="str">
        <f t="shared" si="8"/>
        <v/>
      </c>
      <c r="CB29" s="48" t="str">
        <f t="shared" si="9"/>
        <v/>
      </c>
      <c r="CC29" s="48" t="str">
        <f t="shared" si="10"/>
        <v/>
      </c>
      <c r="CD29" s="48" t="str">
        <f t="shared" si="11"/>
        <v/>
      </c>
      <c r="CE29" s="48" t="str">
        <f t="shared" si="12"/>
        <v/>
      </c>
      <c r="CF29" s="48" t="str">
        <f t="shared" si="13"/>
        <v/>
      </c>
      <c r="CG29" s="48" t="str">
        <f t="shared" si="14"/>
        <v/>
      </c>
      <c r="CH29" s="48" t="str">
        <f t="shared" si="15"/>
        <v/>
      </c>
      <c r="CI29" s="48" t="str">
        <f t="shared" si="16"/>
        <v/>
      </c>
      <c r="CJ29" s="48" t="str">
        <f t="shared" si="17"/>
        <v/>
      </c>
      <c r="CK29" s="48" t="str">
        <f t="shared" si="18"/>
        <v/>
      </c>
      <c r="CL29" s="48" t="str">
        <f t="shared" si="19"/>
        <v/>
      </c>
      <c r="CM29" s="48" t="str">
        <f t="shared" si="20"/>
        <v/>
      </c>
      <c r="CN29" s="48" t="str">
        <f t="shared" si="21"/>
        <v/>
      </c>
      <c r="CO29" s="48" t="str">
        <f t="shared" si="22"/>
        <v/>
      </c>
      <c r="CP29" s="48" t="str">
        <f t="shared" si="23"/>
        <v/>
      </c>
      <c r="CQ29" s="48" t="str">
        <f t="shared" si="24"/>
        <v/>
      </c>
      <c r="CR29" s="48" t="str">
        <f t="shared" si="25"/>
        <v/>
      </c>
      <c r="CS29" s="48" t="str">
        <f t="shared" si="26"/>
        <v/>
      </c>
      <c r="CT29" s="48" t="str">
        <f t="shared" si="27"/>
        <v/>
      </c>
      <c r="CU29" s="48" t="str">
        <f t="shared" si="28"/>
        <v/>
      </c>
      <c r="CV29" s="48" t="str">
        <f t="shared" si="29"/>
        <v/>
      </c>
      <c r="CW29" s="48" t="str">
        <f t="shared" si="30"/>
        <v/>
      </c>
      <c r="CX29" s="48" t="str">
        <f t="shared" si="31"/>
        <v/>
      </c>
      <c r="CY29" s="48" t="str">
        <f t="shared" si="32"/>
        <v/>
      </c>
      <c r="CZ29" s="48" t="str">
        <f t="shared" si="1"/>
        <v/>
      </c>
      <c r="DA29" s="49">
        <f t="shared" si="2"/>
        <v>0</v>
      </c>
      <c r="DB29" s="49">
        <f t="shared" si="3"/>
        <v>0</v>
      </c>
      <c r="DC29" s="49">
        <f t="shared" si="4"/>
        <v>0</v>
      </c>
      <c r="DD29" s="49">
        <f t="shared" si="5"/>
        <v>0</v>
      </c>
      <c r="DE29" s="49">
        <f t="shared" si="6"/>
        <v>0</v>
      </c>
      <c r="DF29" s="49">
        <f t="shared" si="33"/>
        <v>0</v>
      </c>
      <c r="DG29" s="49">
        <f t="shared" si="34"/>
        <v>0</v>
      </c>
      <c r="DH29" s="49">
        <f t="shared" si="35"/>
        <v>0</v>
      </c>
      <c r="DI29" s="49">
        <f t="shared" si="36"/>
        <v>0</v>
      </c>
      <c r="DJ29" s="49">
        <f t="shared" si="37"/>
        <v>0</v>
      </c>
      <c r="DK29" s="49">
        <f t="shared" si="38"/>
        <v>0</v>
      </c>
      <c r="DL29" s="49">
        <f t="shared" si="39"/>
        <v>0</v>
      </c>
      <c r="DM29" s="49">
        <f t="shared" si="40"/>
        <v>0</v>
      </c>
      <c r="DN29" s="49">
        <f t="shared" si="41"/>
        <v>0</v>
      </c>
      <c r="DO29" s="49">
        <f t="shared" si="42"/>
        <v>0</v>
      </c>
      <c r="DP29" s="49">
        <f t="shared" si="43"/>
        <v>0</v>
      </c>
      <c r="DQ29" s="49">
        <f t="shared" si="44"/>
        <v>0</v>
      </c>
      <c r="DR29" s="49">
        <f t="shared" si="45"/>
        <v>0</v>
      </c>
      <c r="DS29" s="49">
        <f t="shared" si="46"/>
        <v>0</v>
      </c>
      <c r="DT29" s="49">
        <f t="shared" si="47"/>
        <v>0</v>
      </c>
      <c r="DU29" s="49">
        <f t="shared" si="48"/>
        <v>0</v>
      </c>
      <c r="DV29" s="49">
        <f t="shared" si="49"/>
        <v>0</v>
      </c>
      <c r="DW29" s="49">
        <f t="shared" si="50"/>
        <v>0</v>
      </c>
      <c r="DX29" s="49">
        <f t="shared" si="51"/>
        <v>0</v>
      </c>
      <c r="DY29" s="49">
        <f t="shared" si="52"/>
        <v>0</v>
      </c>
      <c r="DZ29" s="49">
        <f t="shared" si="53"/>
        <v>0</v>
      </c>
    </row>
    <row r="30" spans="1:130" ht="31.9" customHeight="1" x14ac:dyDescent="0.25">
      <c r="A30" s="67" t="s">
        <v>55</v>
      </c>
      <c r="B30" s="19"/>
      <c r="C30" s="19"/>
      <c r="D30" s="19"/>
      <c r="E30" s="19"/>
      <c r="F30" s="19"/>
      <c r="G30" s="19"/>
      <c r="H30" s="20"/>
      <c r="I30" s="20"/>
      <c r="J30" s="21"/>
      <c r="K30" s="21"/>
      <c r="L30" s="21"/>
      <c r="M30" s="21"/>
      <c r="N30" s="21"/>
      <c r="O30" s="21"/>
      <c r="P30" s="21"/>
      <c r="Q30" s="9"/>
      <c r="AX30" s="68"/>
      <c r="AY30" s="68"/>
      <c r="AZ30" s="6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T30" s="16"/>
      <c r="BU30" s="16"/>
      <c r="BV30" s="13"/>
      <c r="BW30" s="13"/>
    </row>
    <row r="31" spans="1:130" ht="31.9" customHeight="1" x14ac:dyDescent="0.25">
      <c r="A31" s="310" t="s">
        <v>4</v>
      </c>
      <c r="B31" s="313" t="s">
        <v>5</v>
      </c>
      <c r="C31" s="314"/>
      <c r="D31" s="317" t="s">
        <v>6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9"/>
      <c r="AR31" s="320" t="s">
        <v>7</v>
      </c>
      <c r="AS31" s="321"/>
      <c r="AT31" s="322" t="s">
        <v>8</v>
      </c>
      <c r="AU31" s="323"/>
      <c r="AV31" s="328" t="s">
        <v>9</v>
      </c>
      <c r="AW31" s="331" t="s">
        <v>10</v>
      </c>
      <c r="AX31" s="68"/>
      <c r="AY31" s="68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U31" s="12"/>
      <c r="BV31" s="13"/>
      <c r="BW31" s="13"/>
    </row>
    <row r="32" spans="1:130" ht="16.149999999999999" customHeight="1" x14ac:dyDescent="0.25">
      <c r="A32" s="311"/>
      <c r="B32" s="315"/>
      <c r="C32" s="316"/>
      <c r="D32" s="326" t="s">
        <v>11</v>
      </c>
      <c r="E32" s="320"/>
      <c r="F32" s="326" t="s">
        <v>12</v>
      </c>
      <c r="G32" s="320"/>
      <c r="H32" s="326" t="s">
        <v>13</v>
      </c>
      <c r="I32" s="327"/>
      <c r="J32" s="320" t="s">
        <v>14</v>
      </c>
      <c r="K32" s="320"/>
      <c r="L32" s="326" t="s">
        <v>15</v>
      </c>
      <c r="M32" s="320"/>
      <c r="N32" s="326" t="s">
        <v>16</v>
      </c>
      <c r="O32" s="320"/>
      <c r="P32" s="326" t="s">
        <v>17</v>
      </c>
      <c r="Q32" s="320"/>
      <c r="R32" s="326" t="s">
        <v>18</v>
      </c>
      <c r="S32" s="320"/>
      <c r="T32" s="326" t="s">
        <v>19</v>
      </c>
      <c r="U32" s="327"/>
      <c r="V32" s="326" t="s">
        <v>20</v>
      </c>
      <c r="W32" s="327"/>
      <c r="X32" s="326" t="s">
        <v>21</v>
      </c>
      <c r="Y32" s="327"/>
      <c r="Z32" s="326" t="s">
        <v>22</v>
      </c>
      <c r="AA32" s="327"/>
      <c r="AB32" s="326" t="s">
        <v>23</v>
      </c>
      <c r="AC32" s="327"/>
      <c r="AD32" s="326" t="s">
        <v>24</v>
      </c>
      <c r="AE32" s="327"/>
      <c r="AF32" s="326" t="s">
        <v>25</v>
      </c>
      <c r="AG32" s="327"/>
      <c r="AH32" s="326" t="s">
        <v>26</v>
      </c>
      <c r="AI32" s="327"/>
      <c r="AJ32" s="326" t="s">
        <v>27</v>
      </c>
      <c r="AK32" s="327"/>
      <c r="AL32" s="326" t="s">
        <v>28</v>
      </c>
      <c r="AM32" s="327"/>
      <c r="AN32" s="326" t="s">
        <v>29</v>
      </c>
      <c r="AO32" s="327"/>
      <c r="AP32" s="326" t="s">
        <v>30</v>
      </c>
      <c r="AQ32" s="321"/>
      <c r="AR32" s="334" t="s">
        <v>31</v>
      </c>
      <c r="AS32" s="336" t="s">
        <v>32</v>
      </c>
      <c r="AT32" s="324"/>
      <c r="AU32" s="325"/>
      <c r="AV32" s="329"/>
      <c r="AW32" s="332"/>
      <c r="AX32" s="68"/>
      <c r="AY32" s="68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U32" s="12"/>
      <c r="BV32" s="13"/>
      <c r="BW32" s="13"/>
    </row>
    <row r="33" spans="1:130" ht="16.149999999999999" customHeight="1" x14ac:dyDescent="0.25">
      <c r="A33" s="312"/>
      <c r="B33" s="28" t="s">
        <v>33</v>
      </c>
      <c r="C33" s="69" t="s">
        <v>34</v>
      </c>
      <c r="D33" s="22" t="s">
        <v>33</v>
      </c>
      <c r="E33" s="29" t="s">
        <v>34</v>
      </c>
      <c r="F33" s="22" t="s">
        <v>33</v>
      </c>
      <c r="G33" s="29" t="s">
        <v>34</v>
      </c>
      <c r="H33" s="22" t="s">
        <v>33</v>
      </c>
      <c r="I33" s="69" t="s">
        <v>34</v>
      </c>
      <c r="J33" s="28" t="s">
        <v>33</v>
      </c>
      <c r="K33" s="29" t="s">
        <v>34</v>
      </c>
      <c r="L33" s="22" t="s">
        <v>33</v>
      </c>
      <c r="M33" s="29" t="s">
        <v>34</v>
      </c>
      <c r="N33" s="22" t="s">
        <v>33</v>
      </c>
      <c r="O33" s="29" t="s">
        <v>34</v>
      </c>
      <c r="P33" s="22" t="s">
        <v>33</v>
      </c>
      <c r="Q33" s="29" t="s">
        <v>34</v>
      </c>
      <c r="R33" s="22" t="s">
        <v>33</v>
      </c>
      <c r="S33" s="29" t="s">
        <v>34</v>
      </c>
      <c r="T33" s="22" t="s">
        <v>33</v>
      </c>
      <c r="U33" s="29" t="s">
        <v>34</v>
      </c>
      <c r="V33" s="22" t="s">
        <v>33</v>
      </c>
      <c r="W33" s="29" t="s">
        <v>34</v>
      </c>
      <c r="X33" s="22" t="s">
        <v>33</v>
      </c>
      <c r="Y33" s="29" t="s">
        <v>34</v>
      </c>
      <c r="Z33" s="22" t="s">
        <v>33</v>
      </c>
      <c r="AA33" s="29" t="s">
        <v>34</v>
      </c>
      <c r="AB33" s="22" t="s">
        <v>33</v>
      </c>
      <c r="AC33" s="29" t="s">
        <v>34</v>
      </c>
      <c r="AD33" s="22" t="s">
        <v>33</v>
      </c>
      <c r="AE33" s="29" t="s">
        <v>34</v>
      </c>
      <c r="AF33" s="22" t="s">
        <v>33</v>
      </c>
      <c r="AG33" s="29" t="s">
        <v>34</v>
      </c>
      <c r="AH33" s="22" t="s">
        <v>33</v>
      </c>
      <c r="AI33" s="29" t="s">
        <v>34</v>
      </c>
      <c r="AJ33" s="22" t="s">
        <v>33</v>
      </c>
      <c r="AK33" s="29" t="s">
        <v>34</v>
      </c>
      <c r="AL33" s="22" t="s">
        <v>33</v>
      </c>
      <c r="AM33" s="29" t="s">
        <v>34</v>
      </c>
      <c r="AN33" s="22" t="s">
        <v>33</v>
      </c>
      <c r="AO33" s="29" t="s">
        <v>34</v>
      </c>
      <c r="AP33" s="22" t="s">
        <v>33</v>
      </c>
      <c r="AQ33" s="30" t="s">
        <v>34</v>
      </c>
      <c r="AR33" s="335"/>
      <c r="AS33" s="337"/>
      <c r="AT33" s="295" t="s">
        <v>35</v>
      </c>
      <c r="AU33" s="296" t="s">
        <v>36</v>
      </c>
      <c r="AV33" s="330"/>
      <c r="AW33" s="333"/>
      <c r="AX33" s="68"/>
      <c r="AY33" s="68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U33" s="12"/>
      <c r="BV33" s="13"/>
      <c r="BW33" s="13"/>
    </row>
    <row r="34" spans="1:130" ht="16.149999999999999" customHeight="1" x14ac:dyDescent="0.25">
      <c r="A34" s="70" t="s">
        <v>37</v>
      </c>
      <c r="B34" s="304">
        <f t="shared" ref="B34:C41" si="55">+N34+P34+R34+T34+V34+X34+Z34+AB34+AD34+AF34+AH34+AJ34+AL34+AN34+AP34</f>
        <v>0</v>
      </c>
      <c r="C34" s="36">
        <f t="shared" si="55"/>
        <v>0</v>
      </c>
      <c r="D34" s="37"/>
      <c r="E34" s="38"/>
      <c r="F34" s="39"/>
      <c r="G34" s="38"/>
      <c r="H34" s="39"/>
      <c r="I34" s="38"/>
      <c r="J34" s="39"/>
      <c r="K34" s="38"/>
      <c r="L34" s="39"/>
      <c r="M34" s="40"/>
      <c r="N34" s="41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2"/>
      <c r="AB34" s="43"/>
      <c r="AC34" s="42"/>
      <c r="AD34" s="43"/>
      <c r="AE34" s="42"/>
      <c r="AF34" s="43"/>
      <c r="AG34" s="42"/>
      <c r="AH34" s="43"/>
      <c r="AI34" s="42"/>
      <c r="AJ34" s="43"/>
      <c r="AK34" s="42"/>
      <c r="AL34" s="43"/>
      <c r="AM34" s="42"/>
      <c r="AN34" s="43"/>
      <c r="AO34" s="42"/>
      <c r="AP34" s="43"/>
      <c r="AQ34" s="44"/>
      <c r="AR34" s="45"/>
      <c r="AS34" s="44"/>
      <c r="AT34" s="41"/>
      <c r="AU34" s="42"/>
      <c r="AV34" s="43"/>
      <c r="AW34" s="46"/>
      <c r="AX34" s="47" t="str">
        <f t="shared" ref="AX34:AX51" si="56">$CA34&amp;$CB34&amp;$CC34&amp;$CD34&amp;$CE34&amp;$CF34&amp;$CG34&amp;$CH34&amp;$CI34&amp;$CJ34&amp;$CK34&amp;$CL34&amp;$CM34&amp;$CN34&amp;$CO34&amp;$CP34&amp;$CQ34&amp;$CR34&amp;$CS34&amp;$CT34&amp;$CU34&amp;$CV34&amp;$CW34&amp;$CX34&amp;$CY34&amp;$CZ34</f>
        <v/>
      </c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2"/>
      <c r="BJ34" s="12"/>
      <c r="BK34" s="12"/>
      <c r="BL34" s="12"/>
      <c r="BU34" s="13"/>
      <c r="BV34" s="13"/>
      <c r="BW34" s="13"/>
      <c r="CA34" s="48" t="str">
        <f t="shared" ref="CA34:CA51" si="57">IF(B34&lt;C34,"* El total de Reactivos NO DEBE ser superior al total de Procesados. ","")</f>
        <v/>
      </c>
      <c r="CB34" s="48" t="str">
        <f t="shared" ref="CB34:CB51" si="58">IF(B34&lt;&gt;(AR34+ AS34),"* La suma de las columnas Sexo DEBE SER IGUAL a los Procesados. ","")</f>
        <v/>
      </c>
      <c r="CC34" s="48" t="str">
        <f t="shared" ref="CC34:CC51" si="59">IF(B34&lt;(AT34+ AU34),"* La suma de las columna Trans NO DEBE ser superior al total de Procesados. ","")</f>
        <v/>
      </c>
      <c r="CD34" s="48" t="str">
        <f t="shared" ref="CD34:CD51" si="60">IF(B34&lt;AV34,"* La columna Pueblos Originarios NO DEBE ser superior al total de Procesados. ","")</f>
        <v/>
      </c>
      <c r="CE34" s="48" t="str">
        <f t="shared" ref="CE34:CE51" si="61">IF(B34&lt;AW34,"* La columna Migrantes NO DEBE ser superior al total de Procesados. ","")</f>
        <v/>
      </c>
      <c r="CF34" s="48" t="str">
        <f>IF(D34&lt;E34,CONCATENATE("* El total de procesados debe ser mayor o igual al total de Reactivos en el grupo de edad ",$D$32),"")</f>
        <v/>
      </c>
      <c r="CG34" s="48" t="str">
        <f>IF(F34&lt;G34,CONCATENATE("* El total de procesados debe ser mayor o igual al total de Reactivos en el grupo de edad ",$F$32),"")</f>
        <v/>
      </c>
      <c r="CH34" s="48" t="str">
        <f>IF(H34&lt;I34,CONCATENATE("* El total de procesados debe ser mayor o igual al total de Reactivos en el grupo de edad ",$H$32),"")</f>
        <v/>
      </c>
      <c r="CI34" s="48" t="str">
        <f>IF(J34&lt;K34,CONCATENATE("* El total de procesados debe ser mayor o igual al total de Reactivos en el grupo de edad ",$J$32),"")</f>
        <v/>
      </c>
      <c r="CJ34" s="48" t="str">
        <f>IF(L34&lt;M34,CONCATENATE("* El total de procesados debe ser mayor o igual al total de Reactivos en el grupo de edad ",$L$32),"")</f>
        <v/>
      </c>
      <c r="CK34" s="48" t="str">
        <f>IF(N34&lt;O34,CONCATENATE("* El total de procesados debe ser mayor o igual al total de Reactivos en el grupo de edad ",$N$32),"")</f>
        <v/>
      </c>
      <c r="CL34" s="48" t="str">
        <f>IF(P34&lt;Q34,CONCATENATE("* El total de procesados debe ser mayor o igual al total de Reactivos en el grupo de edad ",$P$32),"")</f>
        <v/>
      </c>
      <c r="CM34" s="48" t="str">
        <f>IF(R34&lt;S34,CONCATENATE("* El total de procesados debe ser mayor o igual al total de Reactivos en el grupo de edad ",$R$32),"")</f>
        <v/>
      </c>
      <c r="CN34" s="48" t="str">
        <f>IF(T34&lt;U34,CONCATENATE("* El total de procesados debe ser mayor o igual al total de Reactivos en el grupo de edad ",$T$32),"")</f>
        <v/>
      </c>
      <c r="CO34" s="48" t="str">
        <f>IF(V34&lt;W34,CONCATENATE("* El total de procesados debe ser mayor o igual al total de Reactivos en el grupo de edad ",$V$32),"")</f>
        <v/>
      </c>
      <c r="CP34" s="48" t="str">
        <f>IF(X34&lt;Y34,CONCATENATE("* El total de procesados debe ser mayor o igual al total de Reactivos en el grupo de edad ",$X$32),"")</f>
        <v/>
      </c>
      <c r="CQ34" s="48" t="str">
        <f>IF(Z34&lt;AA34,CONCATENATE("* El total de procesados debe ser mayor o igual al total de Reactivos en el grupo de edad ",$Z$32),"")</f>
        <v/>
      </c>
      <c r="CR34" s="48" t="str">
        <f>IF(AB34&lt;AC34,CONCATENATE("* El total de procesados debe ser mayor o igual al total de Reactivos en el grupo de edad ",$AB$32),"")</f>
        <v/>
      </c>
      <c r="CS34" s="48" t="str">
        <f>IF(AD34&lt;AE34,CONCATENATE("* El total de procesados debe ser mayor o igual al total de Reactivos en el grupo de edad ",$AD$32),"")</f>
        <v/>
      </c>
      <c r="CT34" s="48" t="str">
        <f>IF(AF34&lt;AG34,CONCATENATE("* El total de procesados debe ser mayor o igual al total de Reactivos en el grupo de edad ",$AF$32),"")</f>
        <v/>
      </c>
      <c r="CU34" s="48" t="str">
        <f>IF(AH34&lt;AI34,CONCATENATE("* El total de procesados debe ser mayor o igual al total de Reactivos en el grupo de edad ",$AH$32),"")</f>
        <v/>
      </c>
      <c r="CV34" s="48" t="str">
        <f>IF(AJ34&lt;AK34,CONCATENATE("* El total de procesados debe ser mayor o igual al total de Reactivos en el grupo de edad ",$AJ$32),"")</f>
        <v/>
      </c>
      <c r="CW34" s="48" t="str">
        <f>IF(AL34&lt;AM34,CONCATENATE("* El total de procesados debe ser mayor o igual al total de Reactivos en el grupo de edad ",$AL$32),"")</f>
        <v/>
      </c>
      <c r="CX34" s="48" t="str">
        <f>IF(AN34&lt;AO34,CONCATENATE("* El total de procesados debe ser mayor o igual al total de Reactivos en el grupo de edad ",$AN$32),"")</f>
        <v/>
      </c>
      <c r="CY34" s="48" t="str">
        <f>IF(AP34&lt;AQ34,CONCATENATE("* El total de procesados debe ser mayor o igual al total de Reactivos en el grupo de edad ",$AP$32),"")</f>
        <v/>
      </c>
      <c r="CZ34" s="48" t="str">
        <f>IF(AND(B34&lt;&gt;0,OR(AT34="",AU34="",AV34="",AW34="")),"* No olvide digitar la columna Trans y/o Pueblos Originarios y/o Migrantes (Digite Cero si no tiene). ","")</f>
        <v/>
      </c>
      <c r="DA34" s="49">
        <f>IF(B34&lt;   C34,1,0)</f>
        <v>0</v>
      </c>
      <c r="DB34" s="49">
        <f>IF(B34&lt;&gt; AR34+AS34,1,0)</f>
        <v>0</v>
      </c>
      <c r="DC34" s="49">
        <f>IF(B34&lt;  AT34+AU34,1,0)</f>
        <v>0</v>
      </c>
      <c r="DD34" s="49">
        <f>IF(B34&lt;  AV34,1,0)</f>
        <v>0</v>
      </c>
      <c r="DE34" s="49">
        <f>IF(B34&lt;  AW34,1,0)</f>
        <v>0</v>
      </c>
      <c r="DF34" s="49">
        <f t="shared" ref="DF34:DF51" si="62">IF(D34&lt;E34,1,0)</f>
        <v>0</v>
      </c>
      <c r="DG34" s="49">
        <f t="shared" ref="DG34:DG51" si="63">IF(F34&lt;G34,1,0)</f>
        <v>0</v>
      </c>
      <c r="DH34" s="49">
        <f t="shared" ref="DH34:DH51" si="64">IF(H34&lt;I34,1,0)</f>
        <v>0</v>
      </c>
      <c r="DI34" s="49">
        <f t="shared" ref="DI34:DI51" si="65">IF(J34&lt;K34,1,0)</f>
        <v>0</v>
      </c>
      <c r="DJ34" s="49">
        <f t="shared" ref="DJ34:DJ51" si="66">IF(L34&lt;M34,1,0)</f>
        <v>0</v>
      </c>
      <c r="DK34" s="49">
        <f t="shared" ref="DK34:DK51" si="67">IF(N34&lt;O34,1,0)</f>
        <v>0</v>
      </c>
      <c r="DL34" s="49">
        <f t="shared" ref="DL34:DL51" si="68">IF(P34&lt;Q34,1,0)</f>
        <v>0</v>
      </c>
      <c r="DM34" s="49">
        <f t="shared" ref="DM34:DM51" si="69">IF(R34&lt;S34,1,0)</f>
        <v>0</v>
      </c>
      <c r="DN34" s="49">
        <f t="shared" ref="DN34:DN51" si="70">IF(T34&lt;U34,1,0)</f>
        <v>0</v>
      </c>
      <c r="DO34" s="49">
        <f t="shared" ref="DO34:DO51" si="71">IF(V34&lt;W34,1,0)</f>
        <v>0</v>
      </c>
      <c r="DP34" s="49">
        <f t="shared" ref="DP34:DP51" si="72">IF(X34&lt;Y34,1,0)</f>
        <v>0</v>
      </c>
      <c r="DQ34" s="49">
        <f t="shared" ref="DQ34:DQ51" si="73">IF(Z34&lt;AA34,1,0)</f>
        <v>0</v>
      </c>
      <c r="DR34" s="49">
        <f t="shared" ref="DR34:DR51" si="74">IF(AB34&lt;AC34,1,0)</f>
        <v>0</v>
      </c>
      <c r="DS34" s="49">
        <f t="shared" ref="DS34:DS51" si="75">IF(AD34&lt;AE34,1,0)</f>
        <v>0</v>
      </c>
      <c r="DT34" s="49">
        <f t="shared" ref="DT34:DT51" si="76">IF(AF34&lt;AG34,1,0)</f>
        <v>0</v>
      </c>
      <c r="DU34" s="49">
        <f t="shared" ref="DU34:DU51" si="77">IF(AH34&lt;AI34,1,0)</f>
        <v>0</v>
      </c>
      <c r="DV34" s="49">
        <f t="shared" ref="DV34:DV51" si="78">IF(AJ34&lt;AK34,1,0)</f>
        <v>0</v>
      </c>
      <c r="DW34" s="49">
        <f t="shared" ref="DW34:DW51" si="79">IF(AL34&lt;AM34,1,0)</f>
        <v>0</v>
      </c>
      <c r="DX34" s="49">
        <f t="shared" ref="DX34:DX51" si="80">IF(AN34&lt;AO34,1,0)</f>
        <v>0</v>
      </c>
      <c r="DY34" s="49">
        <f t="shared" ref="DY34:DY51" si="81">IF(AP34&lt;AQ34,1,0)</f>
        <v>0</v>
      </c>
      <c r="DZ34" s="49">
        <f t="shared" ref="DZ34:DZ51" si="82">IF(AND(B34&lt;&gt;0,OR(AT34="",AU34="",AV34="",AW34="")),1,0)</f>
        <v>0</v>
      </c>
    </row>
    <row r="35" spans="1:130" ht="16.149999999999999" customHeight="1" x14ac:dyDescent="0.25">
      <c r="A35" s="70" t="s">
        <v>38</v>
      </c>
      <c r="B35" s="50">
        <f t="shared" si="55"/>
        <v>0</v>
      </c>
      <c r="C35" s="51">
        <f t="shared" si="55"/>
        <v>0</v>
      </c>
      <c r="D35" s="37"/>
      <c r="E35" s="38"/>
      <c r="F35" s="39"/>
      <c r="G35" s="38"/>
      <c r="H35" s="39"/>
      <c r="I35" s="38"/>
      <c r="J35" s="39"/>
      <c r="K35" s="38"/>
      <c r="L35" s="39"/>
      <c r="M35" s="40"/>
      <c r="N35" s="41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42"/>
      <c r="AL35" s="43"/>
      <c r="AM35" s="42"/>
      <c r="AN35" s="43"/>
      <c r="AO35" s="42"/>
      <c r="AP35" s="43"/>
      <c r="AQ35" s="44"/>
      <c r="AR35" s="45"/>
      <c r="AS35" s="44"/>
      <c r="AT35" s="41"/>
      <c r="AU35" s="42"/>
      <c r="AV35" s="43"/>
      <c r="AW35" s="46"/>
      <c r="AX35" s="47" t="str">
        <f t="shared" si="56"/>
        <v/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12"/>
      <c r="BJ35" s="12"/>
      <c r="BK35" s="12"/>
      <c r="BL35" s="12"/>
      <c r="BU35" s="13"/>
      <c r="BV35" s="13"/>
      <c r="BW35" s="13"/>
      <c r="CA35" s="48" t="str">
        <f t="shared" si="57"/>
        <v/>
      </c>
      <c r="CB35" s="48" t="str">
        <f t="shared" si="58"/>
        <v/>
      </c>
      <c r="CC35" s="48" t="str">
        <f t="shared" si="59"/>
        <v/>
      </c>
      <c r="CD35" s="48" t="str">
        <f t="shared" si="60"/>
        <v/>
      </c>
      <c r="CE35" s="48" t="str">
        <f t="shared" si="61"/>
        <v/>
      </c>
      <c r="CF35" s="48" t="str">
        <f t="shared" ref="CF35:CF51" si="83">IF(D35&lt;E35,CONCATENATE("* El total de procesados debe ser mayor o igual al total de Reactivos en el grupo de edad ",$D$32),"")</f>
        <v/>
      </c>
      <c r="CG35" s="48" t="str">
        <f t="shared" ref="CG35:CG51" si="84">IF(F35&lt;G35,CONCATENATE("* El total de procesados debe ser mayor o igual al total de Reactivos en el grupo de edad ",$F$32),"")</f>
        <v/>
      </c>
      <c r="CH35" s="48" t="str">
        <f t="shared" ref="CH35:CH51" si="85">IF(H35&lt;I35,CONCATENATE("* El total de procesados debe ser mayor o igual al total de Reactivos en el grupo de edad ",$H$32),"")</f>
        <v/>
      </c>
      <c r="CI35" s="48" t="str">
        <f t="shared" ref="CI35:CI51" si="86">IF(J35&lt;K35,CONCATENATE("* El total de procesados debe ser mayor o igual al total de Reactivos en el grupo de edad ",$J$32),"")</f>
        <v/>
      </c>
      <c r="CJ35" s="48" t="str">
        <f t="shared" ref="CJ35:CJ51" si="87">IF(L35&lt;M35,CONCATENATE("* El total de procesados debe ser mayor o igual al total de Reactivos en el grupo de edad ",$L$32),"")</f>
        <v/>
      </c>
      <c r="CK35" s="48" t="str">
        <f t="shared" ref="CK35:CK51" si="88">IF(N35&lt;O35,CONCATENATE("* El total de procesados debe ser mayor o igual al total de Reactivos en el grupo de edad ",$N$32),"")</f>
        <v/>
      </c>
      <c r="CL35" s="48" t="str">
        <f t="shared" ref="CL35:CL51" si="89">IF(P35&lt;Q35,CONCATENATE("* El total de procesados debe ser mayor o igual al total de Reactivos en el grupo de edad ",$P$32),"")</f>
        <v/>
      </c>
      <c r="CM35" s="48" t="str">
        <f t="shared" ref="CM35:CM51" si="90">IF(R35&lt;S35,CONCATENATE("* El total de procesados debe ser mayor o igual al total de Reactivos en el grupo de edad ",$R$32),"")</f>
        <v/>
      </c>
      <c r="CN35" s="48" t="str">
        <f t="shared" ref="CN35:CN51" si="91">IF(T35&lt;U35,CONCATENATE("* El total de procesados debe ser mayor o igual al total de Reactivos en el grupo de edad ",$T$32),"")</f>
        <v/>
      </c>
      <c r="CO35" s="48" t="str">
        <f t="shared" ref="CO35:CO51" si="92">IF(V35&lt;W35,CONCATENATE("* El total de procesados debe ser mayor o igual al total de Reactivos en el grupo de edad ",$V$32),"")</f>
        <v/>
      </c>
      <c r="CP35" s="48" t="str">
        <f t="shared" ref="CP35:CP51" si="93">IF(X35&lt;Y35,CONCATENATE("* El total de procesados debe ser mayor o igual al total de Reactivos en el grupo de edad ",$X$32),"")</f>
        <v/>
      </c>
      <c r="CQ35" s="48" t="str">
        <f t="shared" ref="CQ35:CQ51" si="94">IF(Z35&lt;AA35,CONCATENATE("* El total de procesados debe ser mayor o igual al total de Reactivos en el grupo de edad ",$Z$32),"")</f>
        <v/>
      </c>
      <c r="CR35" s="48" t="str">
        <f t="shared" ref="CR35:CR51" si="95">IF(AB35&lt;AC35,CONCATENATE("* El total de procesados debe ser mayor o igual al total de Reactivos en el grupo de edad ",$AB$32),"")</f>
        <v/>
      </c>
      <c r="CS35" s="48" t="str">
        <f t="shared" ref="CS35:CS51" si="96">IF(AD35&lt;AE35,CONCATENATE("* El total de procesados debe ser mayor o igual al total de Reactivos en el grupo de edad ",$AD$32),"")</f>
        <v/>
      </c>
      <c r="CT35" s="48" t="str">
        <f t="shared" ref="CT35:CT51" si="97">IF(AF35&lt;AG35,CONCATENATE("* El total de procesados debe ser mayor o igual al total de Reactivos en el grupo de edad ",$AF$32),"")</f>
        <v/>
      </c>
      <c r="CU35" s="48" t="str">
        <f t="shared" ref="CU35:CU51" si="98">IF(AH35&lt;AI35,CONCATENATE("* El total de procesados debe ser mayor o igual al total de Reactivos en el grupo de edad ",$AH$32),"")</f>
        <v/>
      </c>
      <c r="CV35" s="48" t="str">
        <f t="shared" ref="CV35:CV51" si="99">IF(AJ35&lt;AK35,CONCATENATE("* El total de procesados debe ser mayor o igual al total de Reactivos en el grupo de edad ",$AJ$32),"")</f>
        <v/>
      </c>
      <c r="CW35" s="48" t="str">
        <f t="shared" ref="CW35:CW51" si="100">IF(AL35&lt;AM35,CONCATENATE("* El total de procesados debe ser mayor o igual al total de Reactivos en el grupo de edad ",$AL$32),"")</f>
        <v/>
      </c>
      <c r="CX35" s="48" t="str">
        <f t="shared" ref="CX35:CX51" si="101">IF(AN35&lt;AO35,CONCATENATE("* El total de procesados debe ser mayor o igual al total de Reactivos en el grupo de edad ",$AN$32),"")</f>
        <v/>
      </c>
      <c r="CY35" s="48" t="str">
        <f t="shared" ref="CY35:CY51" si="102">IF(AP35&lt;AQ35,CONCATENATE("* El total de procesados debe ser mayor o igual al total de Reactivos en el grupo de edad ",$AP$32),"")</f>
        <v/>
      </c>
      <c r="CZ35" s="48" t="str">
        <f t="shared" ref="CZ35:CZ51" si="103">IF(AND(B35&lt;&gt;0,OR(AT35="",AU35="",AV35="",AW35="")),"* No olvide digitar la columna Trans y/o Pueblos Originarios y/o Migrantes (Digite Cero si no tiene). ","")</f>
        <v/>
      </c>
      <c r="DA35" s="49">
        <f t="shared" ref="DA35:DA51" si="104">IF(B35&lt;   C35,1,0)</f>
        <v>0</v>
      </c>
      <c r="DB35" s="49">
        <f t="shared" ref="DB35:DB51" si="105">IF(B35&lt;&gt; AR35+AS35,1,0)</f>
        <v>0</v>
      </c>
      <c r="DC35" s="49">
        <f t="shared" ref="DC35:DC51" si="106">IF(B35&lt;  AT35+AU35,1,0)</f>
        <v>0</v>
      </c>
      <c r="DD35" s="49">
        <f t="shared" ref="DD35:DD51" si="107">IF(B35&lt;  AV35,1,0)</f>
        <v>0</v>
      </c>
      <c r="DE35" s="49">
        <f t="shared" ref="DE35:DE51" si="108">IF(B35&lt;  AW35,1,0)</f>
        <v>0</v>
      </c>
      <c r="DF35" s="49">
        <f t="shared" si="62"/>
        <v>0</v>
      </c>
      <c r="DG35" s="49">
        <f t="shared" si="63"/>
        <v>0</v>
      </c>
      <c r="DH35" s="49">
        <f t="shared" si="64"/>
        <v>0</v>
      </c>
      <c r="DI35" s="49">
        <f t="shared" si="65"/>
        <v>0</v>
      </c>
      <c r="DJ35" s="49">
        <f t="shared" si="66"/>
        <v>0</v>
      </c>
      <c r="DK35" s="49">
        <f t="shared" si="67"/>
        <v>0</v>
      </c>
      <c r="DL35" s="49">
        <f t="shared" si="68"/>
        <v>0</v>
      </c>
      <c r="DM35" s="49">
        <f t="shared" si="69"/>
        <v>0</v>
      </c>
      <c r="DN35" s="49">
        <f t="shared" si="70"/>
        <v>0</v>
      </c>
      <c r="DO35" s="49">
        <f t="shared" si="71"/>
        <v>0</v>
      </c>
      <c r="DP35" s="49">
        <f t="shared" si="72"/>
        <v>0</v>
      </c>
      <c r="DQ35" s="49">
        <f t="shared" si="73"/>
        <v>0</v>
      </c>
      <c r="DR35" s="49">
        <f t="shared" si="74"/>
        <v>0</v>
      </c>
      <c r="DS35" s="49">
        <f t="shared" si="75"/>
        <v>0</v>
      </c>
      <c r="DT35" s="49">
        <f t="shared" si="76"/>
        <v>0</v>
      </c>
      <c r="DU35" s="49">
        <f t="shared" si="77"/>
        <v>0</v>
      </c>
      <c r="DV35" s="49">
        <f t="shared" si="78"/>
        <v>0</v>
      </c>
      <c r="DW35" s="49">
        <f t="shared" si="79"/>
        <v>0</v>
      </c>
      <c r="DX35" s="49">
        <f t="shared" si="80"/>
        <v>0</v>
      </c>
      <c r="DY35" s="49">
        <f t="shared" si="81"/>
        <v>0</v>
      </c>
      <c r="DZ35" s="49">
        <f t="shared" si="82"/>
        <v>0</v>
      </c>
    </row>
    <row r="36" spans="1:130" ht="16.149999999999999" customHeight="1" x14ac:dyDescent="0.25">
      <c r="A36" s="70" t="s">
        <v>39</v>
      </c>
      <c r="B36" s="50">
        <f t="shared" si="55"/>
        <v>0</v>
      </c>
      <c r="C36" s="51">
        <f t="shared" si="55"/>
        <v>0</v>
      </c>
      <c r="D36" s="37"/>
      <c r="E36" s="38"/>
      <c r="F36" s="39"/>
      <c r="G36" s="38"/>
      <c r="H36" s="39"/>
      <c r="I36" s="38"/>
      <c r="J36" s="39"/>
      <c r="K36" s="38"/>
      <c r="L36" s="39"/>
      <c r="M36" s="40"/>
      <c r="N36" s="41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2"/>
      <c r="AB36" s="43"/>
      <c r="AC36" s="42"/>
      <c r="AD36" s="43"/>
      <c r="AE36" s="42"/>
      <c r="AF36" s="43"/>
      <c r="AG36" s="42"/>
      <c r="AH36" s="43"/>
      <c r="AI36" s="42"/>
      <c r="AJ36" s="43"/>
      <c r="AK36" s="42"/>
      <c r="AL36" s="43"/>
      <c r="AM36" s="42"/>
      <c r="AN36" s="43"/>
      <c r="AO36" s="42"/>
      <c r="AP36" s="43"/>
      <c r="AQ36" s="44"/>
      <c r="AR36" s="45"/>
      <c r="AS36" s="44"/>
      <c r="AT36" s="41"/>
      <c r="AU36" s="42"/>
      <c r="AV36" s="43"/>
      <c r="AW36" s="46"/>
      <c r="AX36" s="47" t="str">
        <f t="shared" si="56"/>
        <v/>
      </c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12"/>
      <c r="BJ36" s="12"/>
      <c r="BK36" s="12"/>
      <c r="BL36" s="12"/>
      <c r="BU36" s="13"/>
      <c r="BV36" s="13"/>
      <c r="BW36" s="13"/>
      <c r="CA36" s="48" t="str">
        <f t="shared" si="57"/>
        <v/>
      </c>
      <c r="CB36" s="48" t="str">
        <f t="shared" si="58"/>
        <v/>
      </c>
      <c r="CC36" s="48" t="str">
        <f t="shared" si="59"/>
        <v/>
      </c>
      <c r="CD36" s="48" t="str">
        <f t="shared" si="60"/>
        <v/>
      </c>
      <c r="CE36" s="48" t="str">
        <f t="shared" si="61"/>
        <v/>
      </c>
      <c r="CF36" s="48" t="str">
        <f t="shared" si="83"/>
        <v/>
      </c>
      <c r="CG36" s="48" t="str">
        <f t="shared" si="84"/>
        <v/>
      </c>
      <c r="CH36" s="48" t="str">
        <f t="shared" si="85"/>
        <v/>
      </c>
      <c r="CI36" s="48" t="str">
        <f t="shared" si="86"/>
        <v/>
      </c>
      <c r="CJ36" s="48" t="str">
        <f t="shared" si="87"/>
        <v/>
      </c>
      <c r="CK36" s="48" t="str">
        <f t="shared" si="88"/>
        <v/>
      </c>
      <c r="CL36" s="48" t="str">
        <f t="shared" si="89"/>
        <v/>
      </c>
      <c r="CM36" s="48" t="str">
        <f t="shared" si="90"/>
        <v/>
      </c>
      <c r="CN36" s="48" t="str">
        <f t="shared" si="91"/>
        <v/>
      </c>
      <c r="CO36" s="48" t="str">
        <f t="shared" si="92"/>
        <v/>
      </c>
      <c r="CP36" s="48" t="str">
        <f t="shared" si="93"/>
        <v/>
      </c>
      <c r="CQ36" s="48" t="str">
        <f t="shared" si="94"/>
        <v/>
      </c>
      <c r="CR36" s="48" t="str">
        <f t="shared" si="95"/>
        <v/>
      </c>
      <c r="CS36" s="48" t="str">
        <f t="shared" si="96"/>
        <v/>
      </c>
      <c r="CT36" s="48" t="str">
        <f t="shared" si="97"/>
        <v/>
      </c>
      <c r="CU36" s="48" t="str">
        <f t="shared" si="98"/>
        <v/>
      </c>
      <c r="CV36" s="48" t="str">
        <f t="shared" si="99"/>
        <v/>
      </c>
      <c r="CW36" s="48" t="str">
        <f t="shared" si="100"/>
        <v/>
      </c>
      <c r="CX36" s="48" t="str">
        <f t="shared" si="101"/>
        <v/>
      </c>
      <c r="CY36" s="48" t="str">
        <f t="shared" si="102"/>
        <v/>
      </c>
      <c r="CZ36" s="48" t="str">
        <f t="shared" si="103"/>
        <v/>
      </c>
      <c r="DA36" s="49">
        <f t="shared" si="104"/>
        <v>0</v>
      </c>
      <c r="DB36" s="49">
        <f t="shared" si="105"/>
        <v>0</v>
      </c>
      <c r="DC36" s="49">
        <f t="shared" si="106"/>
        <v>0</v>
      </c>
      <c r="DD36" s="49">
        <f t="shared" si="107"/>
        <v>0</v>
      </c>
      <c r="DE36" s="49">
        <f t="shared" si="108"/>
        <v>0</v>
      </c>
      <c r="DF36" s="49">
        <f t="shared" si="62"/>
        <v>0</v>
      </c>
      <c r="DG36" s="49">
        <f t="shared" si="63"/>
        <v>0</v>
      </c>
      <c r="DH36" s="49">
        <f t="shared" si="64"/>
        <v>0</v>
      </c>
      <c r="DI36" s="49">
        <f t="shared" si="65"/>
        <v>0</v>
      </c>
      <c r="DJ36" s="49">
        <f t="shared" si="66"/>
        <v>0</v>
      </c>
      <c r="DK36" s="49">
        <f t="shared" si="67"/>
        <v>0</v>
      </c>
      <c r="DL36" s="49">
        <f t="shared" si="68"/>
        <v>0</v>
      </c>
      <c r="DM36" s="49">
        <f t="shared" si="69"/>
        <v>0</v>
      </c>
      <c r="DN36" s="49">
        <f t="shared" si="70"/>
        <v>0</v>
      </c>
      <c r="DO36" s="49">
        <f t="shared" si="71"/>
        <v>0</v>
      </c>
      <c r="DP36" s="49">
        <f t="shared" si="72"/>
        <v>0</v>
      </c>
      <c r="DQ36" s="49">
        <f t="shared" si="73"/>
        <v>0</v>
      </c>
      <c r="DR36" s="49">
        <f t="shared" si="74"/>
        <v>0</v>
      </c>
      <c r="DS36" s="49">
        <f t="shared" si="75"/>
        <v>0</v>
      </c>
      <c r="DT36" s="49">
        <f t="shared" si="76"/>
        <v>0</v>
      </c>
      <c r="DU36" s="49">
        <f t="shared" si="77"/>
        <v>0</v>
      </c>
      <c r="DV36" s="49">
        <f t="shared" si="78"/>
        <v>0</v>
      </c>
      <c r="DW36" s="49">
        <f t="shared" si="79"/>
        <v>0</v>
      </c>
      <c r="DX36" s="49">
        <f t="shared" si="80"/>
        <v>0</v>
      </c>
      <c r="DY36" s="49">
        <f t="shared" si="81"/>
        <v>0</v>
      </c>
      <c r="DZ36" s="49">
        <f t="shared" si="82"/>
        <v>0</v>
      </c>
    </row>
    <row r="37" spans="1:130" ht="16.149999999999999" customHeight="1" x14ac:dyDescent="0.25">
      <c r="A37" s="70" t="s">
        <v>40</v>
      </c>
      <c r="B37" s="50">
        <f t="shared" si="55"/>
        <v>0</v>
      </c>
      <c r="C37" s="51">
        <f t="shared" si="55"/>
        <v>0</v>
      </c>
      <c r="D37" s="37"/>
      <c r="E37" s="38"/>
      <c r="F37" s="39"/>
      <c r="G37" s="38"/>
      <c r="H37" s="39"/>
      <c r="I37" s="38"/>
      <c r="J37" s="39"/>
      <c r="K37" s="38"/>
      <c r="L37" s="39"/>
      <c r="M37" s="40"/>
      <c r="N37" s="41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2"/>
      <c r="AB37" s="43"/>
      <c r="AC37" s="42"/>
      <c r="AD37" s="43"/>
      <c r="AE37" s="42"/>
      <c r="AF37" s="43"/>
      <c r="AG37" s="42"/>
      <c r="AH37" s="43"/>
      <c r="AI37" s="42"/>
      <c r="AJ37" s="43"/>
      <c r="AK37" s="42"/>
      <c r="AL37" s="43"/>
      <c r="AM37" s="42"/>
      <c r="AN37" s="43"/>
      <c r="AO37" s="42"/>
      <c r="AP37" s="43"/>
      <c r="AQ37" s="44"/>
      <c r="AR37" s="45"/>
      <c r="AS37" s="44"/>
      <c r="AT37" s="41"/>
      <c r="AU37" s="42"/>
      <c r="AV37" s="43"/>
      <c r="AW37" s="46"/>
      <c r="AX37" s="47" t="str">
        <f t="shared" si="56"/>
        <v/>
      </c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12"/>
      <c r="BJ37" s="12"/>
      <c r="BK37" s="12"/>
      <c r="BL37" s="12"/>
      <c r="BU37" s="13"/>
      <c r="BV37" s="13"/>
      <c r="BW37" s="13"/>
      <c r="CA37" s="48" t="str">
        <f t="shared" si="57"/>
        <v/>
      </c>
      <c r="CB37" s="48" t="str">
        <f t="shared" si="58"/>
        <v/>
      </c>
      <c r="CC37" s="48" t="str">
        <f t="shared" si="59"/>
        <v/>
      </c>
      <c r="CD37" s="48" t="str">
        <f t="shared" si="60"/>
        <v/>
      </c>
      <c r="CE37" s="48" t="str">
        <f t="shared" si="61"/>
        <v/>
      </c>
      <c r="CF37" s="48" t="str">
        <f t="shared" si="83"/>
        <v/>
      </c>
      <c r="CG37" s="48" t="str">
        <f t="shared" si="84"/>
        <v/>
      </c>
      <c r="CH37" s="48" t="str">
        <f t="shared" si="85"/>
        <v/>
      </c>
      <c r="CI37" s="48" t="str">
        <f t="shared" si="86"/>
        <v/>
      </c>
      <c r="CJ37" s="48" t="str">
        <f t="shared" si="87"/>
        <v/>
      </c>
      <c r="CK37" s="48" t="str">
        <f t="shared" si="88"/>
        <v/>
      </c>
      <c r="CL37" s="48" t="str">
        <f t="shared" si="89"/>
        <v/>
      </c>
      <c r="CM37" s="48" t="str">
        <f t="shared" si="90"/>
        <v/>
      </c>
      <c r="CN37" s="48" t="str">
        <f t="shared" si="91"/>
        <v/>
      </c>
      <c r="CO37" s="48" t="str">
        <f t="shared" si="92"/>
        <v/>
      </c>
      <c r="CP37" s="48" t="str">
        <f t="shared" si="93"/>
        <v/>
      </c>
      <c r="CQ37" s="48" t="str">
        <f t="shared" si="94"/>
        <v/>
      </c>
      <c r="CR37" s="48" t="str">
        <f t="shared" si="95"/>
        <v/>
      </c>
      <c r="CS37" s="48" t="str">
        <f t="shared" si="96"/>
        <v/>
      </c>
      <c r="CT37" s="48" t="str">
        <f t="shared" si="97"/>
        <v/>
      </c>
      <c r="CU37" s="48" t="str">
        <f t="shared" si="98"/>
        <v/>
      </c>
      <c r="CV37" s="48" t="str">
        <f t="shared" si="99"/>
        <v/>
      </c>
      <c r="CW37" s="48" t="str">
        <f t="shared" si="100"/>
        <v/>
      </c>
      <c r="CX37" s="48" t="str">
        <f t="shared" si="101"/>
        <v/>
      </c>
      <c r="CY37" s="48" t="str">
        <f t="shared" si="102"/>
        <v/>
      </c>
      <c r="CZ37" s="48" t="str">
        <f t="shared" si="103"/>
        <v/>
      </c>
      <c r="DA37" s="49">
        <f t="shared" si="104"/>
        <v>0</v>
      </c>
      <c r="DB37" s="49">
        <f t="shared" si="105"/>
        <v>0</v>
      </c>
      <c r="DC37" s="49">
        <f t="shared" si="106"/>
        <v>0</v>
      </c>
      <c r="DD37" s="49">
        <f t="shared" si="107"/>
        <v>0</v>
      </c>
      <c r="DE37" s="49">
        <f t="shared" si="108"/>
        <v>0</v>
      </c>
      <c r="DF37" s="49">
        <f t="shared" si="62"/>
        <v>0</v>
      </c>
      <c r="DG37" s="49">
        <f t="shared" si="63"/>
        <v>0</v>
      </c>
      <c r="DH37" s="49">
        <f t="shared" si="64"/>
        <v>0</v>
      </c>
      <c r="DI37" s="49">
        <f t="shared" si="65"/>
        <v>0</v>
      </c>
      <c r="DJ37" s="49">
        <f t="shared" si="66"/>
        <v>0</v>
      </c>
      <c r="DK37" s="49">
        <f t="shared" si="67"/>
        <v>0</v>
      </c>
      <c r="DL37" s="49">
        <f t="shared" si="68"/>
        <v>0</v>
      </c>
      <c r="DM37" s="49">
        <f t="shared" si="69"/>
        <v>0</v>
      </c>
      <c r="DN37" s="49">
        <f t="shared" si="70"/>
        <v>0</v>
      </c>
      <c r="DO37" s="49">
        <f t="shared" si="71"/>
        <v>0</v>
      </c>
      <c r="DP37" s="49">
        <f t="shared" si="72"/>
        <v>0</v>
      </c>
      <c r="DQ37" s="49">
        <f t="shared" si="73"/>
        <v>0</v>
      </c>
      <c r="DR37" s="49">
        <f t="shared" si="74"/>
        <v>0</v>
      </c>
      <c r="DS37" s="49">
        <f t="shared" si="75"/>
        <v>0</v>
      </c>
      <c r="DT37" s="49">
        <f t="shared" si="76"/>
        <v>0</v>
      </c>
      <c r="DU37" s="49">
        <f t="shared" si="77"/>
        <v>0</v>
      </c>
      <c r="DV37" s="49">
        <f t="shared" si="78"/>
        <v>0</v>
      </c>
      <c r="DW37" s="49">
        <f t="shared" si="79"/>
        <v>0</v>
      </c>
      <c r="DX37" s="49">
        <f t="shared" si="80"/>
        <v>0</v>
      </c>
      <c r="DY37" s="49">
        <f t="shared" si="81"/>
        <v>0</v>
      </c>
      <c r="DZ37" s="49">
        <f t="shared" si="82"/>
        <v>0</v>
      </c>
    </row>
    <row r="38" spans="1:130" ht="16.149999999999999" customHeight="1" x14ac:dyDescent="0.25">
      <c r="A38" s="71" t="s">
        <v>41</v>
      </c>
      <c r="B38" s="50">
        <f t="shared" si="55"/>
        <v>0</v>
      </c>
      <c r="C38" s="51">
        <f t="shared" si="55"/>
        <v>0</v>
      </c>
      <c r="D38" s="37"/>
      <c r="E38" s="38"/>
      <c r="F38" s="39"/>
      <c r="G38" s="38"/>
      <c r="H38" s="39"/>
      <c r="I38" s="38"/>
      <c r="J38" s="39"/>
      <c r="K38" s="38"/>
      <c r="L38" s="39"/>
      <c r="M38" s="40"/>
      <c r="N38" s="41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2"/>
      <c r="AB38" s="43"/>
      <c r="AC38" s="42"/>
      <c r="AD38" s="43"/>
      <c r="AE38" s="42"/>
      <c r="AF38" s="43"/>
      <c r="AG38" s="42"/>
      <c r="AH38" s="43"/>
      <c r="AI38" s="42"/>
      <c r="AJ38" s="43"/>
      <c r="AK38" s="42"/>
      <c r="AL38" s="43"/>
      <c r="AM38" s="42"/>
      <c r="AN38" s="43"/>
      <c r="AO38" s="42"/>
      <c r="AP38" s="43"/>
      <c r="AQ38" s="44"/>
      <c r="AR38" s="45"/>
      <c r="AS38" s="44"/>
      <c r="AT38" s="41"/>
      <c r="AU38" s="42"/>
      <c r="AV38" s="43"/>
      <c r="AW38" s="46"/>
      <c r="AX38" s="47" t="str">
        <f t="shared" si="56"/>
        <v/>
      </c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12"/>
      <c r="BJ38" s="12"/>
      <c r="BK38" s="12"/>
      <c r="BL38" s="12"/>
      <c r="BU38" s="13"/>
      <c r="BV38" s="13"/>
      <c r="BW38" s="13"/>
      <c r="CA38" s="48" t="str">
        <f t="shared" si="57"/>
        <v/>
      </c>
      <c r="CB38" s="48" t="str">
        <f t="shared" si="58"/>
        <v/>
      </c>
      <c r="CC38" s="48" t="str">
        <f t="shared" si="59"/>
        <v/>
      </c>
      <c r="CD38" s="48" t="str">
        <f t="shared" si="60"/>
        <v/>
      </c>
      <c r="CE38" s="48" t="str">
        <f t="shared" si="61"/>
        <v/>
      </c>
      <c r="CF38" s="48" t="str">
        <f t="shared" si="83"/>
        <v/>
      </c>
      <c r="CG38" s="48" t="str">
        <f t="shared" si="84"/>
        <v/>
      </c>
      <c r="CH38" s="48" t="str">
        <f t="shared" si="85"/>
        <v/>
      </c>
      <c r="CI38" s="48" t="str">
        <f t="shared" si="86"/>
        <v/>
      </c>
      <c r="CJ38" s="48" t="str">
        <f t="shared" si="87"/>
        <v/>
      </c>
      <c r="CK38" s="48" t="str">
        <f t="shared" si="88"/>
        <v/>
      </c>
      <c r="CL38" s="48" t="str">
        <f t="shared" si="89"/>
        <v/>
      </c>
      <c r="CM38" s="48" t="str">
        <f t="shared" si="90"/>
        <v/>
      </c>
      <c r="CN38" s="48" t="str">
        <f t="shared" si="91"/>
        <v/>
      </c>
      <c r="CO38" s="48" t="str">
        <f t="shared" si="92"/>
        <v/>
      </c>
      <c r="CP38" s="48" t="str">
        <f t="shared" si="93"/>
        <v/>
      </c>
      <c r="CQ38" s="48" t="str">
        <f t="shared" si="94"/>
        <v/>
      </c>
      <c r="CR38" s="48" t="str">
        <f t="shared" si="95"/>
        <v/>
      </c>
      <c r="CS38" s="48" t="str">
        <f t="shared" si="96"/>
        <v/>
      </c>
      <c r="CT38" s="48" t="str">
        <f t="shared" si="97"/>
        <v/>
      </c>
      <c r="CU38" s="48" t="str">
        <f t="shared" si="98"/>
        <v/>
      </c>
      <c r="CV38" s="48" t="str">
        <f t="shared" si="99"/>
        <v/>
      </c>
      <c r="CW38" s="48" t="str">
        <f t="shared" si="100"/>
        <v/>
      </c>
      <c r="CX38" s="48" t="str">
        <f t="shared" si="101"/>
        <v/>
      </c>
      <c r="CY38" s="48" t="str">
        <f t="shared" si="102"/>
        <v/>
      </c>
      <c r="CZ38" s="48" t="str">
        <f t="shared" si="103"/>
        <v/>
      </c>
      <c r="DA38" s="49">
        <f t="shared" si="104"/>
        <v>0</v>
      </c>
      <c r="DB38" s="49">
        <f t="shared" si="105"/>
        <v>0</v>
      </c>
      <c r="DC38" s="49">
        <f t="shared" si="106"/>
        <v>0</v>
      </c>
      <c r="DD38" s="49">
        <f t="shared" si="107"/>
        <v>0</v>
      </c>
      <c r="DE38" s="49">
        <f t="shared" si="108"/>
        <v>0</v>
      </c>
      <c r="DF38" s="49">
        <f t="shared" si="62"/>
        <v>0</v>
      </c>
      <c r="DG38" s="49">
        <f t="shared" si="63"/>
        <v>0</v>
      </c>
      <c r="DH38" s="49">
        <f t="shared" si="64"/>
        <v>0</v>
      </c>
      <c r="DI38" s="49">
        <f t="shared" si="65"/>
        <v>0</v>
      </c>
      <c r="DJ38" s="49">
        <f t="shared" si="66"/>
        <v>0</v>
      </c>
      <c r="DK38" s="49">
        <f t="shared" si="67"/>
        <v>0</v>
      </c>
      <c r="DL38" s="49">
        <f t="shared" si="68"/>
        <v>0</v>
      </c>
      <c r="DM38" s="49">
        <f t="shared" si="69"/>
        <v>0</v>
      </c>
      <c r="DN38" s="49">
        <f t="shared" si="70"/>
        <v>0</v>
      </c>
      <c r="DO38" s="49">
        <f t="shared" si="71"/>
        <v>0</v>
      </c>
      <c r="DP38" s="49">
        <f t="shared" si="72"/>
        <v>0</v>
      </c>
      <c r="DQ38" s="49">
        <f t="shared" si="73"/>
        <v>0</v>
      </c>
      <c r="DR38" s="49">
        <f t="shared" si="74"/>
        <v>0</v>
      </c>
      <c r="DS38" s="49">
        <f t="shared" si="75"/>
        <v>0</v>
      </c>
      <c r="DT38" s="49">
        <f t="shared" si="76"/>
        <v>0</v>
      </c>
      <c r="DU38" s="49">
        <f t="shared" si="77"/>
        <v>0</v>
      </c>
      <c r="DV38" s="49">
        <f t="shared" si="78"/>
        <v>0</v>
      </c>
      <c r="DW38" s="49">
        <f t="shared" si="79"/>
        <v>0</v>
      </c>
      <c r="DX38" s="49">
        <f t="shared" si="80"/>
        <v>0</v>
      </c>
      <c r="DY38" s="49">
        <f t="shared" si="81"/>
        <v>0</v>
      </c>
      <c r="DZ38" s="49">
        <f t="shared" si="82"/>
        <v>0</v>
      </c>
    </row>
    <row r="39" spans="1:130" ht="26.25" customHeight="1" x14ac:dyDescent="0.25">
      <c r="A39" s="71" t="s">
        <v>42</v>
      </c>
      <c r="B39" s="50">
        <f t="shared" si="55"/>
        <v>0</v>
      </c>
      <c r="C39" s="51">
        <f t="shared" si="55"/>
        <v>0</v>
      </c>
      <c r="D39" s="37"/>
      <c r="E39" s="38"/>
      <c r="F39" s="39"/>
      <c r="G39" s="38"/>
      <c r="H39" s="39"/>
      <c r="I39" s="38"/>
      <c r="J39" s="39"/>
      <c r="K39" s="38"/>
      <c r="L39" s="39"/>
      <c r="M39" s="40"/>
      <c r="N39" s="41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2"/>
      <c r="AB39" s="43"/>
      <c r="AC39" s="42"/>
      <c r="AD39" s="43"/>
      <c r="AE39" s="42"/>
      <c r="AF39" s="43"/>
      <c r="AG39" s="42"/>
      <c r="AH39" s="43"/>
      <c r="AI39" s="42"/>
      <c r="AJ39" s="43"/>
      <c r="AK39" s="42"/>
      <c r="AL39" s="43"/>
      <c r="AM39" s="42"/>
      <c r="AN39" s="43"/>
      <c r="AO39" s="42"/>
      <c r="AP39" s="43"/>
      <c r="AQ39" s="44"/>
      <c r="AR39" s="41"/>
      <c r="AS39" s="44"/>
      <c r="AT39" s="41"/>
      <c r="AU39" s="42"/>
      <c r="AV39" s="43"/>
      <c r="AW39" s="46"/>
      <c r="AX39" s="47" t="str">
        <f t="shared" si="56"/>
        <v/>
      </c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12"/>
      <c r="BJ39" s="12"/>
      <c r="BK39" s="12"/>
      <c r="BL39" s="12"/>
      <c r="BU39" s="13"/>
      <c r="BV39" s="13"/>
      <c r="BW39" s="13"/>
      <c r="CA39" s="48" t="str">
        <f t="shared" si="57"/>
        <v/>
      </c>
      <c r="CB39" s="48" t="str">
        <f t="shared" si="58"/>
        <v/>
      </c>
      <c r="CC39" s="48" t="str">
        <f t="shared" si="59"/>
        <v/>
      </c>
      <c r="CD39" s="48" t="str">
        <f t="shared" si="60"/>
        <v/>
      </c>
      <c r="CE39" s="48" t="str">
        <f t="shared" si="61"/>
        <v/>
      </c>
      <c r="CF39" s="48" t="str">
        <f t="shared" si="83"/>
        <v/>
      </c>
      <c r="CG39" s="48" t="str">
        <f t="shared" si="84"/>
        <v/>
      </c>
      <c r="CH39" s="48" t="str">
        <f t="shared" si="85"/>
        <v/>
      </c>
      <c r="CI39" s="48" t="str">
        <f t="shared" si="86"/>
        <v/>
      </c>
      <c r="CJ39" s="48" t="str">
        <f t="shared" si="87"/>
        <v/>
      </c>
      <c r="CK39" s="48" t="str">
        <f t="shared" si="88"/>
        <v/>
      </c>
      <c r="CL39" s="48" t="str">
        <f t="shared" si="89"/>
        <v/>
      </c>
      <c r="CM39" s="48" t="str">
        <f t="shared" si="90"/>
        <v/>
      </c>
      <c r="CN39" s="48" t="str">
        <f t="shared" si="91"/>
        <v/>
      </c>
      <c r="CO39" s="48" t="str">
        <f t="shared" si="92"/>
        <v/>
      </c>
      <c r="CP39" s="48" t="str">
        <f t="shared" si="93"/>
        <v/>
      </c>
      <c r="CQ39" s="48" t="str">
        <f t="shared" si="94"/>
        <v/>
      </c>
      <c r="CR39" s="48" t="str">
        <f t="shared" si="95"/>
        <v/>
      </c>
      <c r="CS39" s="48" t="str">
        <f t="shared" si="96"/>
        <v/>
      </c>
      <c r="CT39" s="48" t="str">
        <f t="shared" si="97"/>
        <v/>
      </c>
      <c r="CU39" s="48" t="str">
        <f t="shared" si="98"/>
        <v/>
      </c>
      <c r="CV39" s="48" t="str">
        <f t="shared" si="99"/>
        <v/>
      </c>
      <c r="CW39" s="48" t="str">
        <f t="shared" si="100"/>
        <v/>
      </c>
      <c r="CX39" s="48" t="str">
        <f t="shared" si="101"/>
        <v/>
      </c>
      <c r="CY39" s="48" t="str">
        <f t="shared" si="102"/>
        <v/>
      </c>
      <c r="CZ39" s="48" t="str">
        <f t="shared" si="103"/>
        <v/>
      </c>
      <c r="DA39" s="49">
        <f t="shared" si="104"/>
        <v>0</v>
      </c>
      <c r="DB39" s="49">
        <f t="shared" si="105"/>
        <v>0</v>
      </c>
      <c r="DC39" s="49">
        <f t="shared" si="106"/>
        <v>0</v>
      </c>
      <c r="DD39" s="49">
        <f t="shared" si="107"/>
        <v>0</v>
      </c>
      <c r="DE39" s="49">
        <f t="shared" si="108"/>
        <v>0</v>
      </c>
      <c r="DF39" s="49">
        <f t="shared" si="62"/>
        <v>0</v>
      </c>
      <c r="DG39" s="49">
        <f t="shared" si="63"/>
        <v>0</v>
      </c>
      <c r="DH39" s="49">
        <f t="shared" si="64"/>
        <v>0</v>
      </c>
      <c r="DI39" s="49">
        <f t="shared" si="65"/>
        <v>0</v>
      </c>
      <c r="DJ39" s="49">
        <f t="shared" si="66"/>
        <v>0</v>
      </c>
      <c r="DK39" s="49">
        <f t="shared" si="67"/>
        <v>0</v>
      </c>
      <c r="DL39" s="49">
        <f t="shared" si="68"/>
        <v>0</v>
      </c>
      <c r="DM39" s="49">
        <f t="shared" si="69"/>
        <v>0</v>
      </c>
      <c r="DN39" s="49">
        <f t="shared" si="70"/>
        <v>0</v>
      </c>
      <c r="DO39" s="49">
        <f t="shared" si="71"/>
        <v>0</v>
      </c>
      <c r="DP39" s="49">
        <f t="shared" si="72"/>
        <v>0</v>
      </c>
      <c r="DQ39" s="49">
        <f t="shared" si="73"/>
        <v>0</v>
      </c>
      <c r="DR39" s="49">
        <f t="shared" si="74"/>
        <v>0</v>
      </c>
      <c r="DS39" s="49">
        <f t="shared" si="75"/>
        <v>0</v>
      </c>
      <c r="DT39" s="49">
        <f t="shared" si="76"/>
        <v>0</v>
      </c>
      <c r="DU39" s="49">
        <f t="shared" si="77"/>
        <v>0</v>
      </c>
      <c r="DV39" s="49">
        <f t="shared" si="78"/>
        <v>0</v>
      </c>
      <c r="DW39" s="49">
        <f t="shared" si="79"/>
        <v>0</v>
      </c>
      <c r="DX39" s="49">
        <f t="shared" si="80"/>
        <v>0</v>
      </c>
      <c r="DY39" s="49">
        <f t="shared" si="81"/>
        <v>0</v>
      </c>
      <c r="DZ39" s="49">
        <f t="shared" si="82"/>
        <v>0</v>
      </c>
    </row>
    <row r="40" spans="1:130" ht="27" customHeight="1" x14ac:dyDescent="0.25">
      <c r="A40" s="71" t="s">
        <v>43</v>
      </c>
      <c r="B40" s="50">
        <f t="shared" si="55"/>
        <v>0</v>
      </c>
      <c r="C40" s="51">
        <f t="shared" si="55"/>
        <v>0</v>
      </c>
      <c r="D40" s="37"/>
      <c r="E40" s="38"/>
      <c r="F40" s="39"/>
      <c r="G40" s="38"/>
      <c r="H40" s="39"/>
      <c r="I40" s="38"/>
      <c r="J40" s="39"/>
      <c r="K40" s="38"/>
      <c r="L40" s="39"/>
      <c r="M40" s="40"/>
      <c r="N40" s="41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2"/>
      <c r="AB40" s="43"/>
      <c r="AC40" s="42"/>
      <c r="AD40" s="43"/>
      <c r="AE40" s="42"/>
      <c r="AF40" s="43"/>
      <c r="AG40" s="42"/>
      <c r="AH40" s="43"/>
      <c r="AI40" s="42"/>
      <c r="AJ40" s="43"/>
      <c r="AK40" s="42"/>
      <c r="AL40" s="43"/>
      <c r="AM40" s="42"/>
      <c r="AN40" s="43"/>
      <c r="AO40" s="42"/>
      <c r="AP40" s="43"/>
      <c r="AQ40" s="44"/>
      <c r="AR40" s="45"/>
      <c r="AS40" s="44"/>
      <c r="AT40" s="41"/>
      <c r="AU40" s="42"/>
      <c r="AV40" s="43"/>
      <c r="AW40" s="46"/>
      <c r="AX40" s="47" t="str">
        <f t="shared" si="56"/>
        <v/>
      </c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12"/>
      <c r="BJ40" s="12"/>
      <c r="BK40" s="12"/>
      <c r="BL40" s="12"/>
      <c r="BU40" s="13"/>
      <c r="BV40" s="13"/>
      <c r="BW40" s="13"/>
      <c r="CA40" s="48" t="str">
        <f t="shared" si="57"/>
        <v/>
      </c>
      <c r="CB40" s="48" t="str">
        <f t="shared" si="58"/>
        <v/>
      </c>
      <c r="CC40" s="48" t="str">
        <f t="shared" si="59"/>
        <v/>
      </c>
      <c r="CD40" s="48" t="str">
        <f t="shared" si="60"/>
        <v/>
      </c>
      <c r="CE40" s="48" t="str">
        <f t="shared" si="61"/>
        <v/>
      </c>
      <c r="CF40" s="48" t="str">
        <f t="shared" si="83"/>
        <v/>
      </c>
      <c r="CG40" s="48" t="str">
        <f t="shared" si="84"/>
        <v/>
      </c>
      <c r="CH40" s="48" t="str">
        <f t="shared" si="85"/>
        <v/>
      </c>
      <c r="CI40" s="48" t="str">
        <f t="shared" si="86"/>
        <v/>
      </c>
      <c r="CJ40" s="48" t="str">
        <f t="shared" si="87"/>
        <v/>
      </c>
      <c r="CK40" s="48" t="str">
        <f t="shared" si="88"/>
        <v/>
      </c>
      <c r="CL40" s="48" t="str">
        <f t="shared" si="89"/>
        <v/>
      </c>
      <c r="CM40" s="48" t="str">
        <f t="shared" si="90"/>
        <v/>
      </c>
      <c r="CN40" s="48" t="str">
        <f t="shared" si="91"/>
        <v/>
      </c>
      <c r="CO40" s="48" t="str">
        <f t="shared" si="92"/>
        <v/>
      </c>
      <c r="CP40" s="48" t="str">
        <f t="shared" si="93"/>
        <v/>
      </c>
      <c r="CQ40" s="48" t="str">
        <f t="shared" si="94"/>
        <v/>
      </c>
      <c r="CR40" s="48" t="str">
        <f t="shared" si="95"/>
        <v/>
      </c>
      <c r="CS40" s="48" t="str">
        <f t="shared" si="96"/>
        <v/>
      </c>
      <c r="CT40" s="48" t="str">
        <f t="shared" si="97"/>
        <v/>
      </c>
      <c r="CU40" s="48" t="str">
        <f t="shared" si="98"/>
        <v/>
      </c>
      <c r="CV40" s="48" t="str">
        <f t="shared" si="99"/>
        <v/>
      </c>
      <c r="CW40" s="48" t="str">
        <f t="shared" si="100"/>
        <v/>
      </c>
      <c r="CX40" s="48" t="str">
        <f t="shared" si="101"/>
        <v/>
      </c>
      <c r="CY40" s="48" t="str">
        <f t="shared" si="102"/>
        <v/>
      </c>
      <c r="CZ40" s="48" t="str">
        <f t="shared" si="103"/>
        <v/>
      </c>
      <c r="DA40" s="49">
        <f t="shared" si="104"/>
        <v>0</v>
      </c>
      <c r="DB40" s="49">
        <f t="shared" si="105"/>
        <v>0</v>
      </c>
      <c r="DC40" s="49">
        <f t="shared" si="106"/>
        <v>0</v>
      </c>
      <c r="DD40" s="49">
        <f t="shared" si="107"/>
        <v>0</v>
      </c>
      <c r="DE40" s="49">
        <f t="shared" si="108"/>
        <v>0</v>
      </c>
      <c r="DF40" s="49">
        <f t="shared" si="62"/>
        <v>0</v>
      </c>
      <c r="DG40" s="49">
        <f t="shared" si="63"/>
        <v>0</v>
      </c>
      <c r="DH40" s="49">
        <f t="shared" si="64"/>
        <v>0</v>
      </c>
      <c r="DI40" s="49">
        <f t="shared" si="65"/>
        <v>0</v>
      </c>
      <c r="DJ40" s="49">
        <f t="shared" si="66"/>
        <v>0</v>
      </c>
      <c r="DK40" s="49">
        <f t="shared" si="67"/>
        <v>0</v>
      </c>
      <c r="DL40" s="49">
        <f t="shared" si="68"/>
        <v>0</v>
      </c>
      <c r="DM40" s="49">
        <f t="shared" si="69"/>
        <v>0</v>
      </c>
      <c r="DN40" s="49">
        <f t="shared" si="70"/>
        <v>0</v>
      </c>
      <c r="DO40" s="49">
        <f t="shared" si="71"/>
        <v>0</v>
      </c>
      <c r="DP40" s="49">
        <f t="shared" si="72"/>
        <v>0</v>
      </c>
      <c r="DQ40" s="49">
        <f t="shared" si="73"/>
        <v>0</v>
      </c>
      <c r="DR40" s="49">
        <f t="shared" si="74"/>
        <v>0</v>
      </c>
      <c r="DS40" s="49">
        <f t="shared" si="75"/>
        <v>0</v>
      </c>
      <c r="DT40" s="49">
        <f t="shared" si="76"/>
        <v>0</v>
      </c>
      <c r="DU40" s="49">
        <f t="shared" si="77"/>
        <v>0</v>
      </c>
      <c r="DV40" s="49">
        <f t="shared" si="78"/>
        <v>0</v>
      </c>
      <c r="DW40" s="49">
        <f t="shared" si="79"/>
        <v>0</v>
      </c>
      <c r="DX40" s="49">
        <f t="shared" si="80"/>
        <v>0</v>
      </c>
      <c r="DY40" s="49">
        <f t="shared" si="81"/>
        <v>0</v>
      </c>
      <c r="DZ40" s="49">
        <f t="shared" si="82"/>
        <v>0</v>
      </c>
    </row>
    <row r="41" spans="1:130" ht="16.149999999999999" customHeight="1" x14ac:dyDescent="0.25">
      <c r="A41" s="72" t="s">
        <v>44</v>
      </c>
      <c r="B41" s="50">
        <f t="shared" si="55"/>
        <v>0</v>
      </c>
      <c r="C41" s="51">
        <f t="shared" si="55"/>
        <v>0</v>
      </c>
      <c r="D41" s="37"/>
      <c r="E41" s="38"/>
      <c r="F41" s="39"/>
      <c r="G41" s="38"/>
      <c r="H41" s="39"/>
      <c r="I41" s="38"/>
      <c r="J41" s="39"/>
      <c r="K41" s="38"/>
      <c r="L41" s="39"/>
      <c r="M41" s="40"/>
      <c r="N41" s="41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2"/>
      <c r="AB41" s="43"/>
      <c r="AC41" s="42"/>
      <c r="AD41" s="43"/>
      <c r="AE41" s="42"/>
      <c r="AF41" s="43"/>
      <c r="AG41" s="42"/>
      <c r="AH41" s="43"/>
      <c r="AI41" s="42"/>
      <c r="AJ41" s="43"/>
      <c r="AK41" s="42"/>
      <c r="AL41" s="43"/>
      <c r="AM41" s="42"/>
      <c r="AN41" s="43"/>
      <c r="AO41" s="42"/>
      <c r="AP41" s="43"/>
      <c r="AQ41" s="44"/>
      <c r="AR41" s="45"/>
      <c r="AS41" s="44"/>
      <c r="AT41" s="41"/>
      <c r="AU41" s="42"/>
      <c r="AV41" s="43"/>
      <c r="AW41" s="46"/>
      <c r="AX41" s="47" t="str">
        <f t="shared" si="56"/>
        <v/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12"/>
      <c r="BJ41" s="12"/>
      <c r="BK41" s="12"/>
      <c r="BL41" s="12"/>
      <c r="BU41" s="13"/>
      <c r="BV41" s="13"/>
      <c r="BW41" s="13"/>
      <c r="CA41" s="48" t="str">
        <f t="shared" si="57"/>
        <v/>
      </c>
      <c r="CB41" s="48" t="str">
        <f t="shared" si="58"/>
        <v/>
      </c>
      <c r="CC41" s="48" t="str">
        <f t="shared" si="59"/>
        <v/>
      </c>
      <c r="CD41" s="48" t="str">
        <f t="shared" si="60"/>
        <v/>
      </c>
      <c r="CE41" s="48" t="str">
        <f t="shared" si="61"/>
        <v/>
      </c>
      <c r="CF41" s="48" t="str">
        <f t="shared" si="83"/>
        <v/>
      </c>
      <c r="CG41" s="48" t="str">
        <f t="shared" si="84"/>
        <v/>
      </c>
      <c r="CH41" s="48" t="str">
        <f t="shared" si="85"/>
        <v/>
      </c>
      <c r="CI41" s="48" t="str">
        <f t="shared" si="86"/>
        <v/>
      </c>
      <c r="CJ41" s="48" t="str">
        <f t="shared" si="87"/>
        <v/>
      </c>
      <c r="CK41" s="48" t="str">
        <f t="shared" si="88"/>
        <v/>
      </c>
      <c r="CL41" s="48" t="str">
        <f t="shared" si="89"/>
        <v/>
      </c>
      <c r="CM41" s="48" t="str">
        <f t="shared" si="90"/>
        <v/>
      </c>
      <c r="CN41" s="48" t="str">
        <f t="shared" si="91"/>
        <v/>
      </c>
      <c r="CO41" s="48" t="str">
        <f t="shared" si="92"/>
        <v/>
      </c>
      <c r="CP41" s="48" t="str">
        <f t="shared" si="93"/>
        <v/>
      </c>
      <c r="CQ41" s="48" t="str">
        <f t="shared" si="94"/>
        <v/>
      </c>
      <c r="CR41" s="48" t="str">
        <f t="shared" si="95"/>
        <v/>
      </c>
      <c r="CS41" s="48" t="str">
        <f t="shared" si="96"/>
        <v/>
      </c>
      <c r="CT41" s="48" t="str">
        <f t="shared" si="97"/>
        <v/>
      </c>
      <c r="CU41" s="48" t="str">
        <f t="shared" si="98"/>
        <v/>
      </c>
      <c r="CV41" s="48" t="str">
        <f t="shared" si="99"/>
        <v/>
      </c>
      <c r="CW41" s="48" t="str">
        <f t="shared" si="100"/>
        <v/>
      </c>
      <c r="CX41" s="48" t="str">
        <f t="shared" si="101"/>
        <v/>
      </c>
      <c r="CY41" s="48" t="str">
        <f t="shared" si="102"/>
        <v/>
      </c>
      <c r="CZ41" s="48" t="str">
        <f t="shared" si="103"/>
        <v/>
      </c>
      <c r="DA41" s="49">
        <f t="shared" si="104"/>
        <v>0</v>
      </c>
      <c r="DB41" s="49">
        <f t="shared" si="105"/>
        <v>0</v>
      </c>
      <c r="DC41" s="49">
        <f t="shared" si="106"/>
        <v>0</v>
      </c>
      <c r="DD41" s="49">
        <f t="shared" si="107"/>
        <v>0</v>
      </c>
      <c r="DE41" s="49">
        <f t="shared" si="108"/>
        <v>0</v>
      </c>
      <c r="DF41" s="49">
        <f t="shared" si="62"/>
        <v>0</v>
      </c>
      <c r="DG41" s="49">
        <f t="shared" si="63"/>
        <v>0</v>
      </c>
      <c r="DH41" s="49">
        <f t="shared" si="64"/>
        <v>0</v>
      </c>
      <c r="DI41" s="49">
        <f t="shared" si="65"/>
        <v>0</v>
      </c>
      <c r="DJ41" s="49">
        <f t="shared" si="66"/>
        <v>0</v>
      </c>
      <c r="DK41" s="49">
        <f t="shared" si="67"/>
        <v>0</v>
      </c>
      <c r="DL41" s="49">
        <f t="shared" si="68"/>
        <v>0</v>
      </c>
      <c r="DM41" s="49">
        <f t="shared" si="69"/>
        <v>0</v>
      </c>
      <c r="DN41" s="49">
        <f t="shared" si="70"/>
        <v>0</v>
      </c>
      <c r="DO41" s="49">
        <f t="shared" si="71"/>
        <v>0</v>
      </c>
      <c r="DP41" s="49">
        <f t="shared" si="72"/>
        <v>0</v>
      </c>
      <c r="DQ41" s="49">
        <f t="shared" si="73"/>
        <v>0</v>
      </c>
      <c r="DR41" s="49">
        <f t="shared" si="74"/>
        <v>0</v>
      </c>
      <c r="DS41" s="49">
        <f t="shared" si="75"/>
        <v>0</v>
      </c>
      <c r="DT41" s="49">
        <f t="shared" si="76"/>
        <v>0</v>
      </c>
      <c r="DU41" s="49">
        <f t="shared" si="77"/>
        <v>0</v>
      </c>
      <c r="DV41" s="49">
        <f t="shared" si="78"/>
        <v>0</v>
      </c>
      <c r="DW41" s="49">
        <f t="shared" si="79"/>
        <v>0</v>
      </c>
      <c r="DX41" s="49">
        <f t="shared" si="80"/>
        <v>0</v>
      </c>
      <c r="DY41" s="49">
        <f t="shared" si="81"/>
        <v>0</v>
      </c>
      <c r="DZ41" s="49">
        <f t="shared" si="82"/>
        <v>0</v>
      </c>
    </row>
    <row r="42" spans="1:130" ht="16.149999999999999" customHeight="1" x14ac:dyDescent="0.25">
      <c r="A42" s="72" t="s">
        <v>45</v>
      </c>
      <c r="B42" s="50">
        <f>+D42+F42+H42+J42+L42+N42+P42+R42+T42+V42+X42+Z42+AB42+AD42+AF42+AH42+AJ42+AL42+AN42+AP42</f>
        <v>0</v>
      </c>
      <c r="C42" s="51">
        <f>+E42+G42+I42+K42+M42+O42+Q42+S42+U42+W42+Y42+AA42+AC42+AE42+AG42+AI42+AK42+AM42+AO42+AQ42</f>
        <v>0</v>
      </c>
      <c r="D42" s="41"/>
      <c r="E42" s="42"/>
      <c r="F42" s="43"/>
      <c r="G42" s="42"/>
      <c r="H42" s="43"/>
      <c r="I42" s="46"/>
      <c r="J42" s="41"/>
      <c r="K42" s="41"/>
      <c r="L42" s="43"/>
      <c r="M42" s="46"/>
      <c r="N42" s="41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2"/>
      <c r="AB42" s="43"/>
      <c r="AC42" s="42"/>
      <c r="AD42" s="43"/>
      <c r="AE42" s="42"/>
      <c r="AF42" s="43"/>
      <c r="AG42" s="42"/>
      <c r="AH42" s="43"/>
      <c r="AI42" s="42"/>
      <c r="AJ42" s="43"/>
      <c r="AK42" s="42"/>
      <c r="AL42" s="43"/>
      <c r="AM42" s="42"/>
      <c r="AN42" s="43"/>
      <c r="AO42" s="42"/>
      <c r="AP42" s="43"/>
      <c r="AQ42" s="44"/>
      <c r="AR42" s="45"/>
      <c r="AS42" s="44"/>
      <c r="AT42" s="41"/>
      <c r="AU42" s="42"/>
      <c r="AV42" s="43"/>
      <c r="AW42" s="46"/>
      <c r="AX42" s="47" t="str">
        <f t="shared" si="56"/>
        <v/>
      </c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12"/>
      <c r="BJ42" s="12"/>
      <c r="BK42" s="12"/>
      <c r="BL42" s="12"/>
      <c r="BU42" s="13"/>
      <c r="BV42" s="13"/>
      <c r="BW42" s="13"/>
      <c r="CA42" s="48" t="str">
        <f t="shared" si="57"/>
        <v/>
      </c>
      <c r="CB42" s="48" t="str">
        <f t="shared" si="58"/>
        <v/>
      </c>
      <c r="CC42" s="48" t="str">
        <f t="shared" si="59"/>
        <v/>
      </c>
      <c r="CD42" s="48" t="str">
        <f t="shared" si="60"/>
        <v/>
      </c>
      <c r="CE42" s="48" t="str">
        <f t="shared" si="61"/>
        <v/>
      </c>
      <c r="CF42" s="48" t="str">
        <f t="shared" si="83"/>
        <v/>
      </c>
      <c r="CG42" s="48" t="str">
        <f t="shared" si="84"/>
        <v/>
      </c>
      <c r="CH42" s="48" t="str">
        <f t="shared" si="85"/>
        <v/>
      </c>
      <c r="CI42" s="48" t="str">
        <f t="shared" si="86"/>
        <v/>
      </c>
      <c r="CJ42" s="48" t="str">
        <f t="shared" si="87"/>
        <v/>
      </c>
      <c r="CK42" s="48" t="str">
        <f t="shared" si="88"/>
        <v/>
      </c>
      <c r="CL42" s="48" t="str">
        <f t="shared" si="89"/>
        <v/>
      </c>
      <c r="CM42" s="48" t="str">
        <f t="shared" si="90"/>
        <v/>
      </c>
      <c r="CN42" s="48" t="str">
        <f t="shared" si="91"/>
        <v/>
      </c>
      <c r="CO42" s="48" t="str">
        <f t="shared" si="92"/>
        <v/>
      </c>
      <c r="CP42" s="48" t="str">
        <f t="shared" si="93"/>
        <v/>
      </c>
      <c r="CQ42" s="48" t="str">
        <f t="shared" si="94"/>
        <v/>
      </c>
      <c r="CR42" s="48" t="str">
        <f t="shared" si="95"/>
        <v/>
      </c>
      <c r="CS42" s="48" t="str">
        <f t="shared" si="96"/>
        <v/>
      </c>
      <c r="CT42" s="48" t="str">
        <f t="shared" si="97"/>
        <v/>
      </c>
      <c r="CU42" s="48" t="str">
        <f t="shared" si="98"/>
        <v/>
      </c>
      <c r="CV42" s="48" t="str">
        <f t="shared" si="99"/>
        <v/>
      </c>
      <c r="CW42" s="48" t="str">
        <f t="shared" si="100"/>
        <v/>
      </c>
      <c r="CX42" s="48" t="str">
        <f t="shared" si="101"/>
        <v/>
      </c>
      <c r="CY42" s="48" t="str">
        <f t="shared" si="102"/>
        <v/>
      </c>
      <c r="CZ42" s="48" t="str">
        <f t="shared" si="103"/>
        <v/>
      </c>
      <c r="DA42" s="49">
        <f t="shared" si="104"/>
        <v>0</v>
      </c>
      <c r="DB42" s="49">
        <f t="shared" si="105"/>
        <v>0</v>
      </c>
      <c r="DC42" s="49">
        <f t="shared" si="106"/>
        <v>0</v>
      </c>
      <c r="DD42" s="49">
        <f t="shared" si="107"/>
        <v>0</v>
      </c>
      <c r="DE42" s="49">
        <f t="shared" si="108"/>
        <v>0</v>
      </c>
      <c r="DF42" s="49">
        <f t="shared" si="62"/>
        <v>0</v>
      </c>
      <c r="DG42" s="49">
        <f t="shared" si="63"/>
        <v>0</v>
      </c>
      <c r="DH42" s="49">
        <f t="shared" si="64"/>
        <v>0</v>
      </c>
      <c r="DI42" s="49">
        <f t="shared" si="65"/>
        <v>0</v>
      </c>
      <c r="DJ42" s="49">
        <f t="shared" si="66"/>
        <v>0</v>
      </c>
      <c r="DK42" s="49">
        <f t="shared" si="67"/>
        <v>0</v>
      </c>
      <c r="DL42" s="49">
        <f t="shared" si="68"/>
        <v>0</v>
      </c>
      <c r="DM42" s="49">
        <f t="shared" si="69"/>
        <v>0</v>
      </c>
      <c r="DN42" s="49">
        <f t="shared" si="70"/>
        <v>0</v>
      </c>
      <c r="DO42" s="49">
        <f t="shared" si="71"/>
        <v>0</v>
      </c>
      <c r="DP42" s="49">
        <f t="shared" si="72"/>
        <v>0</v>
      </c>
      <c r="DQ42" s="49">
        <f t="shared" si="73"/>
        <v>0</v>
      </c>
      <c r="DR42" s="49">
        <f t="shared" si="74"/>
        <v>0</v>
      </c>
      <c r="DS42" s="49">
        <f t="shared" si="75"/>
        <v>0</v>
      </c>
      <c r="DT42" s="49">
        <f t="shared" si="76"/>
        <v>0</v>
      </c>
      <c r="DU42" s="49">
        <f t="shared" si="77"/>
        <v>0</v>
      </c>
      <c r="DV42" s="49">
        <f t="shared" si="78"/>
        <v>0</v>
      </c>
      <c r="DW42" s="49">
        <f t="shared" si="79"/>
        <v>0</v>
      </c>
      <c r="DX42" s="49">
        <f t="shared" si="80"/>
        <v>0</v>
      </c>
      <c r="DY42" s="49">
        <f t="shared" si="81"/>
        <v>0</v>
      </c>
      <c r="DZ42" s="49">
        <f t="shared" si="82"/>
        <v>0</v>
      </c>
    </row>
    <row r="43" spans="1:130" ht="24" customHeight="1" x14ac:dyDescent="0.25">
      <c r="A43" s="71" t="s">
        <v>46</v>
      </c>
      <c r="B43" s="50">
        <f>+D43+F43+H43</f>
        <v>0</v>
      </c>
      <c r="C43" s="51">
        <f>+E43+G43+I43</f>
        <v>0</v>
      </c>
      <c r="D43" s="41"/>
      <c r="E43" s="42"/>
      <c r="F43" s="43"/>
      <c r="G43" s="42"/>
      <c r="H43" s="43"/>
      <c r="I43" s="46"/>
      <c r="J43" s="54"/>
      <c r="K43" s="55"/>
      <c r="L43" s="54"/>
      <c r="M43" s="55"/>
      <c r="N43" s="54"/>
      <c r="O43" s="55"/>
      <c r="P43" s="54"/>
      <c r="Q43" s="55"/>
      <c r="R43" s="54"/>
      <c r="S43" s="55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6"/>
      <c r="AR43" s="41"/>
      <c r="AS43" s="44"/>
      <c r="AT43" s="41"/>
      <c r="AU43" s="42"/>
      <c r="AV43" s="43"/>
      <c r="AW43" s="46"/>
      <c r="AX43" s="47" t="str">
        <f t="shared" si="56"/>
        <v/>
      </c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12"/>
      <c r="BJ43" s="12"/>
      <c r="BK43" s="12"/>
      <c r="BL43" s="12"/>
      <c r="BU43" s="13"/>
      <c r="BV43" s="13"/>
      <c r="BW43" s="13"/>
      <c r="CA43" s="48" t="str">
        <f t="shared" si="57"/>
        <v/>
      </c>
      <c r="CB43" s="48" t="str">
        <f t="shared" si="58"/>
        <v/>
      </c>
      <c r="CC43" s="48" t="str">
        <f t="shared" si="59"/>
        <v/>
      </c>
      <c r="CD43" s="48" t="str">
        <f t="shared" si="60"/>
        <v/>
      </c>
      <c r="CE43" s="48" t="str">
        <f t="shared" si="61"/>
        <v/>
      </c>
      <c r="CF43" s="48" t="str">
        <f t="shared" si="83"/>
        <v/>
      </c>
      <c r="CG43" s="48" t="str">
        <f t="shared" si="84"/>
        <v/>
      </c>
      <c r="CH43" s="48" t="str">
        <f t="shared" si="85"/>
        <v/>
      </c>
      <c r="CI43" s="48" t="str">
        <f t="shared" si="86"/>
        <v/>
      </c>
      <c r="CJ43" s="48" t="str">
        <f t="shared" si="87"/>
        <v/>
      </c>
      <c r="CK43" s="48" t="str">
        <f t="shared" si="88"/>
        <v/>
      </c>
      <c r="CL43" s="48" t="str">
        <f t="shared" si="89"/>
        <v/>
      </c>
      <c r="CM43" s="48" t="str">
        <f t="shared" si="90"/>
        <v/>
      </c>
      <c r="CN43" s="48" t="str">
        <f t="shared" si="91"/>
        <v/>
      </c>
      <c r="CO43" s="48" t="str">
        <f t="shared" si="92"/>
        <v/>
      </c>
      <c r="CP43" s="48" t="str">
        <f t="shared" si="93"/>
        <v/>
      </c>
      <c r="CQ43" s="48" t="str">
        <f t="shared" si="94"/>
        <v/>
      </c>
      <c r="CR43" s="48" t="str">
        <f t="shared" si="95"/>
        <v/>
      </c>
      <c r="CS43" s="48" t="str">
        <f t="shared" si="96"/>
        <v/>
      </c>
      <c r="CT43" s="48" t="str">
        <f t="shared" si="97"/>
        <v/>
      </c>
      <c r="CU43" s="48" t="str">
        <f t="shared" si="98"/>
        <v/>
      </c>
      <c r="CV43" s="48" t="str">
        <f t="shared" si="99"/>
        <v/>
      </c>
      <c r="CW43" s="48" t="str">
        <f t="shared" si="100"/>
        <v/>
      </c>
      <c r="CX43" s="48" t="str">
        <f t="shared" si="101"/>
        <v/>
      </c>
      <c r="CY43" s="48" t="str">
        <f t="shared" si="102"/>
        <v/>
      </c>
      <c r="CZ43" s="48" t="str">
        <f t="shared" si="103"/>
        <v/>
      </c>
      <c r="DA43" s="49">
        <f t="shared" si="104"/>
        <v>0</v>
      </c>
      <c r="DB43" s="49">
        <f t="shared" si="105"/>
        <v>0</v>
      </c>
      <c r="DC43" s="49">
        <f t="shared" si="106"/>
        <v>0</v>
      </c>
      <c r="DD43" s="49">
        <f t="shared" si="107"/>
        <v>0</v>
      </c>
      <c r="DE43" s="49">
        <f t="shared" si="108"/>
        <v>0</v>
      </c>
      <c r="DF43" s="49">
        <f t="shared" si="62"/>
        <v>0</v>
      </c>
      <c r="DG43" s="49">
        <f t="shared" si="63"/>
        <v>0</v>
      </c>
      <c r="DH43" s="49">
        <f t="shared" si="64"/>
        <v>0</v>
      </c>
      <c r="DI43" s="49">
        <f t="shared" si="65"/>
        <v>0</v>
      </c>
      <c r="DJ43" s="49">
        <f t="shared" si="66"/>
        <v>0</v>
      </c>
      <c r="DK43" s="49">
        <f t="shared" si="67"/>
        <v>0</v>
      </c>
      <c r="DL43" s="49">
        <f t="shared" si="68"/>
        <v>0</v>
      </c>
      <c r="DM43" s="49">
        <f t="shared" si="69"/>
        <v>0</v>
      </c>
      <c r="DN43" s="49">
        <f t="shared" si="70"/>
        <v>0</v>
      </c>
      <c r="DO43" s="49">
        <f t="shared" si="71"/>
        <v>0</v>
      </c>
      <c r="DP43" s="49">
        <f t="shared" si="72"/>
        <v>0</v>
      </c>
      <c r="DQ43" s="49">
        <f t="shared" si="73"/>
        <v>0</v>
      </c>
      <c r="DR43" s="49">
        <f t="shared" si="74"/>
        <v>0</v>
      </c>
      <c r="DS43" s="49">
        <f t="shared" si="75"/>
        <v>0</v>
      </c>
      <c r="DT43" s="49">
        <f t="shared" si="76"/>
        <v>0</v>
      </c>
      <c r="DU43" s="49">
        <f t="shared" si="77"/>
        <v>0</v>
      </c>
      <c r="DV43" s="49">
        <f t="shared" si="78"/>
        <v>0</v>
      </c>
      <c r="DW43" s="49">
        <f t="shared" si="79"/>
        <v>0</v>
      </c>
      <c r="DX43" s="49">
        <f t="shared" si="80"/>
        <v>0</v>
      </c>
      <c r="DY43" s="49">
        <f t="shared" si="81"/>
        <v>0</v>
      </c>
      <c r="DZ43" s="49">
        <f t="shared" si="82"/>
        <v>0</v>
      </c>
    </row>
    <row r="44" spans="1:130" ht="27" customHeight="1" x14ac:dyDescent="0.25">
      <c r="A44" s="71" t="s">
        <v>47</v>
      </c>
      <c r="B44" s="50">
        <f>+P44+R44+T44+V44+X44+Z44+AB44+AD44+AF44+AH44+AJ44+AL44+AN44+AP44</f>
        <v>0</v>
      </c>
      <c r="C44" s="51">
        <f>+Q44+S44+U44+W44+Y44+AA44+AC44+AE44+AG44+AI44+AK44+AM44+AO44+AQ44</f>
        <v>0</v>
      </c>
      <c r="D44" s="37"/>
      <c r="E44" s="38"/>
      <c r="F44" s="39"/>
      <c r="G44" s="38"/>
      <c r="H44" s="39"/>
      <c r="I44" s="38"/>
      <c r="J44" s="39"/>
      <c r="K44" s="38"/>
      <c r="L44" s="39"/>
      <c r="M44" s="40"/>
      <c r="N44" s="37"/>
      <c r="O44" s="38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2"/>
      <c r="AB44" s="43"/>
      <c r="AC44" s="42"/>
      <c r="AD44" s="43"/>
      <c r="AE44" s="42"/>
      <c r="AF44" s="43"/>
      <c r="AG44" s="42"/>
      <c r="AH44" s="43"/>
      <c r="AI44" s="42"/>
      <c r="AJ44" s="43"/>
      <c r="AK44" s="42"/>
      <c r="AL44" s="43"/>
      <c r="AM44" s="42"/>
      <c r="AN44" s="43"/>
      <c r="AO44" s="42"/>
      <c r="AP44" s="43"/>
      <c r="AQ44" s="44"/>
      <c r="AR44" s="41"/>
      <c r="AS44" s="44"/>
      <c r="AT44" s="41"/>
      <c r="AU44" s="42"/>
      <c r="AV44" s="43"/>
      <c r="AW44" s="46"/>
      <c r="AX44" s="47" t="str">
        <f t="shared" si="56"/>
        <v/>
      </c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12"/>
      <c r="BJ44" s="12"/>
      <c r="BK44" s="12"/>
      <c r="BL44" s="12"/>
      <c r="BU44" s="13"/>
      <c r="BV44" s="13"/>
      <c r="BW44" s="13"/>
      <c r="CA44" s="48" t="str">
        <f t="shared" si="57"/>
        <v/>
      </c>
      <c r="CB44" s="48" t="str">
        <f t="shared" si="58"/>
        <v/>
      </c>
      <c r="CC44" s="48" t="str">
        <f t="shared" si="59"/>
        <v/>
      </c>
      <c r="CD44" s="48" t="str">
        <f t="shared" si="60"/>
        <v/>
      </c>
      <c r="CE44" s="48" t="str">
        <f t="shared" si="61"/>
        <v/>
      </c>
      <c r="CF44" s="48" t="str">
        <f t="shared" si="83"/>
        <v/>
      </c>
      <c r="CG44" s="48" t="str">
        <f t="shared" si="84"/>
        <v/>
      </c>
      <c r="CH44" s="48" t="str">
        <f t="shared" si="85"/>
        <v/>
      </c>
      <c r="CI44" s="48" t="str">
        <f t="shared" si="86"/>
        <v/>
      </c>
      <c r="CJ44" s="48" t="str">
        <f t="shared" si="87"/>
        <v/>
      </c>
      <c r="CK44" s="48" t="str">
        <f t="shared" si="88"/>
        <v/>
      </c>
      <c r="CL44" s="48" t="str">
        <f t="shared" si="89"/>
        <v/>
      </c>
      <c r="CM44" s="48" t="str">
        <f t="shared" si="90"/>
        <v/>
      </c>
      <c r="CN44" s="48" t="str">
        <f t="shared" si="91"/>
        <v/>
      </c>
      <c r="CO44" s="48" t="str">
        <f t="shared" si="92"/>
        <v/>
      </c>
      <c r="CP44" s="48" t="str">
        <f t="shared" si="93"/>
        <v/>
      </c>
      <c r="CQ44" s="48" t="str">
        <f t="shared" si="94"/>
        <v/>
      </c>
      <c r="CR44" s="48" t="str">
        <f t="shared" si="95"/>
        <v/>
      </c>
      <c r="CS44" s="48" t="str">
        <f t="shared" si="96"/>
        <v/>
      </c>
      <c r="CT44" s="48" t="str">
        <f t="shared" si="97"/>
        <v/>
      </c>
      <c r="CU44" s="48" t="str">
        <f t="shared" si="98"/>
        <v/>
      </c>
      <c r="CV44" s="48" t="str">
        <f t="shared" si="99"/>
        <v/>
      </c>
      <c r="CW44" s="48" t="str">
        <f t="shared" si="100"/>
        <v/>
      </c>
      <c r="CX44" s="48" t="str">
        <f t="shared" si="101"/>
        <v/>
      </c>
      <c r="CY44" s="48" t="str">
        <f t="shared" si="102"/>
        <v/>
      </c>
      <c r="CZ44" s="48" t="str">
        <f t="shared" si="103"/>
        <v/>
      </c>
      <c r="DA44" s="49">
        <f t="shared" si="104"/>
        <v>0</v>
      </c>
      <c r="DB44" s="49">
        <f t="shared" si="105"/>
        <v>0</v>
      </c>
      <c r="DC44" s="49">
        <f t="shared" si="106"/>
        <v>0</v>
      </c>
      <c r="DD44" s="49">
        <f t="shared" si="107"/>
        <v>0</v>
      </c>
      <c r="DE44" s="49">
        <f t="shared" si="108"/>
        <v>0</v>
      </c>
      <c r="DF44" s="49">
        <f t="shared" si="62"/>
        <v>0</v>
      </c>
      <c r="DG44" s="49">
        <f t="shared" si="63"/>
        <v>0</v>
      </c>
      <c r="DH44" s="49">
        <f t="shared" si="64"/>
        <v>0</v>
      </c>
      <c r="DI44" s="49">
        <f t="shared" si="65"/>
        <v>0</v>
      </c>
      <c r="DJ44" s="49">
        <f t="shared" si="66"/>
        <v>0</v>
      </c>
      <c r="DK44" s="49">
        <f t="shared" si="67"/>
        <v>0</v>
      </c>
      <c r="DL44" s="49">
        <f t="shared" si="68"/>
        <v>0</v>
      </c>
      <c r="DM44" s="49">
        <f t="shared" si="69"/>
        <v>0</v>
      </c>
      <c r="DN44" s="49">
        <f t="shared" si="70"/>
        <v>0</v>
      </c>
      <c r="DO44" s="49">
        <f t="shared" si="71"/>
        <v>0</v>
      </c>
      <c r="DP44" s="49">
        <f t="shared" si="72"/>
        <v>0</v>
      </c>
      <c r="DQ44" s="49">
        <f t="shared" si="73"/>
        <v>0</v>
      </c>
      <c r="DR44" s="49">
        <f t="shared" si="74"/>
        <v>0</v>
      </c>
      <c r="DS44" s="49">
        <f t="shared" si="75"/>
        <v>0</v>
      </c>
      <c r="DT44" s="49">
        <f t="shared" si="76"/>
        <v>0</v>
      </c>
      <c r="DU44" s="49">
        <f t="shared" si="77"/>
        <v>0</v>
      </c>
      <c r="DV44" s="49">
        <f t="shared" si="78"/>
        <v>0</v>
      </c>
      <c r="DW44" s="49">
        <f t="shared" si="79"/>
        <v>0</v>
      </c>
      <c r="DX44" s="49">
        <f t="shared" si="80"/>
        <v>0</v>
      </c>
      <c r="DY44" s="49">
        <f t="shared" si="81"/>
        <v>0</v>
      </c>
      <c r="DZ44" s="49">
        <f t="shared" si="82"/>
        <v>0</v>
      </c>
    </row>
    <row r="45" spans="1:130" ht="16.149999999999999" customHeight="1" x14ac:dyDescent="0.25">
      <c r="A45" s="72" t="s">
        <v>48</v>
      </c>
      <c r="B45" s="50">
        <f>+N45+P45+R45+T45+V45+X45+Z45+AB45+AD45+AF45+AH45+AJ45+AL45+AN45+AP45</f>
        <v>0</v>
      </c>
      <c r="C45" s="51">
        <f>+O45+Q45+S45+U45+W45+Y45+AA45+AC45+AE45+AG45+AI45+AK45+AM45+AO45+AQ45</f>
        <v>0</v>
      </c>
      <c r="D45" s="45"/>
      <c r="E45" s="55"/>
      <c r="F45" s="54"/>
      <c r="G45" s="55"/>
      <c r="H45" s="54"/>
      <c r="I45" s="57"/>
      <c r="J45" s="45"/>
      <c r="K45" s="45"/>
      <c r="L45" s="54"/>
      <c r="M45" s="57"/>
      <c r="N45" s="41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2"/>
      <c r="AB45" s="43"/>
      <c r="AC45" s="42"/>
      <c r="AD45" s="43"/>
      <c r="AE45" s="42"/>
      <c r="AF45" s="43"/>
      <c r="AG45" s="42"/>
      <c r="AH45" s="43"/>
      <c r="AI45" s="42"/>
      <c r="AJ45" s="43"/>
      <c r="AK45" s="42"/>
      <c r="AL45" s="43"/>
      <c r="AM45" s="42"/>
      <c r="AN45" s="43"/>
      <c r="AO45" s="42"/>
      <c r="AP45" s="43"/>
      <c r="AQ45" s="44"/>
      <c r="AR45" s="41"/>
      <c r="AS45" s="44"/>
      <c r="AT45" s="41"/>
      <c r="AU45" s="42"/>
      <c r="AV45" s="43"/>
      <c r="AW45" s="46"/>
      <c r="AX45" s="47" t="str">
        <f t="shared" si="56"/>
        <v/>
      </c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12"/>
      <c r="BJ45" s="12"/>
      <c r="BK45" s="12"/>
      <c r="BL45" s="12"/>
      <c r="BU45" s="13"/>
      <c r="BV45" s="13"/>
      <c r="BW45" s="13"/>
      <c r="CA45" s="48" t="str">
        <f t="shared" si="57"/>
        <v/>
      </c>
      <c r="CB45" s="48" t="str">
        <f t="shared" si="58"/>
        <v/>
      </c>
      <c r="CC45" s="48" t="str">
        <f t="shared" si="59"/>
        <v/>
      </c>
      <c r="CD45" s="48" t="str">
        <f t="shared" si="60"/>
        <v/>
      </c>
      <c r="CE45" s="48" t="str">
        <f t="shared" si="61"/>
        <v/>
      </c>
      <c r="CF45" s="48" t="str">
        <f t="shared" si="83"/>
        <v/>
      </c>
      <c r="CG45" s="48" t="str">
        <f t="shared" si="84"/>
        <v/>
      </c>
      <c r="CH45" s="48" t="str">
        <f t="shared" si="85"/>
        <v/>
      </c>
      <c r="CI45" s="48" t="str">
        <f t="shared" si="86"/>
        <v/>
      </c>
      <c r="CJ45" s="48" t="str">
        <f t="shared" si="87"/>
        <v/>
      </c>
      <c r="CK45" s="48" t="str">
        <f t="shared" si="88"/>
        <v/>
      </c>
      <c r="CL45" s="48" t="str">
        <f t="shared" si="89"/>
        <v/>
      </c>
      <c r="CM45" s="48" t="str">
        <f t="shared" si="90"/>
        <v/>
      </c>
      <c r="CN45" s="48" t="str">
        <f t="shared" si="91"/>
        <v/>
      </c>
      <c r="CO45" s="48" t="str">
        <f t="shared" si="92"/>
        <v/>
      </c>
      <c r="CP45" s="48" t="str">
        <f t="shared" si="93"/>
        <v/>
      </c>
      <c r="CQ45" s="48" t="str">
        <f t="shared" si="94"/>
        <v/>
      </c>
      <c r="CR45" s="48" t="str">
        <f t="shared" si="95"/>
        <v/>
      </c>
      <c r="CS45" s="48" t="str">
        <f t="shared" si="96"/>
        <v/>
      </c>
      <c r="CT45" s="48" t="str">
        <f t="shared" si="97"/>
        <v/>
      </c>
      <c r="CU45" s="48" t="str">
        <f t="shared" si="98"/>
        <v/>
      </c>
      <c r="CV45" s="48" t="str">
        <f t="shared" si="99"/>
        <v/>
      </c>
      <c r="CW45" s="48" t="str">
        <f t="shared" si="100"/>
        <v/>
      </c>
      <c r="CX45" s="48" t="str">
        <f t="shared" si="101"/>
        <v/>
      </c>
      <c r="CY45" s="48" t="str">
        <f t="shared" si="102"/>
        <v/>
      </c>
      <c r="CZ45" s="48" t="str">
        <f t="shared" si="103"/>
        <v/>
      </c>
      <c r="DA45" s="49">
        <f t="shared" si="104"/>
        <v>0</v>
      </c>
      <c r="DB45" s="49">
        <f t="shared" si="105"/>
        <v>0</v>
      </c>
      <c r="DC45" s="49">
        <f t="shared" si="106"/>
        <v>0</v>
      </c>
      <c r="DD45" s="49">
        <f t="shared" si="107"/>
        <v>0</v>
      </c>
      <c r="DE45" s="49">
        <f t="shared" si="108"/>
        <v>0</v>
      </c>
      <c r="DF45" s="49">
        <f t="shared" si="62"/>
        <v>0</v>
      </c>
      <c r="DG45" s="49">
        <f t="shared" si="63"/>
        <v>0</v>
      </c>
      <c r="DH45" s="49">
        <f t="shared" si="64"/>
        <v>0</v>
      </c>
      <c r="DI45" s="49">
        <f t="shared" si="65"/>
        <v>0</v>
      </c>
      <c r="DJ45" s="49">
        <f t="shared" si="66"/>
        <v>0</v>
      </c>
      <c r="DK45" s="49">
        <f t="shared" si="67"/>
        <v>0</v>
      </c>
      <c r="DL45" s="49">
        <f t="shared" si="68"/>
        <v>0</v>
      </c>
      <c r="DM45" s="49">
        <f t="shared" si="69"/>
        <v>0</v>
      </c>
      <c r="DN45" s="49">
        <f t="shared" si="70"/>
        <v>0</v>
      </c>
      <c r="DO45" s="49">
        <f t="shared" si="71"/>
        <v>0</v>
      </c>
      <c r="DP45" s="49">
        <f t="shared" si="72"/>
        <v>0</v>
      </c>
      <c r="DQ45" s="49">
        <f t="shared" si="73"/>
        <v>0</v>
      </c>
      <c r="DR45" s="49">
        <f t="shared" si="74"/>
        <v>0</v>
      </c>
      <c r="DS45" s="49">
        <f t="shared" si="75"/>
        <v>0</v>
      </c>
      <c r="DT45" s="49">
        <f t="shared" si="76"/>
        <v>0</v>
      </c>
      <c r="DU45" s="49">
        <f t="shared" si="77"/>
        <v>0</v>
      </c>
      <c r="DV45" s="49">
        <f t="shared" si="78"/>
        <v>0</v>
      </c>
      <c r="DW45" s="49">
        <f t="shared" si="79"/>
        <v>0</v>
      </c>
      <c r="DX45" s="49">
        <f t="shared" si="80"/>
        <v>0</v>
      </c>
      <c r="DY45" s="49">
        <f t="shared" si="81"/>
        <v>0</v>
      </c>
      <c r="DZ45" s="49">
        <f t="shared" si="82"/>
        <v>0</v>
      </c>
    </row>
    <row r="46" spans="1:130" ht="16.149999999999999" customHeight="1" x14ac:dyDescent="0.25">
      <c r="A46" s="72" t="s">
        <v>49</v>
      </c>
      <c r="B46" s="50">
        <f>+D46+F46+H46+J46+L46+N46+P46+R46+T46+V46+X46+Z46+AB46+AD46+AF46+AH46+AJ46+AL46+AN46+AP46</f>
        <v>0</v>
      </c>
      <c r="C46" s="51">
        <f>+E46+G46+I46+K46+M46+O46+Q46+S46+U46+W46+Y46+AA46+AC46+AE46+AG46+AI46+AK46+AM46+AO46+AQ46</f>
        <v>0</v>
      </c>
      <c r="D46" s="41"/>
      <c r="E46" s="42"/>
      <c r="F46" s="43"/>
      <c r="G46" s="42"/>
      <c r="H46" s="43"/>
      <c r="I46" s="46"/>
      <c r="J46" s="41"/>
      <c r="K46" s="41"/>
      <c r="L46" s="43"/>
      <c r="M46" s="46"/>
      <c r="N46" s="41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2"/>
      <c r="AB46" s="43"/>
      <c r="AC46" s="42"/>
      <c r="AD46" s="43"/>
      <c r="AE46" s="42"/>
      <c r="AF46" s="43"/>
      <c r="AG46" s="42"/>
      <c r="AH46" s="43"/>
      <c r="AI46" s="42"/>
      <c r="AJ46" s="43"/>
      <c r="AK46" s="42"/>
      <c r="AL46" s="43"/>
      <c r="AM46" s="42"/>
      <c r="AN46" s="43"/>
      <c r="AO46" s="42"/>
      <c r="AP46" s="43"/>
      <c r="AQ46" s="44"/>
      <c r="AR46" s="41"/>
      <c r="AS46" s="44"/>
      <c r="AT46" s="41"/>
      <c r="AU46" s="42"/>
      <c r="AV46" s="43"/>
      <c r="AW46" s="46"/>
      <c r="AX46" s="47" t="str">
        <f t="shared" si="56"/>
        <v/>
      </c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12"/>
      <c r="BJ46" s="12"/>
      <c r="BK46" s="12"/>
      <c r="BL46" s="12"/>
      <c r="BU46" s="13"/>
      <c r="BV46" s="13"/>
      <c r="BW46" s="13"/>
      <c r="CA46" s="48" t="str">
        <f t="shared" si="57"/>
        <v/>
      </c>
      <c r="CB46" s="48" t="str">
        <f t="shared" si="58"/>
        <v/>
      </c>
      <c r="CC46" s="48" t="str">
        <f t="shared" si="59"/>
        <v/>
      </c>
      <c r="CD46" s="48" t="str">
        <f t="shared" si="60"/>
        <v/>
      </c>
      <c r="CE46" s="48" t="str">
        <f t="shared" si="61"/>
        <v/>
      </c>
      <c r="CF46" s="48" t="str">
        <f t="shared" si="83"/>
        <v/>
      </c>
      <c r="CG46" s="48" t="str">
        <f t="shared" si="84"/>
        <v/>
      </c>
      <c r="CH46" s="48" t="str">
        <f t="shared" si="85"/>
        <v/>
      </c>
      <c r="CI46" s="48" t="str">
        <f t="shared" si="86"/>
        <v/>
      </c>
      <c r="CJ46" s="48" t="str">
        <f t="shared" si="87"/>
        <v/>
      </c>
      <c r="CK46" s="48" t="str">
        <f t="shared" si="88"/>
        <v/>
      </c>
      <c r="CL46" s="48" t="str">
        <f t="shared" si="89"/>
        <v/>
      </c>
      <c r="CM46" s="48" t="str">
        <f t="shared" si="90"/>
        <v/>
      </c>
      <c r="CN46" s="48" t="str">
        <f t="shared" si="91"/>
        <v/>
      </c>
      <c r="CO46" s="48" t="str">
        <f t="shared" si="92"/>
        <v/>
      </c>
      <c r="CP46" s="48" t="str">
        <f t="shared" si="93"/>
        <v/>
      </c>
      <c r="CQ46" s="48" t="str">
        <f t="shared" si="94"/>
        <v/>
      </c>
      <c r="CR46" s="48" t="str">
        <f t="shared" si="95"/>
        <v/>
      </c>
      <c r="CS46" s="48" t="str">
        <f t="shared" si="96"/>
        <v/>
      </c>
      <c r="CT46" s="48" t="str">
        <f t="shared" si="97"/>
        <v/>
      </c>
      <c r="CU46" s="48" t="str">
        <f t="shared" si="98"/>
        <v/>
      </c>
      <c r="CV46" s="48" t="str">
        <f t="shared" si="99"/>
        <v/>
      </c>
      <c r="CW46" s="48" t="str">
        <f t="shared" si="100"/>
        <v/>
      </c>
      <c r="CX46" s="48" t="str">
        <f t="shared" si="101"/>
        <v/>
      </c>
      <c r="CY46" s="48" t="str">
        <f t="shared" si="102"/>
        <v/>
      </c>
      <c r="CZ46" s="48" t="str">
        <f t="shared" si="103"/>
        <v/>
      </c>
      <c r="DA46" s="49">
        <f t="shared" si="104"/>
        <v>0</v>
      </c>
      <c r="DB46" s="49">
        <f t="shared" si="105"/>
        <v>0</v>
      </c>
      <c r="DC46" s="49">
        <f t="shared" si="106"/>
        <v>0</v>
      </c>
      <c r="DD46" s="49">
        <f t="shared" si="107"/>
        <v>0</v>
      </c>
      <c r="DE46" s="49">
        <f t="shared" si="108"/>
        <v>0</v>
      </c>
      <c r="DF46" s="49">
        <f t="shared" si="62"/>
        <v>0</v>
      </c>
      <c r="DG46" s="49">
        <f t="shared" si="63"/>
        <v>0</v>
      </c>
      <c r="DH46" s="49">
        <f t="shared" si="64"/>
        <v>0</v>
      </c>
      <c r="DI46" s="49">
        <f t="shared" si="65"/>
        <v>0</v>
      </c>
      <c r="DJ46" s="49">
        <f t="shared" si="66"/>
        <v>0</v>
      </c>
      <c r="DK46" s="49">
        <f t="shared" si="67"/>
        <v>0</v>
      </c>
      <c r="DL46" s="49">
        <f t="shared" si="68"/>
        <v>0</v>
      </c>
      <c r="DM46" s="49">
        <f t="shared" si="69"/>
        <v>0</v>
      </c>
      <c r="DN46" s="49">
        <f t="shared" si="70"/>
        <v>0</v>
      </c>
      <c r="DO46" s="49">
        <f t="shared" si="71"/>
        <v>0</v>
      </c>
      <c r="DP46" s="49">
        <f t="shared" si="72"/>
        <v>0</v>
      </c>
      <c r="DQ46" s="49">
        <f t="shared" si="73"/>
        <v>0</v>
      </c>
      <c r="DR46" s="49">
        <f t="shared" si="74"/>
        <v>0</v>
      </c>
      <c r="DS46" s="49">
        <f t="shared" si="75"/>
        <v>0</v>
      </c>
      <c r="DT46" s="49">
        <f t="shared" si="76"/>
        <v>0</v>
      </c>
      <c r="DU46" s="49">
        <f t="shared" si="77"/>
        <v>0</v>
      </c>
      <c r="DV46" s="49">
        <f t="shared" si="78"/>
        <v>0</v>
      </c>
      <c r="DW46" s="49">
        <f t="shared" si="79"/>
        <v>0</v>
      </c>
      <c r="DX46" s="49">
        <f t="shared" si="80"/>
        <v>0</v>
      </c>
      <c r="DY46" s="49">
        <f t="shared" si="81"/>
        <v>0</v>
      </c>
      <c r="DZ46" s="49">
        <f t="shared" si="82"/>
        <v>0</v>
      </c>
    </row>
    <row r="47" spans="1:130" ht="16.149999999999999" customHeight="1" x14ac:dyDescent="0.25">
      <c r="A47" s="72" t="s">
        <v>50</v>
      </c>
      <c r="B47" s="50">
        <f>+P47+R47+T47+V47+X47+Z47+AB47+AD47+AF47+AH47+AJ47+AL47+AN47+AP47</f>
        <v>0</v>
      </c>
      <c r="C47" s="51">
        <f>+Q47+S47+U47+W47+Y47+AA47+AC47+AE47+AG47+AI47+AK47+AM47+AO47+AQ47</f>
        <v>0</v>
      </c>
      <c r="D47" s="37"/>
      <c r="E47" s="38"/>
      <c r="F47" s="39"/>
      <c r="G47" s="38"/>
      <c r="H47" s="39"/>
      <c r="I47" s="38"/>
      <c r="J47" s="39"/>
      <c r="K47" s="38"/>
      <c r="L47" s="39"/>
      <c r="M47" s="40"/>
      <c r="N47" s="37"/>
      <c r="O47" s="38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  <c r="AH47" s="43"/>
      <c r="AI47" s="42"/>
      <c r="AJ47" s="43"/>
      <c r="AK47" s="42"/>
      <c r="AL47" s="43"/>
      <c r="AM47" s="42"/>
      <c r="AN47" s="43"/>
      <c r="AO47" s="42"/>
      <c r="AP47" s="43"/>
      <c r="AQ47" s="44"/>
      <c r="AR47" s="41"/>
      <c r="AS47" s="44"/>
      <c r="AT47" s="41"/>
      <c r="AU47" s="42"/>
      <c r="AV47" s="43"/>
      <c r="AW47" s="46"/>
      <c r="AX47" s="47" t="str">
        <f t="shared" si="56"/>
        <v/>
      </c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12"/>
      <c r="BJ47" s="12"/>
      <c r="BK47" s="12"/>
      <c r="BL47" s="12"/>
      <c r="BU47" s="13"/>
      <c r="BV47" s="13"/>
      <c r="BW47" s="13"/>
      <c r="CA47" s="48" t="str">
        <f t="shared" si="57"/>
        <v/>
      </c>
      <c r="CB47" s="48" t="str">
        <f t="shared" si="58"/>
        <v/>
      </c>
      <c r="CC47" s="48" t="str">
        <f t="shared" si="59"/>
        <v/>
      </c>
      <c r="CD47" s="48" t="str">
        <f t="shared" si="60"/>
        <v/>
      </c>
      <c r="CE47" s="48" t="str">
        <f t="shared" si="61"/>
        <v/>
      </c>
      <c r="CF47" s="48" t="str">
        <f t="shared" si="83"/>
        <v/>
      </c>
      <c r="CG47" s="48" t="str">
        <f t="shared" si="84"/>
        <v/>
      </c>
      <c r="CH47" s="48" t="str">
        <f t="shared" si="85"/>
        <v/>
      </c>
      <c r="CI47" s="48" t="str">
        <f t="shared" si="86"/>
        <v/>
      </c>
      <c r="CJ47" s="48" t="str">
        <f t="shared" si="87"/>
        <v/>
      </c>
      <c r="CK47" s="48" t="str">
        <f t="shared" si="88"/>
        <v/>
      </c>
      <c r="CL47" s="48" t="str">
        <f t="shared" si="89"/>
        <v/>
      </c>
      <c r="CM47" s="48" t="str">
        <f t="shared" si="90"/>
        <v/>
      </c>
      <c r="CN47" s="48" t="str">
        <f t="shared" si="91"/>
        <v/>
      </c>
      <c r="CO47" s="48" t="str">
        <f t="shared" si="92"/>
        <v/>
      </c>
      <c r="CP47" s="48" t="str">
        <f t="shared" si="93"/>
        <v/>
      </c>
      <c r="CQ47" s="48" t="str">
        <f t="shared" si="94"/>
        <v/>
      </c>
      <c r="CR47" s="48" t="str">
        <f t="shared" si="95"/>
        <v/>
      </c>
      <c r="CS47" s="48" t="str">
        <f t="shared" si="96"/>
        <v/>
      </c>
      <c r="CT47" s="48" t="str">
        <f t="shared" si="97"/>
        <v/>
      </c>
      <c r="CU47" s="48" t="str">
        <f t="shared" si="98"/>
        <v/>
      </c>
      <c r="CV47" s="48" t="str">
        <f t="shared" si="99"/>
        <v/>
      </c>
      <c r="CW47" s="48" t="str">
        <f t="shared" si="100"/>
        <v/>
      </c>
      <c r="CX47" s="48" t="str">
        <f t="shared" si="101"/>
        <v/>
      </c>
      <c r="CY47" s="48" t="str">
        <f t="shared" si="102"/>
        <v/>
      </c>
      <c r="CZ47" s="48" t="str">
        <f t="shared" si="103"/>
        <v/>
      </c>
      <c r="DA47" s="49">
        <f t="shared" si="104"/>
        <v>0</v>
      </c>
      <c r="DB47" s="49">
        <f t="shared" si="105"/>
        <v>0</v>
      </c>
      <c r="DC47" s="49">
        <f t="shared" si="106"/>
        <v>0</v>
      </c>
      <c r="DD47" s="49">
        <f t="shared" si="107"/>
        <v>0</v>
      </c>
      <c r="DE47" s="49">
        <f t="shared" si="108"/>
        <v>0</v>
      </c>
      <c r="DF47" s="49">
        <f t="shared" si="62"/>
        <v>0</v>
      </c>
      <c r="DG47" s="49">
        <f t="shared" si="63"/>
        <v>0</v>
      </c>
      <c r="DH47" s="49">
        <f t="shared" si="64"/>
        <v>0</v>
      </c>
      <c r="DI47" s="49">
        <f t="shared" si="65"/>
        <v>0</v>
      </c>
      <c r="DJ47" s="49">
        <f t="shared" si="66"/>
        <v>0</v>
      </c>
      <c r="DK47" s="49">
        <f t="shared" si="67"/>
        <v>0</v>
      </c>
      <c r="DL47" s="49">
        <f t="shared" si="68"/>
        <v>0</v>
      </c>
      <c r="DM47" s="49">
        <f t="shared" si="69"/>
        <v>0</v>
      </c>
      <c r="DN47" s="49">
        <f t="shared" si="70"/>
        <v>0</v>
      </c>
      <c r="DO47" s="49">
        <f t="shared" si="71"/>
        <v>0</v>
      </c>
      <c r="DP47" s="49">
        <f t="shared" si="72"/>
        <v>0</v>
      </c>
      <c r="DQ47" s="49">
        <f t="shared" si="73"/>
        <v>0</v>
      </c>
      <c r="DR47" s="49">
        <f t="shared" si="74"/>
        <v>0</v>
      </c>
      <c r="DS47" s="49">
        <f t="shared" si="75"/>
        <v>0</v>
      </c>
      <c r="DT47" s="49">
        <f t="shared" si="76"/>
        <v>0</v>
      </c>
      <c r="DU47" s="49">
        <f t="shared" si="77"/>
        <v>0</v>
      </c>
      <c r="DV47" s="49">
        <f t="shared" si="78"/>
        <v>0</v>
      </c>
      <c r="DW47" s="49">
        <f t="shared" si="79"/>
        <v>0</v>
      </c>
      <c r="DX47" s="49">
        <f t="shared" si="80"/>
        <v>0</v>
      </c>
      <c r="DY47" s="49">
        <f t="shared" si="81"/>
        <v>0</v>
      </c>
      <c r="DZ47" s="49">
        <f t="shared" si="82"/>
        <v>0</v>
      </c>
    </row>
    <row r="48" spans="1:130" ht="16.149999999999999" customHeight="1" x14ac:dyDescent="0.25">
      <c r="A48" s="72" t="s">
        <v>51</v>
      </c>
      <c r="B48" s="50">
        <f>+P48+R48+T48+V48+X48+Z48+AB48+AD48+AF48+AH48</f>
        <v>0</v>
      </c>
      <c r="C48" s="51">
        <f>+Q48+S48+U48+W48+Y48+AA48+AC48+AE48+AG48+AI48</f>
        <v>0</v>
      </c>
      <c r="D48" s="37"/>
      <c r="E48" s="38"/>
      <c r="F48" s="39"/>
      <c r="G48" s="38"/>
      <c r="H48" s="39"/>
      <c r="I48" s="38"/>
      <c r="J48" s="39"/>
      <c r="K48" s="38"/>
      <c r="L48" s="39"/>
      <c r="M48" s="40"/>
      <c r="N48" s="37"/>
      <c r="O48" s="38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2"/>
      <c r="AB48" s="43"/>
      <c r="AC48" s="42"/>
      <c r="AD48" s="43"/>
      <c r="AE48" s="42"/>
      <c r="AF48" s="43"/>
      <c r="AG48" s="42"/>
      <c r="AH48" s="43"/>
      <c r="AI48" s="42"/>
      <c r="AJ48" s="39"/>
      <c r="AK48" s="38"/>
      <c r="AL48" s="39"/>
      <c r="AM48" s="38"/>
      <c r="AN48" s="39"/>
      <c r="AO48" s="38"/>
      <c r="AP48" s="39"/>
      <c r="AQ48" s="58"/>
      <c r="AR48" s="41"/>
      <c r="AS48" s="44"/>
      <c r="AT48" s="41"/>
      <c r="AU48" s="42"/>
      <c r="AV48" s="43"/>
      <c r="AW48" s="46"/>
      <c r="AX48" s="47" t="str">
        <f t="shared" si="56"/>
        <v/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12"/>
      <c r="BJ48" s="12"/>
      <c r="BK48" s="12"/>
      <c r="BL48" s="12"/>
      <c r="BU48" s="13"/>
      <c r="BV48" s="13"/>
      <c r="BW48" s="13"/>
      <c r="CA48" s="48" t="str">
        <f t="shared" si="57"/>
        <v/>
      </c>
      <c r="CB48" s="48" t="str">
        <f t="shared" si="58"/>
        <v/>
      </c>
      <c r="CC48" s="48" t="str">
        <f t="shared" si="59"/>
        <v/>
      </c>
      <c r="CD48" s="48" t="str">
        <f t="shared" si="60"/>
        <v/>
      </c>
      <c r="CE48" s="48" t="str">
        <f t="shared" si="61"/>
        <v/>
      </c>
      <c r="CF48" s="48" t="str">
        <f t="shared" si="83"/>
        <v/>
      </c>
      <c r="CG48" s="48" t="str">
        <f t="shared" si="84"/>
        <v/>
      </c>
      <c r="CH48" s="48" t="str">
        <f t="shared" si="85"/>
        <v/>
      </c>
      <c r="CI48" s="48" t="str">
        <f t="shared" si="86"/>
        <v/>
      </c>
      <c r="CJ48" s="48" t="str">
        <f t="shared" si="87"/>
        <v/>
      </c>
      <c r="CK48" s="48" t="str">
        <f t="shared" si="88"/>
        <v/>
      </c>
      <c r="CL48" s="48" t="str">
        <f t="shared" si="89"/>
        <v/>
      </c>
      <c r="CM48" s="48" t="str">
        <f t="shared" si="90"/>
        <v/>
      </c>
      <c r="CN48" s="48" t="str">
        <f t="shared" si="91"/>
        <v/>
      </c>
      <c r="CO48" s="48" t="str">
        <f t="shared" si="92"/>
        <v/>
      </c>
      <c r="CP48" s="48" t="str">
        <f t="shared" si="93"/>
        <v/>
      </c>
      <c r="CQ48" s="48" t="str">
        <f t="shared" si="94"/>
        <v/>
      </c>
      <c r="CR48" s="48" t="str">
        <f t="shared" si="95"/>
        <v/>
      </c>
      <c r="CS48" s="48" t="str">
        <f t="shared" si="96"/>
        <v/>
      </c>
      <c r="CT48" s="48" t="str">
        <f t="shared" si="97"/>
        <v/>
      </c>
      <c r="CU48" s="48" t="str">
        <f t="shared" si="98"/>
        <v/>
      </c>
      <c r="CV48" s="48" t="str">
        <f t="shared" si="99"/>
        <v/>
      </c>
      <c r="CW48" s="48" t="str">
        <f t="shared" si="100"/>
        <v/>
      </c>
      <c r="CX48" s="48" t="str">
        <f t="shared" si="101"/>
        <v/>
      </c>
      <c r="CY48" s="48" t="str">
        <f t="shared" si="102"/>
        <v/>
      </c>
      <c r="CZ48" s="48" t="str">
        <f t="shared" si="103"/>
        <v/>
      </c>
      <c r="DA48" s="49">
        <f t="shared" si="104"/>
        <v>0</v>
      </c>
      <c r="DB48" s="49">
        <f t="shared" si="105"/>
        <v>0</v>
      </c>
      <c r="DC48" s="49">
        <f t="shared" si="106"/>
        <v>0</v>
      </c>
      <c r="DD48" s="49">
        <f t="shared" si="107"/>
        <v>0</v>
      </c>
      <c r="DE48" s="49">
        <f t="shared" si="108"/>
        <v>0</v>
      </c>
      <c r="DF48" s="49">
        <f t="shared" si="62"/>
        <v>0</v>
      </c>
      <c r="DG48" s="49">
        <f t="shared" si="63"/>
        <v>0</v>
      </c>
      <c r="DH48" s="49">
        <f t="shared" si="64"/>
        <v>0</v>
      </c>
      <c r="DI48" s="49">
        <f t="shared" si="65"/>
        <v>0</v>
      </c>
      <c r="DJ48" s="49">
        <f t="shared" si="66"/>
        <v>0</v>
      </c>
      <c r="DK48" s="49">
        <f t="shared" si="67"/>
        <v>0</v>
      </c>
      <c r="DL48" s="49">
        <f t="shared" si="68"/>
        <v>0</v>
      </c>
      <c r="DM48" s="49">
        <f t="shared" si="69"/>
        <v>0</v>
      </c>
      <c r="DN48" s="49">
        <f t="shared" si="70"/>
        <v>0</v>
      </c>
      <c r="DO48" s="49">
        <f t="shared" si="71"/>
        <v>0</v>
      </c>
      <c r="DP48" s="49">
        <f t="shared" si="72"/>
        <v>0</v>
      </c>
      <c r="DQ48" s="49">
        <f t="shared" si="73"/>
        <v>0</v>
      </c>
      <c r="DR48" s="49">
        <f t="shared" si="74"/>
        <v>0</v>
      </c>
      <c r="DS48" s="49">
        <f t="shared" si="75"/>
        <v>0</v>
      </c>
      <c r="DT48" s="49">
        <f t="shared" si="76"/>
        <v>0</v>
      </c>
      <c r="DU48" s="49">
        <f t="shared" si="77"/>
        <v>0</v>
      </c>
      <c r="DV48" s="49">
        <f t="shared" si="78"/>
        <v>0</v>
      </c>
      <c r="DW48" s="49">
        <f t="shared" si="79"/>
        <v>0</v>
      </c>
      <c r="DX48" s="49">
        <f t="shared" si="80"/>
        <v>0</v>
      </c>
      <c r="DY48" s="49">
        <f t="shared" si="81"/>
        <v>0</v>
      </c>
      <c r="DZ48" s="49">
        <f t="shared" si="82"/>
        <v>0</v>
      </c>
    </row>
    <row r="49" spans="1:130" ht="16.149999999999999" customHeight="1" x14ac:dyDescent="0.25">
      <c r="A49" s="72" t="s">
        <v>52</v>
      </c>
      <c r="B49" s="50">
        <f t="shared" ref="B49:C51" si="109">+D49+F49+H49+J49+L49+N49+P49+R49+T49+V49+X49+Z49+AB49+AD49+AF49+AH49+AJ49+AL49+AN49+AP49</f>
        <v>0</v>
      </c>
      <c r="C49" s="51">
        <f t="shared" si="109"/>
        <v>0</v>
      </c>
      <c r="D49" s="41"/>
      <c r="E49" s="42"/>
      <c r="F49" s="43"/>
      <c r="G49" s="42"/>
      <c r="H49" s="43"/>
      <c r="I49" s="46"/>
      <c r="J49" s="41"/>
      <c r="K49" s="41"/>
      <c r="L49" s="43"/>
      <c r="M49" s="46"/>
      <c r="N49" s="41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2"/>
      <c r="AB49" s="43"/>
      <c r="AC49" s="42"/>
      <c r="AD49" s="43"/>
      <c r="AE49" s="42"/>
      <c r="AF49" s="43"/>
      <c r="AG49" s="42"/>
      <c r="AH49" s="43"/>
      <c r="AI49" s="42"/>
      <c r="AJ49" s="43"/>
      <c r="AK49" s="42"/>
      <c r="AL49" s="43"/>
      <c r="AM49" s="42"/>
      <c r="AN49" s="43"/>
      <c r="AO49" s="42"/>
      <c r="AP49" s="43"/>
      <c r="AQ49" s="44"/>
      <c r="AR49" s="41"/>
      <c r="AS49" s="44"/>
      <c r="AT49" s="41"/>
      <c r="AU49" s="42"/>
      <c r="AV49" s="43"/>
      <c r="AW49" s="46"/>
      <c r="AX49" s="47" t="str">
        <f t="shared" si="56"/>
        <v/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12"/>
      <c r="BJ49" s="12"/>
      <c r="BK49" s="12"/>
      <c r="BL49" s="12"/>
      <c r="BU49" s="13"/>
      <c r="BV49" s="13"/>
      <c r="BW49" s="13"/>
      <c r="CA49" s="48" t="str">
        <f t="shared" si="57"/>
        <v/>
      </c>
      <c r="CB49" s="48" t="str">
        <f t="shared" si="58"/>
        <v/>
      </c>
      <c r="CC49" s="48" t="str">
        <f t="shared" si="59"/>
        <v/>
      </c>
      <c r="CD49" s="48" t="str">
        <f t="shared" si="60"/>
        <v/>
      </c>
      <c r="CE49" s="48" t="str">
        <f t="shared" si="61"/>
        <v/>
      </c>
      <c r="CF49" s="48" t="str">
        <f t="shared" si="83"/>
        <v/>
      </c>
      <c r="CG49" s="48" t="str">
        <f t="shared" si="84"/>
        <v/>
      </c>
      <c r="CH49" s="48" t="str">
        <f t="shared" si="85"/>
        <v/>
      </c>
      <c r="CI49" s="48" t="str">
        <f t="shared" si="86"/>
        <v/>
      </c>
      <c r="CJ49" s="48" t="str">
        <f t="shared" si="87"/>
        <v/>
      </c>
      <c r="CK49" s="48" t="str">
        <f t="shared" si="88"/>
        <v/>
      </c>
      <c r="CL49" s="48" t="str">
        <f t="shared" si="89"/>
        <v/>
      </c>
      <c r="CM49" s="48" t="str">
        <f t="shared" si="90"/>
        <v/>
      </c>
      <c r="CN49" s="48" t="str">
        <f t="shared" si="91"/>
        <v/>
      </c>
      <c r="CO49" s="48" t="str">
        <f t="shared" si="92"/>
        <v/>
      </c>
      <c r="CP49" s="48" t="str">
        <f t="shared" si="93"/>
        <v/>
      </c>
      <c r="CQ49" s="48" t="str">
        <f t="shared" si="94"/>
        <v/>
      </c>
      <c r="CR49" s="48" t="str">
        <f t="shared" si="95"/>
        <v/>
      </c>
      <c r="CS49" s="48" t="str">
        <f t="shared" si="96"/>
        <v/>
      </c>
      <c r="CT49" s="48" t="str">
        <f t="shared" si="97"/>
        <v/>
      </c>
      <c r="CU49" s="48" t="str">
        <f t="shared" si="98"/>
        <v/>
      </c>
      <c r="CV49" s="48" t="str">
        <f t="shared" si="99"/>
        <v/>
      </c>
      <c r="CW49" s="48" t="str">
        <f t="shared" si="100"/>
        <v/>
      </c>
      <c r="CX49" s="48" t="str">
        <f t="shared" si="101"/>
        <v/>
      </c>
      <c r="CY49" s="48" t="str">
        <f t="shared" si="102"/>
        <v/>
      </c>
      <c r="CZ49" s="48" t="str">
        <f t="shared" si="103"/>
        <v/>
      </c>
      <c r="DA49" s="49">
        <f t="shared" si="104"/>
        <v>0</v>
      </c>
      <c r="DB49" s="49">
        <f t="shared" si="105"/>
        <v>0</v>
      </c>
      <c r="DC49" s="49">
        <f t="shared" si="106"/>
        <v>0</v>
      </c>
      <c r="DD49" s="49">
        <f t="shared" si="107"/>
        <v>0</v>
      </c>
      <c r="DE49" s="49">
        <f t="shared" si="108"/>
        <v>0</v>
      </c>
      <c r="DF49" s="49">
        <f t="shared" si="62"/>
        <v>0</v>
      </c>
      <c r="DG49" s="49">
        <f t="shared" si="63"/>
        <v>0</v>
      </c>
      <c r="DH49" s="49">
        <f t="shared" si="64"/>
        <v>0</v>
      </c>
      <c r="DI49" s="49">
        <f t="shared" si="65"/>
        <v>0</v>
      </c>
      <c r="DJ49" s="49">
        <f t="shared" si="66"/>
        <v>0</v>
      </c>
      <c r="DK49" s="49">
        <f t="shared" si="67"/>
        <v>0</v>
      </c>
      <c r="DL49" s="49">
        <f t="shared" si="68"/>
        <v>0</v>
      </c>
      <c r="DM49" s="49">
        <f t="shared" si="69"/>
        <v>0</v>
      </c>
      <c r="DN49" s="49">
        <f t="shared" si="70"/>
        <v>0</v>
      </c>
      <c r="DO49" s="49">
        <f t="shared" si="71"/>
        <v>0</v>
      </c>
      <c r="DP49" s="49">
        <f t="shared" si="72"/>
        <v>0</v>
      </c>
      <c r="DQ49" s="49">
        <f t="shared" si="73"/>
        <v>0</v>
      </c>
      <c r="DR49" s="49">
        <f t="shared" si="74"/>
        <v>0</v>
      </c>
      <c r="DS49" s="49">
        <f t="shared" si="75"/>
        <v>0</v>
      </c>
      <c r="DT49" s="49">
        <f t="shared" si="76"/>
        <v>0</v>
      </c>
      <c r="DU49" s="49">
        <f t="shared" si="77"/>
        <v>0</v>
      </c>
      <c r="DV49" s="49">
        <f t="shared" si="78"/>
        <v>0</v>
      </c>
      <c r="DW49" s="49">
        <f t="shared" si="79"/>
        <v>0</v>
      </c>
      <c r="DX49" s="49">
        <f t="shared" si="80"/>
        <v>0</v>
      </c>
      <c r="DY49" s="49">
        <f t="shared" si="81"/>
        <v>0</v>
      </c>
      <c r="DZ49" s="49">
        <f t="shared" si="82"/>
        <v>0</v>
      </c>
    </row>
    <row r="50" spans="1:130" ht="16.149999999999999" customHeight="1" x14ac:dyDescent="0.25">
      <c r="A50" s="72" t="s">
        <v>53</v>
      </c>
      <c r="B50" s="50">
        <f t="shared" si="109"/>
        <v>0</v>
      </c>
      <c r="C50" s="51">
        <f t="shared" si="109"/>
        <v>0</v>
      </c>
      <c r="D50" s="41"/>
      <c r="E50" s="42"/>
      <c r="F50" s="43"/>
      <c r="G50" s="42"/>
      <c r="H50" s="43"/>
      <c r="I50" s="46"/>
      <c r="J50" s="41"/>
      <c r="K50" s="41"/>
      <c r="L50" s="43"/>
      <c r="M50" s="46"/>
      <c r="N50" s="41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2"/>
      <c r="AB50" s="43"/>
      <c r="AC50" s="42"/>
      <c r="AD50" s="43"/>
      <c r="AE50" s="42"/>
      <c r="AF50" s="43"/>
      <c r="AG50" s="42"/>
      <c r="AH50" s="43"/>
      <c r="AI50" s="42"/>
      <c r="AJ50" s="43"/>
      <c r="AK50" s="42"/>
      <c r="AL50" s="43"/>
      <c r="AM50" s="42"/>
      <c r="AN50" s="43"/>
      <c r="AO50" s="42"/>
      <c r="AP50" s="43"/>
      <c r="AQ50" s="44"/>
      <c r="AR50" s="41"/>
      <c r="AS50" s="44"/>
      <c r="AT50" s="41"/>
      <c r="AU50" s="42"/>
      <c r="AV50" s="43"/>
      <c r="AW50" s="46"/>
      <c r="AX50" s="47" t="str">
        <f t="shared" si="56"/>
        <v/>
      </c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12"/>
      <c r="BJ50" s="12"/>
      <c r="BK50" s="12"/>
      <c r="BL50" s="12"/>
      <c r="BU50" s="13"/>
      <c r="BV50" s="13"/>
      <c r="BW50" s="13"/>
      <c r="CA50" s="48" t="str">
        <f t="shared" si="57"/>
        <v/>
      </c>
      <c r="CB50" s="48" t="str">
        <f t="shared" si="58"/>
        <v/>
      </c>
      <c r="CC50" s="48" t="str">
        <f t="shared" si="59"/>
        <v/>
      </c>
      <c r="CD50" s="48" t="str">
        <f t="shared" si="60"/>
        <v/>
      </c>
      <c r="CE50" s="48" t="str">
        <f t="shared" si="61"/>
        <v/>
      </c>
      <c r="CF50" s="48" t="str">
        <f t="shared" si="83"/>
        <v/>
      </c>
      <c r="CG50" s="48" t="str">
        <f t="shared" si="84"/>
        <v/>
      </c>
      <c r="CH50" s="48" t="str">
        <f t="shared" si="85"/>
        <v/>
      </c>
      <c r="CI50" s="48" t="str">
        <f t="shared" si="86"/>
        <v/>
      </c>
      <c r="CJ50" s="48" t="str">
        <f t="shared" si="87"/>
        <v/>
      </c>
      <c r="CK50" s="48" t="str">
        <f t="shared" si="88"/>
        <v/>
      </c>
      <c r="CL50" s="48" t="str">
        <f t="shared" si="89"/>
        <v/>
      </c>
      <c r="CM50" s="48" t="str">
        <f t="shared" si="90"/>
        <v/>
      </c>
      <c r="CN50" s="48" t="str">
        <f t="shared" si="91"/>
        <v/>
      </c>
      <c r="CO50" s="48" t="str">
        <f t="shared" si="92"/>
        <v/>
      </c>
      <c r="CP50" s="48" t="str">
        <f t="shared" si="93"/>
        <v/>
      </c>
      <c r="CQ50" s="48" t="str">
        <f t="shared" si="94"/>
        <v/>
      </c>
      <c r="CR50" s="48" t="str">
        <f t="shared" si="95"/>
        <v/>
      </c>
      <c r="CS50" s="48" t="str">
        <f t="shared" si="96"/>
        <v/>
      </c>
      <c r="CT50" s="48" t="str">
        <f t="shared" si="97"/>
        <v/>
      </c>
      <c r="CU50" s="48" t="str">
        <f t="shared" si="98"/>
        <v/>
      </c>
      <c r="CV50" s="48" t="str">
        <f t="shared" si="99"/>
        <v/>
      </c>
      <c r="CW50" s="48" t="str">
        <f t="shared" si="100"/>
        <v/>
      </c>
      <c r="CX50" s="48" t="str">
        <f t="shared" si="101"/>
        <v/>
      </c>
      <c r="CY50" s="48" t="str">
        <f t="shared" si="102"/>
        <v/>
      </c>
      <c r="CZ50" s="48" t="str">
        <f t="shared" si="103"/>
        <v/>
      </c>
      <c r="DA50" s="49">
        <f t="shared" si="104"/>
        <v>0</v>
      </c>
      <c r="DB50" s="49">
        <f t="shared" si="105"/>
        <v>0</v>
      </c>
      <c r="DC50" s="49">
        <f t="shared" si="106"/>
        <v>0</v>
      </c>
      <c r="DD50" s="49">
        <f t="shared" si="107"/>
        <v>0</v>
      </c>
      <c r="DE50" s="49">
        <f t="shared" si="108"/>
        <v>0</v>
      </c>
      <c r="DF50" s="49">
        <f t="shared" si="62"/>
        <v>0</v>
      </c>
      <c r="DG50" s="49">
        <f t="shared" si="63"/>
        <v>0</v>
      </c>
      <c r="DH50" s="49">
        <f t="shared" si="64"/>
        <v>0</v>
      </c>
      <c r="DI50" s="49">
        <f t="shared" si="65"/>
        <v>0</v>
      </c>
      <c r="DJ50" s="49">
        <f t="shared" si="66"/>
        <v>0</v>
      </c>
      <c r="DK50" s="49">
        <f t="shared" si="67"/>
        <v>0</v>
      </c>
      <c r="DL50" s="49">
        <f t="shared" si="68"/>
        <v>0</v>
      </c>
      <c r="DM50" s="49">
        <f t="shared" si="69"/>
        <v>0</v>
      </c>
      <c r="DN50" s="49">
        <f t="shared" si="70"/>
        <v>0</v>
      </c>
      <c r="DO50" s="49">
        <f t="shared" si="71"/>
        <v>0</v>
      </c>
      <c r="DP50" s="49">
        <f t="shared" si="72"/>
        <v>0</v>
      </c>
      <c r="DQ50" s="49">
        <f t="shared" si="73"/>
        <v>0</v>
      </c>
      <c r="DR50" s="49">
        <f t="shared" si="74"/>
        <v>0</v>
      </c>
      <c r="DS50" s="49">
        <f t="shared" si="75"/>
        <v>0</v>
      </c>
      <c r="DT50" s="49">
        <f t="shared" si="76"/>
        <v>0</v>
      </c>
      <c r="DU50" s="49">
        <f t="shared" si="77"/>
        <v>0</v>
      </c>
      <c r="DV50" s="49">
        <f t="shared" si="78"/>
        <v>0</v>
      </c>
      <c r="DW50" s="49">
        <f t="shared" si="79"/>
        <v>0</v>
      </c>
      <c r="DX50" s="49">
        <f t="shared" si="80"/>
        <v>0</v>
      </c>
      <c r="DY50" s="49">
        <f t="shared" si="81"/>
        <v>0</v>
      </c>
      <c r="DZ50" s="49">
        <f t="shared" si="82"/>
        <v>0</v>
      </c>
    </row>
    <row r="51" spans="1:130" ht="16.149999999999999" customHeight="1" x14ac:dyDescent="0.25">
      <c r="A51" s="73" t="s">
        <v>54</v>
      </c>
      <c r="B51" s="305">
        <f t="shared" si="109"/>
        <v>0</v>
      </c>
      <c r="C51" s="61">
        <f t="shared" si="109"/>
        <v>0</v>
      </c>
      <c r="D51" s="62"/>
      <c r="E51" s="63"/>
      <c r="F51" s="64"/>
      <c r="G51" s="63"/>
      <c r="H51" s="64"/>
      <c r="I51" s="65"/>
      <c r="J51" s="62"/>
      <c r="K51" s="62"/>
      <c r="L51" s="64"/>
      <c r="M51" s="65"/>
      <c r="N51" s="62"/>
      <c r="O51" s="63"/>
      <c r="P51" s="64"/>
      <c r="Q51" s="63"/>
      <c r="R51" s="64"/>
      <c r="S51" s="63"/>
      <c r="T51" s="64"/>
      <c r="U51" s="63"/>
      <c r="V51" s="64"/>
      <c r="W51" s="63"/>
      <c r="X51" s="64"/>
      <c r="Y51" s="63"/>
      <c r="Z51" s="64"/>
      <c r="AA51" s="63"/>
      <c r="AB51" s="64"/>
      <c r="AC51" s="63"/>
      <c r="AD51" s="64"/>
      <c r="AE51" s="63"/>
      <c r="AF51" s="64"/>
      <c r="AG51" s="63"/>
      <c r="AH51" s="64"/>
      <c r="AI51" s="63"/>
      <c r="AJ51" s="64"/>
      <c r="AK51" s="63"/>
      <c r="AL51" s="64"/>
      <c r="AM51" s="63"/>
      <c r="AN51" s="64"/>
      <c r="AO51" s="63"/>
      <c r="AP51" s="64"/>
      <c r="AQ51" s="66"/>
      <c r="AR51" s="62"/>
      <c r="AS51" s="66"/>
      <c r="AT51" s="62"/>
      <c r="AU51" s="63"/>
      <c r="AV51" s="64"/>
      <c r="AW51" s="65"/>
      <c r="AX51" s="47" t="str">
        <f t="shared" si="56"/>
        <v/>
      </c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12"/>
      <c r="BJ51" s="12"/>
      <c r="BK51" s="12"/>
      <c r="BL51" s="12"/>
      <c r="BU51" s="13"/>
      <c r="BV51" s="13"/>
      <c r="BW51" s="13"/>
      <c r="CA51" s="48" t="str">
        <f t="shared" si="57"/>
        <v/>
      </c>
      <c r="CB51" s="48" t="str">
        <f t="shared" si="58"/>
        <v/>
      </c>
      <c r="CC51" s="48" t="str">
        <f t="shared" si="59"/>
        <v/>
      </c>
      <c r="CD51" s="48" t="str">
        <f t="shared" si="60"/>
        <v/>
      </c>
      <c r="CE51" s="48" t="str">
        <f t="shared" si="61"/>
        <v/>
      </c>
      <c r="CF51" s="48" t="str">
        <f t="shared" si="83"/>
        <v/>
      </c>
      <c r="CG51" s="48" t="str">
        <f t="shared" si="84"/>
        <v/>
      </c>
      <c r="CH51" s="48" t="str">
        <f t="shared" si="85"/>
        <v/>
      </c>
      <c r="CI51" s="48" t="str">
        <f t="shared" si="86"/>
        <v/>
      </c>
      <c r="CJ51" s="48" t="str">
        <f t="shared" si="87"/>
        <v/>
      </c>
      <c r="CK51" s="48" t="str">
        <f t="shared" si="88"/>
        <v/>
      </c>
      <c r="CL51" s="48" t="str">
        <f t="shared" si="89"/>
        <v/>
      </c>
      <c r="CM51" s="48" t="str">
        <f t="shared" si="90"/>
        <v/>
      </c>
      <c r="CN51" s="48" t="str">
        <f t="shared" si="91"/>
        <v/>
      </c>
      <c r="CO51" s="48" t="str">
        <f t="shared" si="92"/>
        <v/>
      </c>
      <c r="CP51" s="48" t="str">
        <f t="shared" si="93"/>
        <v/>
      </c>
      <c r="CQ51" s="48" t="str">
        <f t="shared" si="94"/>
        <v/>
      </c>
      <c r="CR51" s="48" t="str">
        <f t="shared" si="95"/>
        <v/>
      </c>
      <c r="CS51" s="48" t="str">
        <f t="shared" si="96"/>
        <v/>
      </c>
      <c r="CT51" s="48" t="str">
        <f t="shared" si="97"/>
        <v/>
      </c>
      <c r="CU51" s="48" t="str">
        <f t="shared" si="98"/>
        <v/>
      </c>
      <c r="CV51" s="48" t="str">
        <f t="shared" si="99"/>
        <v/>
      </c>
      <c r="CW51" s="48" t="str">
        <f t="shared" si="100"/>
        <v/>
      </c>
      <c r="CX51" s="48" t="str">
        <f t="shared" si="101"/>
        <v/>
      </c>
      <c r="CY51" s="48" t="str">
        <f t="shared" si="102"/>
        <v/>
      </c>
      <c r="CZ51" s="48" t="str">
        <f t="shared" si="103"/>
        <v/>
      </c>
      <c r="DA51" s="49">
        <f t="shared" si="104"/>
        <v>0</v>
      </c>
      <c r="DB51" s="49">
        <f t="shared" si="105"/>
        <v>0</v>
      </c>
      <c r="DC51" s="49">
        <f t="shared" si="106"/>
        <v>0</v>
      </c>
      <c r="DD51" s="49">
        <f t="shared" si="107"/>
        <v>0</v>
      </c>
      <c r="DE51" s="49">
        <f t="shared" si="108"/>
        <v>0</v>
      </c>
      <c r="DF51" s="49">
        <f t="shared" si="62"/>
        <v>0</v>
      </c>
      <c r="DG51" s="49">
        <f t="shared" si="63"/>
        <v>0</v>
      </c>
      <c r="DH51" s="49">
        <f t="shared" si="64"/>
        <v>0</v>
      </c>
      <c r="DI51" s="49">
        <f t="shared" si="65"/>
        <v>0</v>
      </c>
      <c r="DJ51" s="49">
        <f t="shared" si="66"/>
        <v>0</v>
      </c>
      <c r="DK51" s="49">
        <f t="shared" si="67"/>
        <v>0</v>
      </c>
      <c r="DL51" s="49">
        <f t="shared" si="68"/>
        <v>0</v>
      </c>
      <c r="DM51" s="49">
        <f t="shared" si="69"/>
        <v>0</v>
      </c>
      <c r="DN51" s="49">
        <f t="shared" si="70"/>
        <v>0</v>
      </c>
      <c r="DO51" s="49">
        <f t="shared" si="71"/>
        <v>0</v>
      </c>
      <c r="DP51" s="49">
        <f t="shared" si="72"/>
        <v>0</v>
      </c>
      <c r="DQ51" s="49">
        <f t="shared" si="73"/>
        <v>0</v>
      </c>
      <c r="DR51" s="49">
        <f t="shared" si="74"/>
        <v>0</v>
      </c>
      <c r="DS51" s="49">
        <f t="shared" si="75"/>
        <v>0</v>
      </c>
      <c r="DT51" s="49">
        <f t="shared" si="76"/>
        <v>0</v>
      </c>
      <c r="DU51" s="49">
        <f t="shared" si="77"/>
        <v>0</v>
      </c>
      <c r="DV51" s="49">
        <f t="shared" si="78"/>
        <v>0</v>
      </c>
      <c r="DW51" s="49">
        <f t="shared" si="79"/>
        <v>0</v>
      </c>
      <c r="DX51" s="49">
        <f t="shared" si="80"/>
        <v>0</v>
      </c>
      <c r="DY51" s="49">
        <f t="shared" si="81"/>
        <v>0</v>
      </c>
      <c r="DZ51" s="49">
        <f t="shared" si="82"/>
        <v>0</v>
      </c>
    </row>
    <row r="52" spans="1:130" ht="31.9" customHeight="1" x14ac:dyDescent="0.25">
      <c r="A52" s="18" t="s">
        <v>56</v>
      </c>
      <c r="B52" s="19"/>
      <c r="C52" s="19"/>
      <c r="D52" s="20"/>
      <c r="E52" s="20"/>
      <c r="F52" s="20"/>
      <c r="G52" s="20"/>
      <c r="I52" s="20"/>
      <c r="J52" s="21"/>
      <c r="K52" s="21"/>
      <c r="L52" s="21"/>
      <c r="M52" s="21"/>
      <c r="N52" s="21"/>
      <c r="O52" s="21"/>
      <c r="P52" s="21"/>
      <c r="Q52" s="9"/>
      <c r="AX52" s="68"/>
      <c r="AY52" s="68"/>
      <c r="AZ52" s="6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T52" s="16"/>
      <c r="BU52" s="16"/>
      <c r="BV52" s="13"/>
      <c r="BW52" s="13"/>
    </row>
    <row r="53" spans="1:130" ht="31.9" customHeight="1" x14ac:dyDescent="0.25">
      <c r="A53" s="310" t="s">
        <v>4</v>
      </c>
      <c r="B53" s="313" t="s">
        <v>5</v>
      </c>
      <c r="C53" s="314"/>
      <c r="D53" s="317" t="s">
        <v>6</v>
      </c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9"/>
      <c r="AR53" s="320" t="s">
        <v>7</v>
      </c>
      <c r="AS53" s="321"/>
      <c r="AT53" s="322" t="s">
        <v>8</v>
      </c>
      <c r="AU53" s="323"/>
      <c r="AV53" s="328" t="s">
        <v>9</v>
      </c>
      <c r="AW53" s="331" t="s">
        <v>10</v>
      </c>
      <c r="AX53" s="68"/>
      <c r="AY53" s="68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U53" s="12"/>
      <c r="BV53" s="13"/>
      <c r="BW53" s="13"/>
    </row>
    <row r="54" spans="1:130" ht="16.149999999999999" customHeight="1" x14ac:dyDescent="0.25">
      <c r="A54" s="311"/>
      <c r="B54" s="315"/>
      <c r="C54" s="316"/>
      <c r="D54" s="326" t="s">
        <v>11</v>
      </c>
      <c r="E54" s="320"/>
      <c r="F54" s="326" t="s">
        <v>12</v>
      </c>
      <c r="G54" s="320"/>
      <c r="H54" s="326" t="s">
        <v>13</v>
      </c>
      <c r="I54" s="327"/>
      <c r="J54" s="320" t="s">
        <v>14</v>
      </c>
      <c r="K54" s="320"/>
      <c r="L54" s="326" t="s">
        <v>15</v>
      </c>
      <c r="M54" s="320"/>
      <c r="N54" s="326" t="s">
        <v>16</v>
      </c>
      <c r="O54" s="320"/>
      <c r="P54" s="326" t="s">
        <v>17</v>
      </c>
      <c r="Q54" s="320"/>
      <c r="R54" s="326" t="s">
        <v>18</v>
      </c>
      <c r="S54" s="320"/>
      <c r="T54" s="326" t="s">
        <v>19</v>
      </c>
      <c r="U54" s="327"/>
      <c r="V54" s="326" t="s">
        <v>20</v>
      </c>
      <c r="W54" s="327"/>
      <c r="X54" s="326" t="s">
        <v>21</v>
      </c>
      <c r="Y54" s="327"/>
      <c r="Z54" s="326" t="s">
        <v>22</v>
      </c>
      <c r="AA54" s="327"/>
      <c r="AB54" s="326" t="s">
        <v>23</v>
      </c>
      <c r="AC54" s="327"/>
      <c r="AD54" s="326" t="s">
        <v>24</v>
      </c>
      <c r="AE54" s="327"/>
      <c r="AF54" s="326" t="s">
        <v>25</v>
      </c>
      <c r="AG54" s="327"/>
      <c r="AH54" s="326" t="s">
        <v>26</v>
      </c>
      <c r="AI54" s="327"/>
      <c r="AJ54" s="326" t="s">
        <v>27</v>
      </c>
      <c r="AK54" s="327"/>
      <c r="AL54" s="326" t="s">
        <v>28</v>
      </c>
      <c r="AM54" s="327"/>
      <c r="AN54" s="326" t="s">
        <v>29</v>
      </c>
      <c r="AO54" s="327"/>
      <c r="AP54" s="326" t="s">
        <v>30</v>
      </c>
      <c r="AQ54" s="321"/>
      <c r="AR54" s="334" t="s">
        <v>31</v>
      </c>
      <c r="AS54" s="336" t="s">
        <v>32</v>
      </c>
      <c r="AT54" s="324"/>
      <c r="AU54" s="325"/>
      <c r="AV54" s="329"/>
      <c r="AW54" s="332"/>
      <c r="AX54" s="68"/>
      <c r="AY54" s="68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U54" s="12"/>
    </row>
    <row r="55" spans="1:130" ht="16.149999999999999" customHeight="1" x14ac:dyDescent="0.25">
      <c r="A55" s="312"/>
      <c r="B55" s="28" t="s">
        <v>33</v>
      </c>
      <c r="C55" s="69" t="s">
        <v>34</v>
      </c>
      <c r="D55" s="22" t="s">
        <v>33</v>
      </c>
      <c r="E55" s="29" t="s">
        <v>34</v>
      </c>
      <c r="F55" s="22" t="s">
        <v>33</v>
      </c>
      <c r="G55" s="29" t="s">
        <v>34</v>
      </c>
      <c r="H55" s="22" t="s">
        <v>33</v>
      </c>
      <c r="I55" s="69" t="s">
        <v>34</v>
      </c>
      <c r="J55" s="28" t="s">
        <v>33</v>
      </c>
      <c r="K55" s="29" t="s">
        <v>34</v>
      </c>
      <c r="L55" s="22" t="s">
        <v>33</v>
      </c>
      <c r="M55" s="29" t="s">
        <v>34</v>
      </c>
      <c r="N55" s="22" t="s">
        <v>33</v>
      </c>
      <c r="O55" s="29" t="s">
        <v>34</v>
      </c>
      <c r="P55" s="22" t="s">
        <v>33</v>
      </c>
      <c r="Q55" s="29" t="s">
        <v>34</v>
      </c>
      <c r="R55" s="22" t="s">
        <v>33</v>
      </c>
      <c r="S55" s="29" t="s">
        <v>34</v>
      </c>
      <c r="T55" s="22" t="s">
        <v>33</v>
      </c>
      <c r="U55" s="29" t="s">
        <v>34</v>
      </c>
      <c r="V55" s="22" t="s">
        <v>33</v>
      </c>
      <c r="W55" s="29" t="s">
        <v>34</v>
      </c>
      <c r="X55" s="22" t="s">
        <v>33</v>
      </c>
      <c r="Y55" s="29" t="s">
        <v>34</v>
      </c>
      <c r="Z55" s="22" t="s">
        <v>33</v>
      </c>
      <c r="AA55" s="29" t="s">
        <v>34</v>
      </c>
      <c r="AB55" s="22" t="s">
        <v>33</v>
      </c>
      <c r="AC55" s="29" t="s">
        <v>34</v>
      </c>
      <c r="AD55" s="22" t="s">
        <v>33</v>
      </c>
      <c r="AE55" s="29" t="s">
        <v>34</v>
      </c>
      <c r="AF55" s="22" t="s">
        <v>33</v>
      </c>
      <c r="AG55" s="29" t="s">
        <v>34</v>
      </c>
      <c r="AH55" s="22" t="s">
        <v>33</v>
      </c>
      <c r="AI55" s="29" t="s">
        <v>34</v>
      </c>
      <c r="AJ55" s="22" t="s">
        <v>33</v>
      </c>
      <c r="AK55" s="29" t="s">
        <v>34</v>
      </c>
      <c r="AL55" s="22" t="s">
        <v>33</v>
      </c>
      <c r="AM55" s="29" t="s">
        <v>34</v>
      </c>
      <c r="AN55" s="22" t="s">
        <v>33</v>
      </c>
      <c r="AO55" s="29" t="s">
        <v>34</v>
      </c>
      <c r="AP55" s="22" t="s">
        <v>33</v>
      </c>
      <c r="AQ55" s="30" t="s">
        <v>34</v>
      </c>
      <c r="AR55" s="335"/>
      <c r="AS55" s="337"/>
      <c r="AT55" s="295" t="s">
        <v>35</v>
      </c>
      <c r="AU55" s="296" t="s">
        <v>36</v>
      </c>
      <c r="AV55" s="330"/>
      <c r="AW55" s="333"/>
      <c r="AX55" s="68"/>
      <c r="AY55" s="68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U55" s="12"/>
    </row>
    <row r="56" spans="1:130" ht="16.149999999999999" customHeight="1" x14ac:dyDescent="0.25">
      <c r="A56" s="70" t="s">
        <v>37</v>
      </c>
      <c r="B56" s="304">
        <f t="shared" ref="B56:C63" si="110">+N56+P56+R56+T56+V56+X56+Z56+AB56+AD56+AF56+AH56+AJ56+AL56+AN56+AP56</f>
        <v>2</v>
      </c>
      <c r="C56" s="36">
        <f t="shared" si="110"/>
        <v>0</v>
      </c>
      <c r="D56" s="37"/>
      <c r="E56" s="38"/>
      <c r="F56" s="39"/>
      <c r="G56" s="38"/>
      <c r="H56" s="39"/>
      <c r="I56" s="38"/>
      <c r="J56" s="39"/>
      <c r="K56" s="38"/>
      <c r="L56" s="39"/>
      <c r="M56" s="40"/>
      <c r="N56" s="41">
        <v>0</v>
      </c>
      <c r="O56" s="42">
        <v>0</v>
      </c>
      <c r="P56" s="43">
        <v>0</v>
      </c>
      <c r="Q56" s="42">
        <v>0</v>
      </c>
      <c r="R56" s="43">
        <v>0</v>
      </c>
      <c r="S56" s="42">
        <v>0</v>
      </c>
      <c r="T56" s="43">
        <v>0</v>
      </c>
      <c r="U56" s="42">
        <v>0</v>
      </c>
      <c r="V56" s="43">
        <v>1</v>
      </c>
      <c r="W56" s="42">
        <v>0</v>
      </c>
      <c r="X56" s="43">
        <v>1</v>
      </c>
      <c r="Y56" s="42">
        <v>0</v>
      </c>
      <c r="Z56" s="43">
        <v>0</v>
      </c>
      <c r="AA56" s="42">
        <v>0</v>
      </c>
      <c r="AB56" s="43">
        <v>0</v>
      </c>
      <c r="AC56" s="42">
        <v>0</v>
      </c>
      <c r="AD56" s="43">
        <v>0</v>
      </c>
      <c r="AE56" s="42">
        <v>0</v>
      </c>
      <c r="AF56" s="43">
        <v>0</v>
      </c>
      <c r="AG56" s="42">
        <v>0</v>
      </c>
      <c r="AH56" s="43">
        <v>0</v>
      </c>
      <c r="AI56" s="42">
        <v>0</v>
      </c>
      <c r="AJ56" s="43">
        <v>0</v>
      </c>
      <c r="AK56" s="42">
        <v>0</v>
      </c>
      <c r="AL56" s="43">
        <v>0</v>
      </c>
      <c r="AM56" s="42">
        <v>0</v>
      </c>
      <c r="AN56" s="43">
        <v>0</v>
      </c>
      <c r="AO56" s="42">
        <v>0</v>
      </c>
      <c r="AP56" s="43">
        <v>0</v>
      </c>
      <c r="AQ56" s="44">
        <v>0</v>
      </c>
      <c r="AR56" s="45"/>
      <c r="AS56" s="44">
        <v>2</v>
      </c>
      <c r="AT56" s="41">
        <v>0</v>
      </c>
      <c r="AU56" s="42">
        <v>0</v>
      </c>
      <c r="AV56" s="43">
        <v>0</v>
      </c>
      <c r="AW56" s="46">
        <v>0</v>
      </c>
      <c r="AX56" s="47" t="str">
        <f t="shared" ref="AX56:AX73" si="111">$CA56&amp;$CB56&amp;$CC56&amp;$CD56&amp;$CE56&amp;$CF56&amp;$CG56&amp;$CH56&amp;$CI56&amp;$CJ56&amp;$CK56&amp;$CL56&amp;$CM56&amp;$CN56&amp;$CO56&amp;$CP56&amp;$CQ56&amp;$CR56&amp;$CS56&amp;$CT56&amp;$CU56&amp;$CV56&amp;$CW56&amp;$CX56&amp;$CY56&amp;$CZ56</f>
        <v/>
      </c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12"/>
      <c r="BJ56" s="12"/>
      <c r="BK56" s="12"/>
      <c r="BL56" s="12"/>
      <c r="BU56" s="12"/>
      <c r="BW56" s="13"/>
      <c r="CA56" s="48" t="str">
        <f t="shared" ref="CA56:CA73" si="112">IF(B56&lt;C56,"* El total de Reactivos NO DEBE ser superior al total de Procesados. ","")</f>
        <v/>
      </c>
      <c r="CB56" s="48" t="str">
        <f t="shared" ref="CB56:CB73" si="113">IF(B56&lt;&gt;(AR56+ AS56),"* La suma de las columnas Sexo DEBE SER IGUAL a los Procesados. ","")</f>
        <v/>
      </c>
      <c r="CC56" s="48" t="str">
        <f t="shared" ref="CC56:CC73" si="114">IF(B56&lt;(AT56+ AU56),"* La suma de las columna Trans NO DEBE ser superior al total de Procesados. ","")</f>
        <v/>
      </c>
      <c r="CD56" s="48" t="str">
        <f t="shared" ref="CD56:CD73" si="115">IF(B56&lt;AV56,"* La columna Pueblos Originarios NO DEBE ser superior al total de Procesados. ","")</f>
        <v/>
      </c>
      <c r="CE56" s="48" t="str">
        <f t="shared" ref="CE56:CE73" si="116">IF(B56&lt;AW56,"* La columna Migrantes NO DEBE ser superior al total de Procesados. ","")</f>
        <v/>
      </c>
      <c r="CF56" s="48" t="str">
        <f>IF(D56&lt;E56,CONCATENATE("* El total de procesados debe ser mayor o igual al total de Reactivos en el grupo de edad ",$D$54),"")</f>
        <v/>
      </c>
      <c r="CG56" s="48" t="str">
        <f>IF(F56&lt;G56,CONCATENATE("* El total de procesados debe ser mayor o igual al total de Reactivos en el grupo de edad ",$F$54),"")</f>
        <v/>
      </c>
      <c r="CH56" s="48" t="str">
        <f>IF(H56&lt;I56,CONCATENATE("* El total de procesados debe ser mayor o igual al total de Reactivos en el grupo de edad ",$H$54),"")</f>
        <v/>
      </c>
      <c r="CI56" s="48" t="str">
        <f>IF(J56&lt;K56,CONCATENATE("* El total de procesados debe ser mayor o igual al total de Reactivos en el grupo de edad ",$J$54),"")</f>
        <v/>
      </c>
      <c r="CJ56" s="48" t="str">
        <f>IF(L56&lt;M56,CONCATENATE("* El total de procesados debe ser mayor o igual al total de Reactivos en el grupo de edad ",$L$54),"")</f>
        <v/>
      </c>
      <c r="CK56" s="48" t="str">
        <f>IF(N56&lt;O56,CONCATENATE("* El total de procesados debe ser mayor o igual al total de Reactivos en el grupo de edad ",$N$54),"")</f>
        <v/>
      </c>
      <c r="CL56" s="48" t="str">
        <f>IF(P56&lt;Q56,CONCATENATE("* El total de procesados debe ser mayor o igual al total de Reactivos en el grupo de edad ",$P$54),"")</f>
        <v/>
      </c>
      <c r="CM56" s="48" t="str">
        <f>IF(R56&lt;S56,CONCATENATE("* El total de procesados debe ser mayor o igual al total de Reactivos en el grupo de edad ",$R$54),"")</f>
        <v/>
      </c>
      <c r="CN56" s="48" t="str">
        <f>IF(T56&lt;U56,CONCATENATE("* El total de procesados debe ser mayor o igual al total de Reactivos en el grupo de edad ",$T$54),"")</f>
        <v/>
      </c>
      <c r="CO56" s="48" t="str">
        <f>IF(V56&lt;W56,CONCATENATE("* El total de procesados debe ser mayor o igual al total de Reactivos en el grupo de edad ",$V$54),"")</f>
        <v/>
      </c>
      <c r="CP56" s="48" t="str">
        <f>IF(X56&lt;Y56,CONCATENATE("* El total de procesados debe ser mayor o igual al total de Reactivos en el grupo de edad ",$X$54),"")</f>
        <v/>
      </c>
      <c r="CQ56" s="48" t="str">
        <f>IF(Z56&lt;AA56,CONCATENATE("* El total de procesados debe ser mayor o igual al total de Reactivos en el grupo de edad ",$Z$54),"")</f>
        <v/>
      </c>
      <c r="CR56" s="48" t="str">
        <f>IF(AB56&lt;AC56,CONCATENATE("* El total de procesados debe ser mayor o igual al total de Reactivos en el grupo de edad ",$AB$54),"")</f>
        <v/>
      </c>
      <c r="CS56" s="48" t="str">
        <f>IF(AD56&lt;AE56,CONCATENATE("* El total de procesados debe ser mayor o igual al total de Reactivos en el grupo de edad ",$AD$54),"")</f>
        <v/>
      </c>
      <c r="CT56" s="48" t="str">
        <f>IF(AF56&lt;AG56,CONCATENATE("* El total de procesados debe ser mayor o igual al total de Reactivos en el grupo de edad ",$AF$54),"")</f>
        <v/>
      </c>
      <c r="CU56" s="48" t="str">
        <f>IF(AH56&lt;AI56,CONCATENATE("* El total de procesados debe ser mayor o igual al total de Reactivos en el grupo de edad ",$AH$54),"")</f>
        <v/>
      </c>
      <c r="CV56" s="48" t="str">
        <f>IF(AJ56&lt;AK56,CONCATENATE("* El total de procesados debe ser mayor o igual al total de Reactivos en el grupo de edad ",$AJ$54),"")</f>
        <v/>
      </c>
      <c r="CW56" s="48" t="str">
        <f>IF(AL56&lt;AM56,CONCATENATE("* El total de procesados debe ser mayor o igual al total de Reactivos en el grupo de edad ",$AL$54),"")</f>
        <v/>
      </c>
      <c r="CX56" s="48" t="str">
        <f>IF(AN56&lt;AO56,CONCATENATE("* El total de procesados debe ser mayor o igual al total de Reactivos en el grupo de edad ",$AN$54),"")</f>
        <v/>
      </c>
      <c r="CY56" s="48" t="str">
        <f>IF(AP56&lt;AQ56,CONCATENATE("* El total de procesados debe ser mayor o igual al total de Reactivos en el grupo de edad ",$AP$54),"")</f>
        <v/>
      </c>
      <c r="CZ56" s="48" t="str">
        <f t="shared" ref="CZ56:CZ73" si="117">IF(AND(B56&lt;&gt;0,OR(AT56="",AU56="",AV56="",AW56="")),"* No olvide digitar la columna Trans y/o Pueblos Originarios y/o Migrantes (Digite Cero si no tiene). ","")</f>
        <v/>
      </c>
      <c r="DA56" s="49">
        <f t="shared" ref="DA56:DA73" si="118">IF(B56&lt;   C56,1,0)</f>
        <v>0</v>
      </c>
      <c r="DB56" s="49">
        <f t="shared" ref="DB56:DB73" si="119">IF(B56&lt;&gt; AR56+AS56,1,0)</f>
        <v>0</v>
      </c>
      <c r="DC56" s="49">
        <f t="shared" ref="DC56:DC73" si="120">IF(B56&lt;  AT56+AU56,1,0)</f>
        <v>0</v>
      </c>
      <c r="DD56" s="49">
        <f t="shared" ref="DD56:DD73" si="121">IF(B56&lt;  AV56,1,0)</f>
        <v>0</v>
      </c>
      <c r="DE56" s="49">
        <f t="shared" ref="DE56:DE73" si="122">IF(B56&lt;  AW56,1,0)</f>
        <v>0</v>
      </c>
      <c r="DF56" s="49">
        <f t="shared" ref="DF56:DF73" si="123">IF(D56&lt;E56,1,0)</f>
        <v>0</v>
      </c>
      <c r="DG56" s="49">
        <f t="shared" ref="DG56:DG73" si="124">IF(F56&lt;G56,1,0)</f>
        <v>0</v>
      </c>
      <c r="DH56" s="49">
        <f t="shared" ref="DH56:DH73" si="125">IF(H56&lt;I56,1,0)</f>
        <v>0</v>
      </c>
      <c r="DI56" s="49">
        <f t="shared" ref="DI56:DI73" si="126">IF(J56&lt;K56,1,0)</f>
        <v>0</v>
      </c>
      <c r="DJ56" s="49">
        <f t="shared" ref="DJ56:DJ73" si="127">IF(L56&lt;M56,1,0)</f>
        <v>0</v>
      </c>
      <c r="DK56" s="49">
        <f t="shared" ref="DK56:DK73" si="128">IF(N56&lt;O56,1,0)</f>
        <v>0</v>
      </c>
      <c r="DL56" s="49">
        <f t="shared" ref="DL56:DL73" si="129">IF(P56&lt;Q56,1,0)</f>
        <v>0</v>
      </c>
      <c r="DM56" s="49">
        <f t="shared" ref="DM56:DM73" si="130">IF(R56&lt;S56,1,0)</f>
        <v>0</v>
      </c>
      <c r="DN56" s="49">
        <f t="shared" ref="DN56:DN73" si="131">IF(T56&lt;U56,1,0)</f>
        <v>0</v>
      </c>
      <c r="DO56" s="49">
        <f t="shared" ref="DO56:DO73" si="132">IF(V56&lt;W56,1,0)</f>
        <v>0</v>
      </c>
      <c r="DP56" s="49">
        <f t="shared" ref="DP56:DP73" si="133">IF(X56&lt;Y56,1,0)</f>
        <v>0</v>
      </c>
      <c r="DQ56" s="49">
        <f t="shared" ref="DQ56:DQ73" si="134">IF(Z56&lt;AA56,1,0)</f>
        <v>0</v>
      </c>
      <c r="DR56" s="49">
        <f t="shared" ref="DR56:DR73" si="135">IF(AB56&lt;AC56,1,0)</f>
        <v>0</v>
      </c>
      <c r="DS56" s="49">
        <f t="shared" ref="DS56:DS73" si="136">IF(AD56&lt;AE56,1,0)</f>
        <v>0</v>
      </c>
      <c r="DT56" s="49">
        <f t="shared" ref="DT56:DT73" si="137">IF(AF56&lt;AG56,1,0)</f>
        <v>0</v>
      </c>
      <c r="DU56" s="49">
        <f t="shared" ref="DU56:DU73" si="138">IF(AH56&lt;AI56,1,0)</f>
        <v>0</v>
      </c>
      <c r="DV56" s="49">
        <f t="shared" ref="DV56:DV73" si="139">IF(AJ56&lt;AK56,1,0)</f>
        <v>0</v>
      </c>
      <c r="DW56" s="49">
        <f t="shared" ref="DW56:DW73" si="140">IF(AL56&lt;AM56,1,0)</f>
        <v>0</v>
      </c>
      <c r="DX56" s="49">
        <f t="shared" ref="DX56:DX73" si="141">IF(AN56&lt;AO56,1,0)</f>
        <v>0</v>
      </c>
      <c r="DY56" s="49">
        <f t="shared" ref="DY56:DY73" si="142">IF(AP56&lt;AQ56,1,0)</f>
        <v>0</v>
      </c>
      <c r="DZ56" s="49">
        <f t="shared" ref="DZ56:DZ73" si="143">IF(AND(B56&lt;&gt;0,OR(AT56="",AU56="",AV56="",AW56="")),1,0)</f>
        <v>0</v>
      </c>
    </row>
    <row r="57" spans="1:130" ht="16.149999999999999" customHeight="1" x14ac:dyDescent="0.25">
      <c r="A57" s="70" t="s">
        <v>38</v>
      </c>
      <c r="B57" s="50">
        <f t="shared" si="110"/>
        <v>0</v>
      </c>
      <c r="C57" s="51">
        <f t="shared" si="110"/>
        <v>0</v>
      </c>
      <c r="D57" s="37"/>
      <c r="E57" s="38"/>
      <c r="F57" s="39"/>
      <c r="G57" s="38"/>
      <c r="H57" s="39"/>
      <c r="I57" s="38"/>
      <c r="J57" s="39"/>
      <c r="K57" s="38"/>
      <c r="L57" s="39"/>
      <c r="M57" s="40"/>
      <c r="N57" s="41"/>
      <c r="O57" s="42"/>
      <c r="P57" s="43"/>
      <c r="Q57" s="42"/>
      <c r="R57" s="43"/>
      <c r="S57" s="42"/>
      <c r="T57" s="43"/>
      <c r="U57" s="42"/>
      <c r="V57" s="43"/>
      <c r="W57" s="42"/>
      <c r="X57" s="43"/>
      <c r="Y57" s="42"/>
      <c r="Z57" s="43"/>
      <c r="AA57" s="42"/>
      <c r="AB57" s="43"/>
      <c r="AC57" s="42"/>
      <c r="AD57" s="43"/>
      <c r="AE57" s="42"/>
      <c r="AF57" s="43"/>
      <c r="AG57" s="42"/>
      <c r="AH57" s="43"/>
      <c r="AI57" s="42"/>
      <c r="AJ57" s="43"/>
      <c r="AK57" s="42"/>
      <c r="AL57" s="43"/>
      <c r="AM57" s="42"/>
      <c r="AN57" s="43"/>
      <c r="AO57" s="42"/>
      <c r="AP57" s="43"/>
      <c r="AQ57" s="44"/>
      <c r="AR57" s="45"/>
      <c r="AS57" s="44"/>
      <c r="AT57" s="41"/>
      <c r="AU57" s="42"/>
      <c r="AV57" s="43"/>
      <c r="AW57" s="46"/>
      <c r="AX57" s="47" t="str">
        <f t="shared" si="111"/>
        <v/>
      </c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12"/>
      <c r="BJ57" s="12"/>
      <c r="BK57" s="12"/>
      <c r="BL57" s="12"/>
      <c r="BU57" s="12"/>
      <c r="BW57" s="13"/>
      <c r="CA57" s="48" t="str">
        <f t="shared" si="112"/>
        <v/>
      </c>
      <c r="CB57" s="48" t="str">
        <f t="shared" si="113"/>
        <v/>
      </c>
      <c r="CC57" s="48" t="str">
        <f t="shared" si="114"/>
        <v/>
      </c>
      <c r="CD57" s="48" t="str">
        <f t="shared" si="115"/>
        <v/>
      </c>
      <c r="CE57" s="48" t="str">
        <f t="shared" si="116"/>
        <v/>
      </c>
      <c r="CF57" s="48" t="str">
        <f t="shared" ref="CF57:CF73" si="144">IF(D57&lt;E57,CONCATENATE("* El total de procesados debe ser mayor o igual al total de Reactivos en el grupo de edad ",$D$54),"")</f>
        <v/>
      </c>
      <c r="CG57" s="48" t="str">
        <f t="shared" ref="CG57:CG73" si="145">IF(F57&lt;G57,CONCATENATE("* El total de procesados debe ser mayor o igual al total de Reactivos en el grupo de edad ",$F$54),"")</f>
        <v/>
      </c>
      <c r="CH57" s="48" t="str">
        <f t="shared" ref="CH57:CH73" si="146">IF(H57&lt;I57,CONCATENATE("* El total de procesados debe ser mayor o igual al total de Reactivos en el grupo de edad ",$H$54),"")</f>
        <v/>
      </c>
      <c r="CI57" s="48" t="str">
        <f t="shared" ref="CI57:CI73" si="147">IF(J57&lt;K57,CONCATENATE("* El total de procesados debe ser mayor o igual al total de Reactivos en el grupo de edad ",$J$54),"")</f>
        <v/>
      </c>
      <c r="CJ57" s="48" t="str">
        <f t="shared" ref="CJ57:CJ73" si="148">IF(L57&lt;M57,CONCATENATE("* El total de procesados debe ser mayor o igual al total de Reactivos en el grupo de edad ",$L$54),"")</f>
        <v/>
      </c>
      <c r="CK57" s="48" t="str">
        <f t="shared" ref="CK57:CK73" si="149">IF(N57&lt;O57,CONCATENATE("* El total de procesados debe ser mayor o igual al total de Reactivos en el grupo de edad ",$N$54),"")</f>
        <v/>
      </c>
      <c r="CL57" s="48" t="str">
        <f t="shared" ref="CL57:CL73" si="150">IF(P57&lt;Q57,CONCATENATE("* El total de procesados debe ser mayor o igual al total de Reactivos en el grupo de edad ",$P$54),"")</f>
        <v/>
      </c>
      <c r="CM57" s="48" t="str">
        <f t="shared" ref="CM57:CM73" si="151">IF(R57&lt;S57,CONCATENATE("* El total de procesados debe ser mayor o igual al total de Reactivos en el grupo de edad ",$R$54),"")</f>
        <v/>
      </c>
      <c r="CN57" s="48" t="str">
        <f t="shared" ref="CN57:CN73" si="152">IF(T57&lt;U57,CONCATENATE("* El total de procesados debe ser mayor o igual al total de Reactivos en el grupo de edad ",$T$54),"")</f>
        <v/>
      </c>
      <c r="CO57" s="48" t="str">
        <f t="shared" ref="CO57:CO73" si="153">IF(V57&lt;W57,CONCATENATE("* El total de procesados debe ser mayor o igual al total de Reactivos en el grupo de edad ",$V$54),"")</f>
        <v/>
      </c>
      <c r="CP57" s="48" t="str">
        <f t="shared" ref="CP57:CP73" si="154">IF(X57&lt;Y57,CONCATENATE("* El total de procesados debe ser mayor o igual al total de Reactivos en el grupo de edad ",$X$54),"")</f>
        <v/>
      </c>
      <c r="CQ57" s="48" t="str">
        <f t="shared" ref="CQ57:CQ73" si="155">IF(Z57&lt;AA57,CONCATENATE("* El total de procesados debe ser mayor o igual al total de Reactivos en el grupo de edad ",$Z$54),"")</f>
        <v/>
      </c>
      <c r="CR57" s="48" t="str">
        <f t="shared" ref="CR57:CR73" si="156">IF(AB57&lt;AC57,CONCATENATE("* El total de procesados debe ser mayor o igual al total de Reactivos en el grupo de edad ",$AB$54),"")</f>
        <v/>
      </c>
      <c r="CS57" s="48" t="str">
        <f t="shared" ref="CS57:CS73" si="157">IF(AD57&lt;AE57,CONCATENATE("* El total de procesados debe ser mayor o igual al total de Reactivos en el grupo de edad ",$AD$54),"")</f>
        <v/>
      </c>
      <c r="CT57" s="48" t="str">
        <f t="shared" ref="CT57:CT73" si="158">IF(AF57&lt;AG57,CONCATENATE("* El total de procesados debe ser mayor o igual al total de Reactivos en el grupo de edad ",$AF$54),"")</f>
        <v/>
      </c>
      <c r="CU57" s="48" t="str">
        <f t="shared" ref="CU57:CU73" si="159">IF(AH57&lt;AI57,CONCATENATE("* El total de procesados debe ser mayor o igual al total de Reactivos en el grupo de edad ",$AH$54),"")</f>
        <v/>
      </c>
      <c r="CV57" s="48" t="str">
        <f t="shared" ref="CV57:CV73" si="160">IF(AJ57&lt;AK57,CONCATENATE("* El total de procesados debe ser mayor o igual al total de Reactivos en el grupo de edad ",$AJ$54),"")</f>
        <v/>
      </c>
      <c r="CW57" s="48" t="str">
        <f t="shared" ref="CW57:CW73" si="161">IF(AL57&lt;AM57,CONCATENATE("* El total de procesados debe ser mayor o igual al total de Reactivos en el grupo de edad ",$AL$54),"")</f>
        <v/>
      </c>
      <c r="CX57" s="48" t="str">
        <f t="shared" ref="CX57:CX73" si="162">IF(AN57&lt;AO57,CONCATENATE("* El total de procesados debe ser mayor o igual al total de Reactivos en el grupo de edad ",$AN$54),"")</f>
        <v/>
      </c>
      <c r="CY57" s="48" t="str">
        <f t="shared" ref="CY57:CY73" si="163">IF(AP57&lt;AQ57,CONCATENATE("* El total de procesados debe ser mayor o igual al total de Reactivos en el grupo de edad ",$AP$54),"")</f>
        <v/>
      </c>
      <c r="CZ57" s="48" t="str">
        <f t="shared" si="117"/>
        <v/>
      </c>
      <c r="DA57" s="49">
        <f t="shared" si="118"/>
        <v>0</v>
      </c>
      <c r="DB57" s="49">
        <f t="shared" si="119"/>
        <v>0</v>
      </c>
      <c r="DC57" s="49">
        <f t="shared" si="120"/>
        <v>0</v>
      </c>
      <c r="DD57" s="49">
        <f t="shared" si="121"/>
        <v>0</v>
      </c>
      <c r="DE57" s="49">
        <f t="shared" si="122"/>
        <v>0</v>
      </c>
      <c r="DF57" s="49">
        <f t="shared" si="123"/>
        <v>0</v>
      </c>
      <c r="DG57" s="49">
        <f t="shared" si="124"/>
        <v>0</v>
      </c>
      <c r="DH57" s="49">
        <f t="shared" si="125"/>
        <v>0</v>
      </c>
      <c r="DI57" s="49">
        <f t="shared" si="126"/>
        <v>0</v>
      </c>
      <c r="DJ57" s="49">
        <f t="shared" si="127"/>
        <v>0</v>
      </c>
      <c r="DK57" s="49">
        <f t="shared" si="128"/>
        <v>0</v>
      </c>
      <c r="DL57" s="49">
        <f t="shared" si="129"/>
        <v>0</v>
      </c>
      <c r="DM57" s="49">
        <f t="shared" si="130"/>
        <v>0</v>
      </c>
      <c r="DN57" s="49">
        <f t="shared" si="131"/>
        <v>0</v>
      </c>
      <c r="DO57" s="49">
        <f t="shared" si="132"/>
        <v>0</v>
      </c>
      <c r="DP57" s="49">
        <f t="shared" si="133"/>
        <v>0</v>
      </c>
      <c r="DQ57" s="49">
        <f t="shared" si="134"/>
        <v>0</v>
      </c>
      <c r="DR57" s="49">
        <f t="shared" si="135"/>
        <v>0</v>
      </c>
      <c r="DS57" s="49">
        <f t="shared" si="136"/>
        <v>0</v>
      </c>
      <c r="DT57" s="49">
        <f t="shared" si="137"/>
        <v>0</v>
      </c>
      <c r="DU57" s="49">
        <f t="shared" si="138"/>
        <v>0</v>
      </c>
      <c r="DV57" s="49">
        <f t="shared" si="139"/>
        <v>0</v>
      </c>
      <c r="DW57" s="49">
        <f t="shared" si="140"/>
        <v>0</v>
      </c>
      <c r="DX57" s="49">
        <f t="shared" si="141"/>
        <v>0</v>
      </c>
      <c r="DY57" s="49">
        <f t="shared" si="142"/>
        <v>0</v>
      </c>
      <c r="DZ57" s="49">
        <f t="shared" si="143"/>
        <v>0</v>
      </c>
    </row>
    <row r="58" spans="1:130" ht="16.149999999999999" customHeight="1" x14ac:dyDescent="0.25">
      <c r="A58" s="70" t="s">
        <v>39</v>
      </c>
      <c r="B58" s="50">
        <f t="shared" si="110"/>
        <v>10</v>
      </c>
      <c r="C58" s="51">
        <f t="shared" si="110"/>
        <v>0</v>
      </c>
      <c r="D58" s="37"/>
      <c r="E58" s="38"/>
      <c r="F58" s="39"/>
      <c r="G58" s="38"/>
      <c r="H58" s="39"/>
      <c r="I58" s="38"/>
      <c r="J58" s="39"/>
      <c r="K58" s="38"/>
      <c r="L58" s="39"/>
      <c r="M58" s="40"/>
      <c r="N58" s="41">
        <v>0</v>
      </c>
      <c r="O58" s="42">
        <v>0</v>
      </c>
      <c r="P58" s="43">
        <v>0</v>
      </c>
      <c r="Q58" s="42">
        <v>0</v>
      </c>
      <c r="R58" s="43">
        <v>4</v>
      </c>
      <c r="S58" s="42">
        <v>0</v>
      </c>
      <c r="T58" s="43">
        <v>3</v>
      </c>
      <c r="U58" s="42">
        <v>0</v>
      </c>
      <c r="V58" s="43">
        <v>0</v>
      </c>
      <c r="W58" s="42">
        <v>0</v>
      </c>
      <c r="X58" s="43">
        <v>3</v>
      </c>
      <c r="Y58" s="42">
        <v>0</v>
      </c>
      <c r="Z58" s="43">
        <v>0</v>
      </c>
      <c r="AA58" s="42">
        <v>0</v>
      </c>
      <c r="AB58" s="43">
        <v>0</v>
      </c>
      <c r="AC58" s="42">
        <v>0</v>
      </c>
      <c r="AD58" s="43">
        <v>0</v>
      </c>
      <c r="AE58" s="42">
        <v>0</v>
      </c>
      <c r="AF58" s="43">
        <v>0</v>
      </c>
      <c r="AG58" s="42">
        <v>0</v>
      </c>
      <c r="AH58" s="43">
        <v>0</v>
      </c>
      <c r="AI58" s="42">
        <v>0</v>
      </c>
      <c r="AJ58" s="43">
        <v>0</v>
      </c>
      <c r="AK58" s="42">
        <v>0</v>
      </c>
      <c r="AL58" s="43">
        <v>0</v>
      </c>
      <c r="AM58" s="42">
        <v>0</v>
      </c>
      <c r="AN58" s="43">
        <v>0</v>
      </c>
      <c r="AO58" s="42">
        <v>0</v>
      </c>
      <c r="AP58" s="43">
        <v>0</v>
      </c>
      <c r="AQ58" s="44">
        <v>0</v>
      </c>
      <c r="AR58" s="45"/>
      <c r="AS58" s="44">
        <v>10</v>
      </c>
      <c r="AT58" s="41">
        <v>0</v>
      </c>
      <c r="AU58" s="42">
        <v>0</v>
      </c>
      <c r="AV58" s="43">
        <v>0</v>
      </c>
      <c r="AW58" s="46">
        <v>0</v>
      </c>
      <c r="AX58" s="47" t="str">
        <f t="shared" si="111"/>
        <v/>
      </c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12"/>
      <c r="BJ58" s="12"/>
      <c r="BK58" s="12"/>
      <c r="BL58" s="12"/>
      <c r="BU58" s="12"/>
      <c r="BW58" s="13"/>
      <c r="CA58" s="48" t="str">
        <f t="shared" si="112"/>
        <v/>
      </c>
      <c r="CB58" s="48" t="str">
        <f t="shared" si="113"/>
        <v/>
      </c>
      <c r="CC58" s="48" t="str">
        <f t="shared" si="114"/>
        <v/>
      </c>
      <c r="CD58" s="48" t="str">
        <f t="shared" si="115"/>
        <v/>
      </c>
      <c r="CE58" s="48" t="str">
        <f t="shared" si="116"/>
        <v/>
      </c>
      <c r="CF58" s="48" t="str">
        <f t="shared" si="144"/>
        <v/>
      </c>
      <c r="CG58" s="48" t="str">
        <f t="shared" si="145"/>
        <v/>
      </c>
      <c r="CH58" s="48" t="str">
        <f t="shared" si="146"/>
        <v/>
      </c>
      <c r="CI58" s="48" t="str">
        <f t="shared" si="147"/>
        <v/>
      </c>
      <c r="CJ58" s="48" t="str">
        <f t="shared" si="148"/>
        <v/>
      </c>
      <c r="CK58" s="48" t="str">
        <f t="shared" si="149"/>
        <v/>
      </c>
      <c r="CL58" s="48" t="str">
        <f t="shared" si="150"/>
        <v/>
      </c>
      <c r="CM58" s="48" t="str">
        <f t="shared" si="151"/>
        <v/>
      </c>
      <c r="CN58" s="48" t="str">
        <f t="shared" si="152"/>
        <v/>
      </c>
      <c r="CO58" s="48" t="str">
        <f t="shared" si="153"/>
        <v/>
      </c>
      <c r="CP58" s="48" t="str">
        <f t="shared" si="154"/>
        <v/>
      </c>
      <c r="CQ58" s="48" t="str">
        <f t="shared" si="155"/>
        <v/>
      </c>
      <c r="CR58" s="48" t="str">
        <f t="shared" si="156"/>
        <v/>
      </c>
      <c r="CS58" s="48" t="str">
        <f t="shared" si="157"/>
        <v/>
      </c>
      <c r="CT58" s="48" t="str">
        <f t="shared" si="158"/>
        <v/>
      </c>
      <c r="CU58" s="48" t="str">
        <f t="shared" si="159"/>
        <v/>
      </c>
      <c r="CV58" s="48" t="str">
        <f t="shared" si="160"/>
        <v/>
      </c>
      <c r="CW58" s="48" t="str">
        <f t="shared" si="161"/>
        <v/>
      </c>
      <c r="CX58" s="48" t="str">
        <f t="shared" si="162"/>
        <v/>
      </c>
      <c r="CY58" s="48" t="str">
        <f t="shared" si="163"/>
        <v/>
      </c>
      <c r="CZ58" s="48" t="str">
        <f t="shared" si="117"/>
        <v/>
      </c>
      <c r="DA58" s="49">
        <f t="shared" si="118"/>
        <v>0</v>
      </c>
      <c r="DB58" s="49">
        <f t="shared" si="119"/>
        <v>0</v>
      </c>
      <c r="DC58" s="49">
        <f t="shared" si="120"/>
        <v>0</v>
      </c>
      <c r="DD58" s="49">
        <f t="shared" si="121"/>
        <v>0</v>
      </c>
      <c r="DE58" s="49">
        <f t="shared" si="122"/>
        <v>0</v>
      </c>
      <c r="DF58" s="49">
        <f t="shared" si="123"/>
        <v>0</v>
      </c>
      <c r="DG58" s="49">
        <f t="shared" si="124"/>
        <v>0</v>
      </c>
      <c r="DH58" s="49">
        <f t="shared" si="125"/>
        <v>0</v>
      </c>
      <c r="DI58" s="49">
        <f t="shared" si="126"/>
        <v>0</v>
      </c>
      <c r="DJ58" s="49">
        <f t="shared" si="127"/>
        <v>0</v>
      </c>
      <c r="DK58" s="49">
        <f t="shared" si="128"/>
        <v>0</v>
      </c>
      <c r="DL58" s="49">
        <f t="shared" si="129"/>
        <v>0</v>
      </c>
      <c r="DM58" s="49">
        <f t="shared" si="130"/>
        <v>0</v>
      </c>
      <c r="DN58" s="49">
        <f t="shared" si="131"/>
        <v>0</v>
      </c>
      <c r="DO58" s="49">
        <f t="shared" si="132"/>
        <v>0</v>
      </c>
      <c r="DP58" s="49">
        <f t="shared" si="133"/>
        <v>0</v>
      </c>
      <c r="DQ58" s="49">
        <f t="shared" si="134"/>
        <v>0</v>
      </c>
      <c r="DR58" s="49">
        <f t="shared" si="135"/>
        <v>0</v>
      </c>
      <c r="DS58" s="49">
        <f t="shared" si="136"/>
        <v>0</v>
      </c>
      <c r="DT58" s="49">
        <f t="shared" si="137"/>
        <v>0</v>
      </c>
      <c r="DU58" s="49">
        <f t="shared" si="138"/>
        <v>0</v>
      </c>
      <c r="DV58" s="49">
        <f t="shared" si="139"/>
        <v>0</v>
      </c>
      <c r="DW58" s="49">
        <f t="shared" si="140"/>
        <v>0</v>
      </c>
      <c r="DX58" s="49">
        <f t="shared" si="141"/>
        <v>0</v>
      </c>
      <c r="DY58" s="49">
        <f t="shared" si="142"/>
        <v>0</v>
      </c>
      <c r="DZ58" s="49">
        <f t="shared" si="143"/>
        <v>0</v>
      </c>
    </row>
    <row r="59" spans="1:130" ht="16.149999999999999" customHeight="1" x14ac:dyDescent="0.25">
      <c r="A59" s="70" t="s">
        <v>40</v>
      </c>
      <c r="B59" s="50">
        <f t="shared" si="110"/>
        <v>0</v>
      </c>
      <c r="C59" s="51">
        <f t="shared" si="110"/>
        <v>0</v>
      </c>
      <c r="D59" s="37"/>
      <c r="E59" s="38"/>
      <c r="F59" s="39"/>
      <c r="G59" s="38"/>
      <c r="H59" s="39"/>
      <c r="I59" s="38"/>
      <c r="J59" s="39"/>
      <c r="K59" s="38"/>
      <c r="L59" s="39"/>
      <c r="M59" s="40"/>
      <c r="N59" s="41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42"/>
      <c r="AN59" s="43"/>
      <c r="AO59" s="42"/>
      <c r="AP59" s="43"/>
      <c r="AQ59" s="44"/>
      <c r="AR59" s="45"/>
      <c r="AS59" s="44"/>
      <c r="AT59" s="41"/>
      <c r="AU59" s="42"/>
      <c r="AV59" s="43"/>
      <c r="AW59" s="46"/>
      <c r="AX59" s="47" t="str">
        <f t="shared" si="111"/>
        <v/>
      </c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2"/>
      <c r="BJ59" s="12"/>
      <c r="BK59" s="12"/>
      <c r="BL59" s="12"/>
      <c r="BU59" s="12"/>
      <c r="BW59" s="13"/>
      <c r="CA59" s="48" t="str">
        <f t="shared" si="112"/>
        <v/>
      </c>
      <c r="CB59" s="48" t="str">
        <f t="shared" si="113"/>
        <v/>
      </c>
      <c r="CC59" s="48" t="str">
        <f t="shared" si="114"/>
        <v/>
      </c>
      <c r="CD59" s="48" t="str">
        <f t="shared" si="115"/>
        <v/>
      </c>
      <c r="CE59" s="48" t="str">
        <f t="shared" si="116"/>
        <v/>
      </c>
      <c r="CF59" s="48" t="str">
        <f t="shared" si="144"/>
        <v/>
      </c>
      <c r="CG59" s="48" t="str">
        <f t="shared" si="145"/>
        <v/>
      </c>
      <c r="CH59" s="48" t="str">
        <f t="shared" si="146"/>
        <v/>
      </c>
      <c r="CI59" s="48" t="str">
        <f t="shared" si="147"/>
        <v/>
      </c>
      <c r="CJ59" s="48" t="str">
        <f t="shared" si="148"/>
        <v/>
      </c>
      <c r="CK59" s="48" t="str">
        <f t="shared" si="149"/>
        <v/>
      </c>
      <c r="CL59" s="48" t="str">
        <f t="shared" si="150"/>
        <v/>
      </c>
      <c r="CM59" s="48" t="str">
        <f t="shared" si="151"/>
        <v/>
      </c>
      <c r="CN59" s="48" t="str">
        <f t="shared" si="152"/>
        <v/>
      </c>
      <c r="CO59" s="48" t="str">
        <f t="shared" si="153"/>
        <v/>
      </c>
      <c r="CP59" s="48" t="str">
        <f t="shared" si="154"/>
        <v/>
      </c>
      <c r="CQ59" s="48" t="str">
        <f t="shared" si="155"/>
        <v/>
      </c>
      <c r="CR59" s="48" t="str">
        <f t="shared" si="156"/>
        <v/>
      </c>
      <c r="CS59" s="48" t="str">
        <f t="shared" si="157"/>
        <v/>
      </c>
      <c r="CT59" s="48" t="str">
        <f t="shared" si="158"/>
        <v/>
      </c>
      <c r="CU59" s="48" t="str">
        <f t="shared" si="159"/>
        <v/>
      </c>
      <c r="CV59" s="48" t="str">
        <f t="shared" si="160"/>
        <v/>
      </c>
      <c r="CW59" s="48" t="str">
        <f t="shared" si="161"/>
        <v/>
      </c>
      <c r="CX59" s="48" t="str">
        <f t="shared" si="162"/>
        <v/>
      </c>
      <c r="CY59" s="48" t="str">
        <f t="shared" si="163"/>
        <v/>
      </c>
      <c r="CZ59" s="48" t="str">
        <f t="shared" si="117"/>
        <v/>
      </c>
      <c r="DA59" s="49">
        <f t="shared" si="118"/>
        <v>0</v>
      </c>
      <c r="DB59" s="49">
        <f t="shared" si="119"/>
        <v>0</v>
      </c>
      <c r="DC59" s="49">
        <f t="shared" si="120"/>
        <v>0</v>
      </c>
      <c r="DD59" s="49">
        <f t="shared" si="121"/>
        <v>0</v>
      </c>
      <c r="DE59" s="49">
        <f t="shared" si="122"/>
        <v>0</v>
      </c>
      <c r="DF59" s="49">
        <f t="shared" si="123"/>
        <v>0</v>
      </c>
      <c r="DG59" s="49">
        <f t="shared" si="124"/>
        <v>0</v>
      </c>
      <c r="DH59" s="49">
        <f t="shared" si="125"/>
        <v>0</v>
      </c>
      <c r="DI59" s="49">
        <f t="shared" si="126"/>
        <v>0</v>
      </c>
      <c r="DJ59" s="49">
        <f t="shared" si="127"/>
        <v>0</v>
      </c>
      <c r="DK59" s="49">
        <f t="shared" si="128"/>
        <v>0</v>
      </c>
      <c r="DL59" s="49">
        <f t="shared" si="129"/>
        <v>0</v>
      </c>
      <c r="DM59" s="49">
        <f t="shared" si="130"/>
        <v>0</v>
      </c>
      <c r="DN59" s="49">
        <f t="shared" si="131"/>
        <v>0</v>
      </c>
      <c r="DO59" s="49">
        <f t="shared" si="132"/>
        <v>0</v>
      </c>
      <c r="DP59" s="49">
        <f t="shared" si="133"/>
        <v>0</v>
      </c>
      <c r="DQ59" s="49">
        <f t="shared" si="134"/>
        <v>0</v>
      </c>
      <c r="DR59" s="49">
        <f t="shared" si="135"/>
        <v>0</v>
      </c>
      <c r="DS59" s="49">
        <f t="shared" si="136"/>
        <v>0</v>
      </c>
      <c r="DT59" s="49">
        <f t="shared" si="137"/>
        <v>0</v>
      </c>
      <c r="DU59" s="49">
        <f t="shared" si="138"/>
        <v>0</v>
      </c>
      <c r="DV59" s="49">
        <f t="shared" si="139"/>
        <v>0</v>
      </c>
      <c r="DW59" s="49">
        <f t="shared" si="140"/>
        <v>0</v>
      </c>
      <c r="DX59" s="49">
        <f t="shared" si="141"/>
        <v>0</v>
      </c>
      <c r="DY59" s="49">
        <f t="shared" si="142"/>
        <v>0</v>
      </c>
      <c r="DZ59" s="49">
        <f t="shared" si="143"/>
        <v>0</v>
      </c>
    </row>
    <row r="60" spans="1:130" ht="16.149999999999999" customHeight="1" x14ac:dyDescent="0.25">
      <c r="A60" s="71" t="s">
        <v>41</v>
      </c>
      <c r="B60" s="50">
        <f t="shared" si="110"/>
        <v>0</v>
      </c>
      <c r="C60" s="51">
        <f t="shared" si="110"/>
        <v>0</v>
      </c>
      <c r="D60" s="37"/>
      <c r="E60" s="38"/>
      <c r="F60" s="39"/>
      <c r="G60" s="38"/>
      <c r="H60" s="39"/>
      <c r="I60" s="38"/>
      <c r="J60" s="39"/>
      <c r="K60" s="38"/>
      <c r="L60" s="39"/>
      <c r="M60" s="40"/>
      <c r="N60" s="41"/>
      <c r="O60" s="42"/>
      <c r="P60" s="43"/>
      <c r="Q60" s="42"/>
      <c r="R60" s="43"/>
      <c r="S60" s="42"/>
      <c r="T60" s="43"/>
      <c r="U60" s="42"/>
      <c r="V60" s="43"/>
      <c r="W60" s="42"/>
      <c r="X60" s="43"/>
      <c r="Y60" s="42"/>
      <c r="Z60" s="43"/>
      <c r="AA60" s="42"/>
      <c r="AB60" s="43"/>
      <c r="AC60" s="42"/>
      <c r="AD60" s="43"/>
      <c r="AE60" s="42"/>
      <c r="AF60" s="43"/>
      <c r="AG60" s="42"/>
      <c r="AH60" s="43"/>
      <c r="AI60" s="42"/>
      <c r="AJ60" s="43"/>
      <c r="AK60" s="42"/>
      <c r="AL60" s="43"/>
      <c r="AM60" s="42"/>
      <c r="AN60" s="43"/>
      <c r="AO60" s="42"/>
      <c r="AP60" s="43"/>
      <c r="AQ60" s="44"/>
      <c r="AR60" s="45"/>
      <c r="AS60" s="44"/>
      <c r="AT60" s="41"/>
      <c r="AU60" s="42"/>
      <c r="AV60" s="43"/>
      <c r="AW60" s="46"/>
      <c r="AX60" s="47" t="str">
        <f t="shared" si="111"/>
        <v/>
      </c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12"/>
      <c r="BJ60" s="12"/>
      <c r="BK60" s="12"/>
      <c r="BL60" s="12"/>
      <c r="BU60" s="12"/>
      <c r="BW60" s="13"/>
      <c r="CA60" s="48" t="str">
        <f t="shared" si="112"/>
        <v/>
      </c>
      <c r="CB60" s="48" t="str">
        <f t="shared" si="113"/>
        <v/>
      </c>
      <c r="CC60" s="48" t="str">
        <f t="shared" si="114"/>
        <v/>
      </c>
      <c r="CD60" s="48" t="str">
        <f t="shared" si="115"/>
        <v/>
      </c>
      <c r="CE60" s="48" t="str">
        <f t="shared" si="116"/>
        <v/>
      </c>
      <c r="CF60" s="48" t="str">
        <f t="shared" si="144"/>
        <v/>
      </c>
      <c r="CG60" s="48" t="str">
        <f t="shared" si="145"/>
        <v/>
      </c>
      <c r="CH60" s="48" t="str">
        <f t="shared" si="146"/>
        <v/>
      </c>
      <c r="CI60" s="48" t="str">
        <f t="shared" si="147"/>
        <v/>
      </c>
      <c r="CJ60" s="48" t="str">
        <f t="shared" si="148"/>
        <v/>
      </c>
      <c r="CK60" s="48" t="str">
        <f t="shared" si="149"/>
        <v/>
      </c>
      <c r="CL60" s="48" t="str">
        <f t="shared" si="150"/>
        <v/>
      </c>
      <c r="CM60" s="48" t="str">
        <f t="shared" si="151"/>
        <v/>
      </c>
      <c r="CN60" s="48" t="str">
        <f t="shared" si="152"/>
        <v/>
      </c>
      <c r="CO60" s="48" t="str">
        <f t="shared" si="153"/>
        <v/>
      </c>
      <c r="CP60" s="48" t="str">
        <f t="shared" si="154"/>
        <v/>
      </c>
      <c r="CQ60" s="48" t="str">
        <f t="shared" si="155"/>
        <v/>
      </c>
      <c r="CR60" s="48" t="str">
        <f t="shared" si="156"/>
        <v/>
      </c>
      <c r="CS60" s="48" t="str">
        <f t="shared" si="157"/>
        <v/>
      </c>
      <c r="CT60" s="48" t="str">
        <f t="shared" si="158"/>
        <v/>
      </c>
      <c r="CU60" s="48" t="str">
        <f t="shared" si="159"/>
        <v/>
      </c>
      <c r="CV60" s="48" t="str">
        <f t="shared" si="160"/>
        <v/>
      </c>
      <c r="CW60" s="48" t="str">
        <f t="shared" si="161"/>
        <v/>
      </c>
      <c r="CX60" s="48" t="str">
        <f t="shared" si="162"/>
        <v/>
      </c>
      <c r="CY60" s="48" t="str">
        <f t="shared" si="163"/>
        <v/>
      </c>
      <c r="CZ60" s="48" t="str">
        <f t="shared" si="117"/>
        <v/>
      </c>
      <c r="DA60" s="49">
        <f t="shared" si="118"/>
        <v>0</v>
      </c>
      <c r="DB60" s="49">
        <f t="shared" si="119"/>
        <v>0</v>
      </c>
      <c r="DC60" s="49">
        <f t="shared" si="120"/>
        <v>0</v>
      </c>
      <c r="DD60" s="49">
        <f t="shared" si="121"/>
        <v>0</v>
      </c>
      <c r="DE60" s="49">
        <f t="shared" si="122"/>
        <v>0</v>
      </c>
      <c r="DF60" s="49">
        <f t="shared" si="123"/>
        <v>0</v>
      </c>
      <c r="DG60" s="49">
        <f t="shared" si="124"/>
        <v>0</v>
      </c>
      <c r="DH60" s="49">
        <f t="shared" si="125"/>
        <v>0</v>
      </c>
      <c r="DI60" s="49">
        <f t="shared" si="126"/>
        <v>0</v>
      </c>
      <c r="DJ60" s="49">
        <f t="shared" si="127"/>
        <v>0</v>
      </c>
      <c r="DK60" s="49">
        <f t="shared" si="128"/>
        <v>0</v>
      </c>
      <c r="DL60" s="49">
        <f t="shared" si="129"/>
        <v>0</v>
      </c>
      <c r="DM60" s="49">
        <f t="shared" si="130"/>
        <v>0</v>
      </c>
      <c r="DN60" s="49">
        <f t="shared" si="131"/>
        <v>0</v>
      </c>
      <c r="DO60" s="49">
        <f t="shared" si="132"/>
        <v>0</v>
      </c>
      <c r="DP60" s="49">
        <f t="shared" si="133"/>
        <v>0</v>
      </c>
      <c r="DQ60" s="49">
        <f t="shared" si="134"/>
        <v>0</v>
      </c>
      <c r="DR60" s="49">
        <f t="shared" si="135"/>
        <v>0</v>
      </c>
      <c r="DS60" s="49">
        <f t="shared" si="136"/>
        <v>0</v>
      </c>
      <c r="DT60" s="49">
        <f t="shared" si="137"/>
        <v>0</v>
      </c>
      <c r="DU60" s="49">
        <f t="shared" si="138"/>
        <v>0</v>
      </c>
      <c r="DV60" s="49">
        <f t="shared" si="139"/>
        <v>0</v>
      </c>
      <c r="DW60" s="49">
        <f t="shared" si="140"/>
        <v>0</v>
      </c>
      <c r="DX60" s="49">
        <f t="shared" si="141"/>
        <v>0</v>
      </c>
      <c r="DY60" s="49">
        <f t="shared" si="142"/>
        <v>0</v>
      </c>
      <c r="DZ60" s="49">
        <f t="shared" si="143"/>
        <v>0</v>
      </c>
    </row>
    <row r="61" spans="1:130" ht="25.5" customHeight="1" x14ac:dyDescent="0.25">
      <c r="A61" s="71" t="s">
        <v>42</v>
      </c>
      <c r="B61" s="50">
        <f t="shared" si="110"/>
        <v>0</v>
      </c>
      <c r="C61" s="51">
        <f t="shared" si="110"/>
        <v>0</v>
      </c>
      <c r="D61" s="37"/>
      <c r="E61" s="38"/>
      <c r="F61" s="39"/>
      <c r="G61" s="38"/>
      <c r="H61" s="39"/>
      <c r="I61" s="38"/>
      <c r="J61" s="39"/>
      <c r="K61" s="38"/>
      <c r="L61" s="39"/>
      <c r="M61" s="40"/>
      <c r="N61" s="41"/>
      <c r="O61" s="42"/>
      <c r="P61" s="43"/>
      <c r="Q61" s="42"/>
      <c r="R61" s="43"/>
      <c r="S61" s="42"/>
      <c r="T61" s="43"/>
      <c r="U61" s="42"/>
      <c r="V61" s="43"/>
      <c r="W61" s="42"/>
      <c r="X61" s="43"/>
      <c r="Y61" s="42"/>
      <c r="Z61" s="43"/>
      <c r="AA61" s="42"/>
      <c r="AB61" s="43"/>
      <c r="AC61" s="42"/>
      <c r="AD61" s="43"/>
      <c r="AE61" s="42"/>
      <c r="AF61" s="43"/>
      <c r="AG61" s="42"/>
      <c r="AH61" s="43"/>
      <c r="AI61" s="42"/>
      <c r="AJ61" s="43"/>
      <c r="AK61" s="42"/>
      <c r="AL61" s="43"/>
      <c r="AM61" s="42"/>
      <c r="AN61" s="43"/>
      <c r="AO61" s="42"/>
      <c r="AP61" s="43"/>
      <c r="AQ61" s="44"/>
      <c r="AR61" s="41"/>
      <c r="AS61" s="44"/>
      <c r="AT61" s="41"/>
      <c r="AU61" s="42"/>
      <c r="AV61" s="43"/>
      <c r="AW61" s="46"/>
      <c r="AX61" s="47" t="str">
        <f t="shared" si="111"/>
        <v/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12"/>
      <c r="BJ61" s="12"/>
      <c r="BK61" s="12"/>
      <c r="BL61" s="12"/>
      <c r="BU61" s="12"/>
      <c r="BW61" s="13"/>
      <c r="CA61" s="48" t="str">
        <f t="shared" si="112"/>
        <v/>
      </c>
      <c r="CB61" s="48" t="str">
        <f t="shared" si="113"/>
        <v/>
      </c>
      <c r="CC61" s="48" t="str">
        <f t="shared" si="114"/>
        <v/>
      </c>
      <c r="CD61" s="48" t="str">
        <f t="shared" si="115"/>
        <v/>
      </c>
      <c r="CE61" s="48" t="str">
        <f t="shared" si="116"/>
        <v/>
      </c>
      <c r="CF61" s="48" t="str">
        <f t="shared" si="144"/>
        <v/>
      </c>
      <c r="CG61" s="48" t="str">
        <f t="shared" si="145"/>
        <v/>
      </c>
      <c r="CH61" s="48" t="str">
        <f t="shared" si="146"/>
        <v/>
      </c>
      <c r="CI61" s="48" t="str">
        <f t="shared" si="147"/>
        <v/>
      </c>
      <c r="CJ61" s="48" t="str">
        <f t="shared" si="148"/>
        <v/>
      </c>
      <c r="CK61" s="48" t="str">
        <f t="shared" si="149"/>
        <v/>
      </c>
      <c r="CL61" s="48" t="str">
        <f t="shared" si="150"/>
        <v/>
      </c>
      <c r="CM61" s="48" t="str">
        <f t="shared" si="151"/>
        <v/>
      </c>
      <c r="CN61" s="48" t="str">
        <f t="shared" si="152"/>
        <v/>
      </c>
      <c r="CO61" s="48" t="str">
        <f t="shared" si="153"/>
        <v/>
      </c>
      <c r="CP61" s="48" t="str">
        <f t="shared" si="154"/>
        <v/>
      </c>
      <c r="CQ61" s="48" t="str">
        <f t="shared" si="155"/>
        <v/>
      </c>
      <c r="CR61" s="48" t="str">
        <f t="shared" si="156"/>
        <v/>
      </c>
      <c r="CS61" s="48" t="str">
        <f t="shared" si="157"/>
        <v/>
      </c>
      <c r="CT61" s="48" t="str">
        <f t="shared" si="158"/>
        <v/>
      </c>
      <c r="CU61" s="48" t="str">
        <f t="shared" si="159"/>
        <v/>
      </c>
      <c r="CV61" s="48" t="str">
        <f t="shared" si="160"/>
        <v/>
      </c>
      <c r="CW61" s="48" t="str">
        <f t="shared" si="161"/>
        <v/>
      </c>
      <c r="CX61" s="48" t="str">
        <f t="shared" si="162"/>
        <v/>
      </c>
      <c r="CY61" s="48" t="str">
        <f t="shared" si="163"/>
        <v/>
      </c>
      <c r="CZ61" s="48" t="str">
        <f t="shared" si="117"/>
        <v/>
      </c>
      <c r="DA61" s="49">
        <f t="shared" si="118"/>
        <v>0</v>
      </c>
      <c r="DB61" s="49">
        <f t="shared" si="119"/>
        <v>0</v>
      </c>
      <c r="DC61" s="49">
        <f t="shared" si="120"/>
        <v>0</v>
      </c>
      <c r="DD61" s="49">
        <f t="shared" si="121"/>
        <v>0</v>
      </c>
      <c r="DE61" s="49">
        <f t="shared" si="122"/>
        <v>0</v>
      </c>
      <c r="DF61" s="49">
        <f t="shared" si="123"/>
        <v>0</v>
      </c>
      <c r="DG61" s="49">
        <f t="shared" si="124"/>
        <v>0</v>
      </c>
      <c r="DH61" s="49">
        <f t="shared" si="125"/>
        <v>0</v>
      </c>
      <c r="DI61" s="49">
        <f t="shared" si="126"/>
        <v>0</v>
      </c>
      <c r="DJ61" s="49">
        <f t="shared" si="127"/>
        <v>0</v>
      </c>
      <c r="DK61" s="49">
        <f t="shared" si="128"/>
        <v>0</v>
      </c>
      <c r="DL61" s="49">
        <f t="shared" si="129"/>
        <v>0</v>
      </c>
      <c r="DM61" s="49">
        <f t="shared" si="130"/>
        <v>0</v>
      </c>
      <c r="DN61" s="49">
        <f t="shared" si="131"/>
        <v>0</v>
      </c>
      <c r="DO61" s="49">
        <f t="shared" si="132"/>
        <v>0</v>
      </c>
      <c r="DP61" s="49">
        <f t="shared" si="133"/>
        <v>0</v>
      </c>
      <c r="DQ61" s="49">
        <f t="shared" si="134"/>
        <v>0</v>
      </c>
      <c r="DR61" s="49">
        <f t="shared" si="135"/>
        <v>0</v>
      </c>
      <c r="DS61" s="49">
        <f t="shared" si="136"/>
        <v>0</v>
      </c>
      <c r="DT61" s="49">
        <f t="shared" si="137"/>
        <v>0</v>
      </c>
      <c r="DU61" s="49">
        <f t="shared" si="138"/>
        <v>0</v>
      </c>
      <c r="DV61" s="49">
        <f t="shared" si="139"/>
        <v>0</v>
      </c>
      <c r="DW61" s="49">
        <f t="shared" si="140"/>
        <v>0</v>
      </c>
      <c r="DX61" s="49">
        <f t="shared" si="141"/>
        <v>0</v>
      </c>
      <c r="DY61" s="49">
        <f t="shared" si="142"/>
        <v>0</v>
      </c>
      <c r="DZ61" s="49">
        <f t="shared" si="143"/>
        <v>0</v>
      </c>
    </row>
    <row r="62" spans="1:130" ht="24.75" customHeight="1" x14ac:dyDescent="0.25">
      <c r="A62" s="71" t="s">
        <v>43</v>
      </c>
      <c r="B62" s="50">
        <f t="shared" si="110"/>
        <v>127</v>
      </c>
      <c r="C62" s="51">
        <f t="shared" si="110"/>
        <v>1</v>
      </c>
      <c r="D62" s="37"/>
      <c r="E62" s="38"/>
      <c r="F62" s="39"/>
      <c r="G62" s="38"/>
      <c r="H62" s="39"/>
      <c r="I62" s="38"/>
      <c r="J62" s="39"/>
      <c r="K62" s="38"/>
      <c r="L62" s="39"/>
      <c r="M62" s="40"/>
      <c r="N62" s="41">
        <v>0</v>
      </c>
      <c r="O62" s="42">
        <v>0</v>
      </c>
      <c r="P62" s="43">
        <v>5</v>
      </c>
      <c r="Q62" s="42">
        <v>0</v>
      </c>
      <c r="R62" s="43">
        <v>29</v>
      </c>
      <c r="S62" s="42">
        <v>0</v>
      </c>
      <c r="T62" s="43">
        <v>38</v>
      </c>
      <c r="U62" s="42">
        <v>1</v>
      </c>
      <c r="V62" s="43">
        <v>36</v>
      </c>
      <c r="W62" s="42">
        <v>0</v>
      </c>
      <c r="X62" s="43">
        <v>11</v>
      </c>
      <c r="Y62" s="42">
        <v>0</v>
      </c>
      <c r="Z62" s="43">
        <v>8</v>
      </c>
      <c r="AA62" s="42">
        <v>0</v>
      </c>
      <c r="AB62" s="43">
        <v>0</v>
      </c>
      <c r="AC62" s="42">
        <v>0</v>
      </c>
      <c r="AD62" s="43">
        <v>0</v>
      </c>
      <c r="AE62" s="42">
        <v>0</v>
      </c>
      <c r="AF62" s="43">
        <v>0</v>
      </c>
      <c r="AG62" s="42">
        <v>0</v>
      </c>
      <c r="AH62" s="43">
        <v>0</v>
      </c>
      <c r="AI62" s="42">
        <v>0</v>
      </c>
      <c r="AJ62" s="43">
        <v>0</v>
      </c>
      <c r="AK62" s="42">
        <v>0</v>
      </c>
      <c r="AL62" s="43">
        <v>0</v>
      </c>
      <c r="AM62" s="42">
        <v>0</v>
      </c>
      <c r="AN62" s="43">
        <v>0</v>
      </c>
      <c r="AO62" s="42">
        <v>0</v>
      </c>
      <c r="AP62" s="43">
        <v>0</v>
      </c>
      <c r="AQ62" s="44">
        <v>0</v>
      </c>
      <c r="AR62" s="45"/>
      <c r="AS62" s="44">
        <v>127</v>
      </c>
      <c r="AT62" s="41">
        <v>0</v>
      </c>
      <c r="AU62" s="42">
        <v>0</v>
      </c>
      <c r="AV62" s="43">
        <v>5</v>
      </c>
      <c r="AW62" s="46">
        <v>6</v>
      </c>
      <c r="AX62" s="47" t="str">
        <f t="shared" si="111"/>
        <v/>
      </c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12"/>
      <c r="BJ62" s="12"/>
      <c r="BK62" s="12"/>
      <c r="BL62" s="12"/>
      <c r="BU62" s="12"/>
      <c r="BW62" s="13"/>
      <c r="CA62" s="48" t="str">
        <f t="shared" si="112"/>
        <v/>
      </c>
      <c r="CB62" s="48" t="str">
        <f t="shared" si="113"/>
        <v/>
      </c>
      <c r="CC62" s="48" t="str">
        <f t="shared" si="114"/>
        <v/>
      </c>
      <c r="CD62" s="48" t="str">
        <f t="shared" si="115"/>
        <v/>
      </c>
      <c r="CE62" s="48" t="str">
        <f t="shared" si="116"/>
        <v/>
      </c>
      <c r="CF62" s="48" t="str">
        <f t="shared" si="144"/>
        <v/>
      </c>
      <c r="CG62" s="48" t="str">
        <f t="shared" si="145"/>
        <v/>
      </c>
      <c r="CH62" s="48" t="str">
        <f t="shared" si="146"/>
        <v/>
      </c>
      <c r="CI62" s="48" t="str">
        <f t="shared" si="147"/>
        <v/>
      </c>
      <c r="CJ62" s="48" t="str">
        <f t="shared" si="148"/>
        <v/>
      </c>
      <c r="CK62" s="48" t="str">
        <f t="shared" si="149"/>
        <v/>
      </c>
      <c r="CL62" s="48" t="str">
        <f t="shared" si="150"/>
        <v/>
      </c>
      <c r="CM62" s="48" t="str">
        <f t="shared" si="151"/>
        <v/>
      </c>
      <c r="CN62" s="48" t="str">
        <f t="shared" si="152"/>
        <v/>
      </c>
      <c r="CO62" s="48" t="str">
        <f t="shared" si="153"/>
        <v/>
      </c>
      <c r="CP62" s="48" t="str">
        <f t="shared" si="154"/>
        <v/>
      </c>
      <c r="CQ62" s="48" t="str">
        <f t="shared" si="155"/>
        <v/>
      </c>
      <c r="CR62" s="48" t="str">
        <f t="shared" si="156"/>
        <v/>
      </c>
      <c r="CS62" s="48" t="str">
        <f t="shared" si="157"/>
        <v/>
      </c>
      <c r="CT62" s="48" t="str">
        <f t="shared" si="158"/>
        <v/>
      </c>
      <c r="CU62" s="48" t="str">
        <f t="shared" si="159"/>
        <v/>
      </c>
      <c r="CV62" s="48" t="str">
        <f t="shared" si="160"/>
        <v/>
      </c>
      <c r="CW62" s="48" t="str">
        <f t="shared" si="161"/>
        <v/>
      </c>
      <c r="CX62" s="48" t="str">
        <f t="shared" si="162"/>
        <v/>
      </c>
      <c r="CY62" s="48" t="str">
        <f t="shared" si="163"/>
        <v/>
      </c>
      <c r="CZ62" s="48" t="str">
        <f t="shared" si="117"/>
        <v/>
      </c>
      <c r="DA62" s="49">
        <f t="shared" si="118"/>
        <v>0</v>
      </c>
      <c r="DB62" s="49">
        <f t="shared" si="119"/>
        <v>0</v>
      </c>
      <c r="DC62" s="49">
        <f t="shared" si="120"/>
        <v>0</v>
      </c>
      <c r="DD62" s="49">
        <f t="shared" si="121"/>
        <v>0</v>
      </c>
      <c r="DE62" s="49">
        <f t="shared" si="122"/>
        <v>0</v>
      </c>
      <c r="DF62" s="49">
        <f t="shared" si="123"/>
        <v>0</v>
      </c>
      <c r="DG62" s="49">
        <f t="shared" si="124"/>
        <v>0</v>
      </c>
      <c r="DH62" s="49">
        <f t="shared" si="125"/>
        <v>0</v>
      </c>
      <c r="DI62" s="49">
        <f t="shared" si="126"/>
        <v>0</v>
      </c>
      <c r="DJ62" s="49">
        <f t="shared" si="127"/>
        <v>0</v>
      </c>
      <c r="DK62" s="49">
        <f t="shared" si="128"/>
        <v>0</v>
      </c>
      <c r="DL62" s="49">
        <f t="shared" si="129"/>
        <v>0</v>
      </c>
      <c r="DM62" s="49">
        <f t="shared" si="130"/>
        <v>0</v>
      </c>
      <c r="DN62" s="49">
        <f t="shared" si="131"/>
        <v>0</v>
      </c>
      <c r="DO62" s="49">
        <f t="shared" si="132"/>
        <v>0</v>
      </c>
      <c r="DP62" s="49">
        <f t="shared" si="133"/>
        <v>0</v>
      </c>
      <c r="DQ62" s="49">
        <f t="shared" si="134"/>
        <v>0</v>
      </c>
      <c r="DR62" s="49">
        <f t="shared" si="135"/>
        <v>0</v>
      </c>
      <c r="DS62" s="49">
        <f t="shared" si="136"/>
        <v>0</v>
      </c>
      <c r="DT62" s="49">
        <f t="shared" si="137"/>
        <v>0</v>
      </c>
      <c r="DU62" s="49">
        <f t="shared" si="138"/>
        <v>0</v>
      </c>
      <c r="DV62" s="49">
        <f t="shared" si="139"/>
        <v>0</v>
      </c>
      <c r="DW62" s="49">
        <f t="shared" si="140"/>
        <v>0</v>
      </c>
      <c r="DX62" s="49">
        <f t="shared" si="141"/>
        <v>0</v>
      </c>
      <c r="DY62" s="49">
        <f t="shared" si="142"/>
        <v>0</v>
      </c>
      <c r="DZ62" s="49">
        <f t="shared" si="143"/>
        <v>0</v>
      </c>
    </row>
    <row r="63" spans="1:130" ht="16.149999999999999" customHeight="1" x14ac:dyDescent="0.25">
      <c r="A63" s="72" t="s">
        <v>44</v>
      </c>
      <c r="B63" s="50">
        <f t="shared" si="110"/>
        <v>8</v>
      </c>
      <c r="C63" s="51">
        <f t="shared" si="110"/>
        <v>0</v>
      </c>
      <c r="D63" s="37"/>
      <c r="E63" s="38"/>
      <c r="F63" s="39"/>
      <c r="G63" s="38"/>
      <c r="H63" s="39"/>
      <c r="I63" s="38"/>
      <c r="J63" s="39"/>
      <c r="K63" s="38"/>
      <c r="L63" s="39"/>
      <c r="M63" s="40"/>
      <c r="N63" s="41">
        <v>0</v>
      </c>
      <c r="O63" s="42">
        <v>0</v>
      </c>
      <c r="P63" s="43">
        <v>2</v>
      </c>
      <c r="Q63" s="42">
        <v>0</v>
      </c>
      <c r="R63" s="43">
        <v>0</v>
      </c>
      <c r="S63" s="42">
        <v>0</v>
      </c>
      <c r="T63" s="43">
        <v>2</v>
      </c>
      <c r="U63" s="42">
        <v>0</v>
      </c>
      <c r="V63" s="43">
        <v>0</v>
      </c>
      <c r="W63" s="42">
        <v>0</v>
      </c>
      <c r="X63" s="43">
        <v>3</v>
      </c>
      <c r="Y63" s="42">
        <v>0</v>
      </c>
      <c r="Z63" s="43">
        <v>1</v>
      </c>
      <c r="AA63" s="42">
        <v>0</v>
      </c>
      <c r="AB63" s="43">
        <v>0</v>
      </c>
      <c r="AC63" s="42">
        <v>0</v>
      </c>
      <c r="AD63" s="43">
        <v>0</v>
      </c>
      <c r="AE63" s="42">
        <v>0</v>
      </c>
      <c r="AF63" s="43">
        <v>0</v>
      </c>
      <c r="AG63" s="42">
        <v>0</v>
      </c>
      <c r="AH63" s="43">
        <v>0</v>
      </c>
      <c r="AI63" s="42">
        <v>0</v>
      </c>
      <c r="AJ63" s="43">
        <v>0</v>
      </c>
      <c r="AK63" s="42">
        <v>0</v>
      </c>
      <c r="AL63" s="43">
        <v>0</v>
      </c>
      <c r="AM63" s="42">
        <v>0</v>
      </c>
      <c r="AN63" s="43">
        <v>0</v>
      </c>
      <c r="AO63" s="42">
        <v>0</v>
      </c>
      <c r="AP63" s="43">
        <v>0</v>
      </c>
      <c r="AQ63" s="44">
        <v>0</v>
      </c>
      <c r="AR63" s="45"/>
      <c r="AS63" s="44">
        <v>8</v>
      </c>
      <c r="AT63" s="41">
        <v>0</v>
      </c>
      <c r="AU63" s="42">
        <v>0</v>
      </c>
      <c r="AV63" s="43">
        <v>0</v>
      </c>
      <c r="AW63" s="46">
        <v>0</v>
      </c>
      <c r="AX63" s="47" t="str">
        <f t="shared" si="111"/>
        <v/>
      </c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12"/>
      <c r="BJ63" s="12"/>
      <c r="BK63" s="12"/>
      <c r="BL63" s="12"/>
      <c r="BU63" s="12"/>
      <c r="BW63" s="13"/>
      <c r="CA63" s="48" t="str">
        <f t="shared" si="112"/>
        <v/>
      </c>
      <c r="CB63" s="48" t="str">
        <f t="shared" si="113"/>
        <v/>
      </c>
      <c r="CC63" s="48" t="str">
        <f t="shared" si="114"/>
        <v/>
      </c>
      <c r="CD63" s="48" t="str">
        <f t="shared" si="115"/>
        <v/>
      </c>
      <c r="CE63" s="48" t="str">
        <f t="shared" si="116"/>
        <v/>
      </c>
      <c r="CF63" s="48" t="str">
        <f t="shared" si="144"/>
        <v/>
      </c>
      <c r="CG63" s="48" t="str">
        <f t="shared" si="145"/>
        <v/>
      </c>
      <c r="CH63" s="48" t="str">
        <f t="shared" si="146"/>
        <v/>
      </c>
      <c r="CI63" s="48" t="str">
        <f t="shared" si="147"/>
        <v/>
      </c>
      <c r="CJ63" s="48" t="str">
        <f t="shared" si="148"/>
        <v/>
      </c>
      <c r="CK63" s="48" t="str">
        <f t="shared" si="149"/>
        <v/>
      </c>
      <c r="CL63" s="48" t="str">
        <f t="shared" si="150"/>
        <v/>
      </c>
      <c r="CM63" s="48" t="str">
        <f t="shared" si="151"/>
        <v/>
      </c>
      <c r="CN63" s="48" t="str">
        <f t="shared" si="152"/>
        <v/>
      </c>
      <c r="CO63" s="48" t="str">
        <f t="shared" si="153"/>
        <v/>
      </c>
      <c r="CP63" s="48" t="str">
        <f t="shared" si="154"/>
        <v/>
      </c>
      <c r="CQ63" s="48" t="str">
        <f t="shared" si="155"/>
        <v/>
      </c>
      <c r="CR63" s="48" t="str">
        <f t="shared" si="156"/>
        <v/>
      </c>
      <c r="CS63" s="48" t="str">
        <f t="shared" si="157"/>
        <v/>
      </c>
      <c r="CT63" s="48" t="str">
        <f t="shared" si="158"/>
        <v/>
      </c>
      <c r="CU63" s="48" t="str">
        <f t="shared" si="159"/>
        <v/>
      </c>
      <c r="CV63" s="48" t="str">
        <f t="shared" si="160"/>
        <v/>
      </c>
      <c r="CW63" s="48" t="str">
        <f t="shared" si="161"/>
        <v/>
      </c>
      <c r="CX63" s="48" t="str">
        <f t="shared" si="162"/>
        <v/>
      </c>
      <c r="CY63" s="48" t="str">
        <f t="shared" si="163"/>
        <v/>
      </c>
      <c r="CZ63" s="48" t="str">
        <f t="shared" si="117"/>
        <v/>
      </c>
      <c r="DA63" s="49">
        <f t="shared" si="118"/>
        <v>0</v>
      </c>
      <c r="DB63" s="49">
        <f t="shared" si="119"/>
        <v>0</v>
      </c>
      <c r="DC63" s="49">
        <f t="shared" si="120"/>
        <v>0</v>
      </c>
      <c r="DD63" s="49">
        <f t="shared" si="121"/>
        <v>0</v>
      </c>
      <c r="DE63" s="49">
        <f t="shared" si="122"/>
        <v>0</v>
      </c>
      <c r="DF63" s="49">
        <f t="shared" si="123"/>
        <v>0</v>
      </c>
      <c r="DG63" s="49">
        <f t="shared" si="124"/>
        <v>0</v>
      </c>
      <c r="DH63" s="49">
        <f t="shared" si="125"/>
        <v>0</v>
      </c>
      <c r="DI63" s="49">
        <f t="shared" si="126"/>
        <v>0</v>
      </c>
      <c r="DJ63" s="49">
        <f t="shared" si="127"/>
        <v>0</v>
      </c>
      <c r="DK63" s="49">
        <f t="shared" si="128"/>
        <v>0</v>
      </c>
      <c r="DL63" s="49">
        <f t="shared" si="129"/>
        <v>0</v>
      </c>
      <c r="DM63" s="49">
        <f t="shared" si="130"/>
        <v>0</v>
      </c>
      <c r="DN63" s="49">
        <f t="shared" si="131"/>
        <v>0</v>
      </c>
      <c r="DO63" s="49">
        <f t="shared" si="132"/>
        <v>0</v>
      </c>
      <c r="DP63" s="49">
        <f t="shared" si="133"/>
        <v>0</v>
      </c>
      <c r="DQ63" s="49">
        <f t="shared" si="134"/>
        <v>0</v>
      </c>
      <c r="DR63" s="49">
        <f t="shared" si="135"/>
        <v>0</v>
      </c>
      <c r="DS63" s="49">
        <f t="shared" si="136"/>
        <v>0</v>
      </c>
      <c r="DT63" s="49">
        <f t="shared" si="137"/>
        <v>0</v>
      </c>
      <c r="DU63" s="49">
        <f t="shared" si="138"/>
        <v>0</v>
      </c>
      <c r="DV63" s="49">
        <f t="shared" si="139"/>
        <v>0</v>
      </c>
      <c r="DW63" s="49">
        <f t="shared" si="140"/>
        <v>0</v>
      </c>
      <c r="DX63" s="49">
        <f t="shared" si="141"/>
        <v>0</v>
      </c>
      <c r="DY63" s="49">
        <f t="shared" si="142"/>
        <v>0</v>
      </c>
      <c r="DZ63" s="49">
        <f t="shared" si="143"/>
        <v>0</v>
      </c>
    </row>
    <row r="64" spans="1:130" ht="16.149999999999999" customHeight="1" x14ac:dyDescent="0.25">
      <c r="A64" s="72" t="s">
        <v>45</v>
      </c>
      <c r="B64" s="50">
        <f>+D64+F64+H64+J64+L64+N64+P64+R64+T64+V64+X64+Z64+AB64+AD64+AF64+AH64+AJ64+AL64+AN64+AP64</f>
        <v>1</v>
      </c>
      <c r="C64" s="51">
        <f>+E64+G64+I64+K64+M64+O64+Q64+S64+U64+W64+Y64+AA64+AC64+AE64+AG64+AI64+AK64+AM64+AO64+AQ64</f>
        <v>0</v>
      </c>
      <c r="D64" s="41"/>
      <c r="E64" s="42"/>
      <c r="F64" s="43"/>
      <c r="G64" s="42"/>
      <c r="H64" s="43"/>
      <c r="I64" s="46"/>
      <c r="J64" s="41"/>
      <c r="K64" s="41"/>
      <c r="L64" s="43"/>
      <c r="M64" s="46"/>
      <c r="N64" s="41">
        <v>0</v>
      </c>
      <c r="O64" s="42">
        <v>0</v>
      </c>
      <c r="P64" s="43">
        <v>0</v>
      </c>
      <c r="Q64" s="42">
        <v>0</v>
      </c>
      <c r="R64" s="43">
        <v>1</v>
      </c>
      <c r="S64" s="42">
        <v>0</v>
      </c>
      <c r="T64" s="43">
        <v>0</v>
      </c>
      <c r="U64" s="42">
        <v>0</v>
      </c>
      <c r="V64" s="43">
        <v>0</v>
      </c>
      <c r="W64" s="42">
        <v>0</v>
      </c>
      <c r="X64" s="43">
        <v>0</v>
      </c>
      <c r="Y64" s="42">
        <v>0</v>
      </c>
      <c r="Z64" s="43">
        <v>0</v>
      </c>
      <c r="AA64" s="42">
        <v>0</v>
      </c>
      <c r="AB64" s="43">
        <v>0</v>
      </c>
      <c r="AC64" s="42">
        <v>0</v>
      </c>
      <c r="AD64" s="43">
        <v>0</v>
      </c>
      <c r="AE64" s="42">
        <v>0</v>
      </c>
      <c r="AF64" s="43">
        <v>0</v>
      </c>
      <c r="AG64" s="42">
        <v>0</v>
      </c>
      <c r="AH64" s="43">
        <v>0</v>
      </c>
      <c r="AI64" s="42">
        <v>0</v>
      </c>
      <c r="AJ64" s="43">
        <v>0</v>
      </c>
      <c r="AK64" s="42">
        <v>0</v>
      </c>
      <c r="AL64" s="43">
        <v>0</v>
      </c>
      <c r="AM64" s="42">
        <v>0</v>
      </c>
      <c r="AN64" s="43">
        <v>0</v>
      </c>
      <c r="AO64" s="42">
        <v>0</v>
      </c>
      <c r="AP64" s="43">
        <v>0</v>
      </c>
      <c r="AQ64" s="44">
        <v>0</v>
      </c>
      <c r="AR64" s="45"/>
      <c r="AS64" s="44">
        <v>1</v>
      </c>
      <c r="AT64" s="41">
        <v>0</v>
      </c>
      <c r="AU64" s="42">
        <v>0</v>
      </c>
      <c r="AV64" s="43">
        <v>0</v>
      </c>
      <c r="AW64" s="46">
        <v>0</v>
      </c>
      <c r="AX64" s="47" t="str">
        <f t="shared" si="111"/>
        <v/>
      </c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12"/>
      <c r="BJ64" s="12"/>
      <c r="BK64" s="12"/>
      <c r="BL64" s="12"/>
      <c r="BU64" s="12"/>
      <c r="BW64" s="13"/>
      <c r="CA64" s="48" t="str">
        <f t="shared" si="112"/>
        <v/>
      </c>
      <c r="CB64" s="48" t="str">
        <f t="shared" si="113"/>
        <v/>
      </c>
      <c r="CC64" s="48" t="str">
        <f t="shared" si="114"/>
        <v/>
      </c>
      <c r="CD64" s="48" t="str">
        <f t="shared" si="115"/>
        <v/>
      </c>
      <c r="CE64" s="48" t="str">
        <f t="shared" si="116"/>
        <v/>
      </c>
      <c r="CF64" s="48" t="str">
        <f t="shared" si="144"/>
        <v/>
      </c>
      <c r="CG64" s="48" t="str">
        <f t="shared" si="145"/>
        <v/>
      </c>
      <c r="CH64" s="48" t="str">
        <f t="shared" si="146"/>
        <v/>
      </c>
      <c r="CI64" s="48" t="str">
        <f t="shared" si="147"/>
        <v/>
      </c>
      <c r="CJ64" s="48" t="str">
        <f t="shared" si="148"/>
        <v/>
      </c>
      <c r="CK64" s="48" t="str">
        <f t="shared" si="149"/>
        <v/>
      </c>
      <c r="CL64" s="48" t="str">
        <f t="shared" si="150"/>
        <v/>
      </c>
      <c r="CM64" s="48" t="str">
        <f t="shared" si="151"/>
        <v/>
      </c>
      <c r="CN64" s="48" t="str">
        <f t="shared" si="152"/>
        <v/>
      </c>
      <c r="CO64" s="48" t="str">
        <f t="shared" si="153"/>
        <v/>
      </c>
      <c r="CP64" s="48" t="str">
        <f t="shared" si="154"/>
        <v/>
      </c>
      <c r="CQ64" s="48" t="str">
        <f t="shared" si="155"/>
        <v/>
      </c>
      <c r="CR64" s="48" t="str">
        <f t="shared" si="156"/>
        <v/>
      </c>
      <c r="CS64" s="48" t="str">
        <f t="shared" si="157"/>
        <v/>
      </c>
      <c r="CT64" s="48" t="str">
        <f t="shared" si="158"/>
        <v/>
      </c>
      <c r="CU64" s="48" t="str">
        <f t="shared" si="159"/>
        <v/>
      </c>
      <c r="CV64" s="48" t="str">
        <f t="shared" si="160"/>
        <v/>
      </c>
      <c r="CW64" s="48" t="str">
        <f t="shared" si="161"/>
        <v/>
      </c>
      <c r="CX64" s="48" t="str">
        <f t="shared" si="162"/>
        <v/>
      </c>
      <c r="CY64" s="48" t="str">
        <f t="shared" si="163"/>
        <v/>
      </c>
      <c r="CZ64" s="48" t="str">
        <f t="shared" si="117"/>
        <v/>
      </c>
      <c r="DA64" s="49">
        <f t="shared" si="118"/>
        <v>0</v>
      </c>
      <c r="DB64" s="49">
        <f t="shared" si="119"/>
        <v>0</v>
      </c>
      <c r="DC64" s="49">
        <f t="shared" si="120"/>
        <v>0</v>
      </c>
      <c r="DD64" s="49">
        <f t="shared" si="121"/>
        <v>0</v>
      </c>
      <c r="DE64" s="49">
        <f t="shared" si="122"/>
        <v>0</v>
      </c>
      <c r="DF64" s="49">
        <f t="shared" si="123"/>
        <v>0</v>
      </c>
      <c r="DG64" s="49">
        <f t="shared" si="124"/>
        <v>0</v>
      </c>
      <c r="DH64" s="49">
        <f t="shared" si="125"/>
        <v>0</v>
      </c>
      <c r="DI64" s="49">
        <f t="shared" si="126"/>
        <v>0</v>
      </c>
      <c r="DJ64" s="49">
        <f t="shared" si="127"/>
        <v>0</v>
      </c>
      <c r="DK64" s="49">
        <f t="shared" si="128"/>
        <v>0</v>
      </c>
      <c r="DL64" s="49">
        <f t="shared" si="129"/>
        <v>0</v>
      </c>
      <c r="DM64" s="49">
        <f t="shared" si="130"/>
        <v>0</v>
      </c>
      <c r="DN64" s="49">
        <f t="shared" si="131"/>
        <v>0</v>
      </c>
      <c r="DO64" s="49">
        <f t="shared" si="132"/>
        <v>0</v>
      </c>
      <c r="DP64" s="49">
        <f t="shared" si="133"/>
        <v>0</v>
      </c>
      <c r="DQ64" s="49">
        <f t="shared" si="134"/>
        <v>0</v>
      </c>
      <c r="DR64" s="49">
        <f t="shared" si="135"/>
        <v>0</v>
      </c>
      <c r="DS64" s="49">
        <f t="shared" si="136"/>
        <v>0</v>
      </c>
      <c r="DT64" s="49">
        <f t="shared" si="137"/>
        <v>0</v>
      </c>
      <c r="DU64" s="49">
        <f t="shared" si="138"/>
        <v>0</v>
      </c>
      <c r="DV64" s="49">
        <f t="shared" si="139"/>
        <v>0</v>
      </c>
      <c r="DW64" s="49">
        <f t="shared" si="140"/>
        <v>0</v>
      </c>
      <c r="DX64" s="49">
        <f t="shared" si="141"/>
        <v>0</v>
      </c>
      <c r="DY64" s="49">
        <f t="shared" si="142"/>
        <v>0</v>
      </c>
      <c r="DZ64" s="49">
        <f t="shared" si="143"/>
        <v>0</v>
      </c>
    </row>
    <row r="65" spans="1:130" ht="24" customHeight="1" x14ac:dyDescent="0.25">
      <c r="A65" s="71" t="s">
        <v>46</v>
      </c>
      <c r="B65" s="50">
        <f>+D65+F65+H65</f>
        <v>1</v>
      </c>
      <c r="C65" s="51">
        <f>+E65+G65+I65</f>
        <v>1</v>
      </c>
      <c r="D65" s="41">
        <v>1</v>
      </c>
      <c r="E65" s="42">
        <v>1</v>
      </c>
      <c r="F65" s="43"/>
      <c r="G65" s="42"/>
      <c r="H65" s="43"/>
      <c r="I65" s="46"/>
      <c r="J65" s="54"/>
      <c r="K65" s="55"/>
      <c r="L65" s="54"/>
      <c r="M65" s="55"/>
      <c r="N65" s="54"/>
      <c r="O65" s="55"/>
      <c r="P65" s="54"/>
      <c r="Q65" s="55"/>
      <c r="R65" s="54"/>
      <c r="S65" s="55"/>
      <c r="T65" s="54"/>
      <c r="U65" s="55"/>
      <c r="V65" s="54"/>
      <c r="W65" s="55"/>
      <c r="X65" s="54"/>
      <c r="Y65" s="55"/>
      <c r="Z65" s="54"/>
      <c r="AA65" s="55"/>
      <c r="AB65" s="54"/>
      <c r="AC65" s="55"/>
      <c r="AD65" s="54"/>
      <c r="AE65" s="55"/>
      <c r="AF65" s="54"/>
      <c r="AG65" s="55"/>
      <c r="AH65" s="54"/>
      <c r="AI65" s="55"/>
      <c r="AJ65" s="54"/>
      <c r="AK65" s="55"/>
      <c r="AL65" s="54"/>
      <c r="AM65" s="55"/>
      <c r="AN65" s="54"/>
      <c r="AO65" s="55"/>
      <c r="AP65" s="54"/>
      <c r="AQ65" s="56"/>
      <c r="AR65" s="41">
        <v>1</v>
      </c>
      <c r="AS65" s="44">
        <v>0</v>
      </c>
      <c r="AT65" s="41">
        <v>0</v>
      </c>
      <c r="AU65" s="42">
        <v>0</v>
      </c>
      <c r="AV65" s="43">
        <v>0</v>
      </c>
      <c r="AW65" s="46">
        <v>0</v>
      </c>
      <c r="AX65" s="47" t="str">
        <f t="shared" si="111"/>
        <v/>
      </c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12"/>
      <c r="BJ65" s="12"/>
      <c r="BK65" s="12"/>
      <c r="BL65" s="12"/>
      <c r="BU65" s="12"/>
      <c r="BW65" s="13"/>
      <c r="CA65" s="48" t="str">
        <f t="shared" si="112"/>
        <v/>
      </c>
      <c r="CB65" s="48" t="str">
        <f t="shared" si="113"/>
        <v/>
      </c>
      <c r="CC65" s="48" t="str">
        <f t="shared" si="114"/>
        <v/>
      </c>
      <c r="CD65" s="48" t="str">
        <f t="shared" si="115"/>
        <v/>
      </c>
      <c r="CE65" s="48" t="str">
        <f t="shared" si="116"/>
        <v/>
      </c>
      <c r="CF65" s="48" t="str">
        <f t="shared" si="144"/>
        <v/>
      </c>
      <c r="CG65" s="48" t="str">
        <f t="shared" si="145"/>
        <v/>
      </c>
      <c r="CH65" s="48" t="str">
        <f t="shared" si="146"/>
        <v/>
      </c>
      <c r="CI65" s="48" t="str">
        <f t="shared" si="147"/>
        <v/>
      </c>
      <c r="CJ65" s="48" t="str">
        <f t="shared" si="148"/>
        <v/>
      </c>
      <c r="CK65" s="48" t="str">
        <f t="shared" si="149"/>
        <v/>
      </c>
      <c r="CL65" s="48" t="str">
        <f t="shared" si="150"/>
        <v/>
      </c>
      <c r="CM65" s="48" t="str">
        <f t="shared" si="151"/>
        <v/>
      </c>
      <c r="CN65" s="48" t="str">
        <f t="shared" si="152"/>
        <v/>
      </c>
      <c r="CO65" s="48" t="str">
        <f t="shared" si="153"/>
        <v/>
      </c>
      <c r="CP65" s="48" t="str">
        <f t="shared" si="154"/>
        <v/>
      </c>
      <c r="CQ65" s="48" t="str">
        <f t="shared" si="155"/>
        <v/>
      </c>
      <c r="CR65" s="48" t="str">
        <f t="shared" si="156"/>
        <v/>
      </c>
      <c r="CS65" s="48" t="str">
        <f t="shared" si="157"/>
        <v/>
      </c>
      <c r="CT65" s="48" t="str">
        <f t="shared" si="158"/>
        <v/>
      </c>
      <c r="CU65" s="48" t="str">
        <f t="shared" si="159"/>
        <v/>
      </c>
      <c r="CV65" s="48" t="str">
        <f t="shared" si="160"/>
        <v/>
      </c>
      <c r="CW65" s="48" t="str">
        <f t="shared" si="161"/>
        <v/>
      </c>
      <c r="CX65" s="48" t="str">
        <f t="shared" si="162"/>
        <v/>
      </c>
      <c r="CY65" s="48" t="str">
        <f t="shared" si="163"/>
        <v/>
      </c>
      <c r="CZ65" s="48" t="str">
        <f t="shared" si="117"/>
        <v/>
      </c>
      <c r="DA65" s="49">
        <f t="shared" si="118"/>
        <v>0</v>
      </c>
      <c r="DB65" s="49">
        <f t="shared" si="119"/>
        <v>0</v>
      </c>
      <c r="DC65" s="49">
        <f t="shared" si="120"/>
        <v>0</v>
      </c>
      <c r="DD65" s="49">
        <f t="shared" si="121"/>
        <v>0</v>
      </c>
      <c r="DE65" s="49">
        <f t="shared" si="122"/>
        <v>0</v>
      </c>
      <c r="DF65" s="49">
        <f t="shared" si="123"/>
        <v>0</v>
      </c>
      <c r="DG65" s="49">
        <f t="shared" si="124"/>
        <v>0</v>
      </c>
      <c r="DH65" s="49">
        <f t="shared" si="125"/>
        <v>0</v>
      </c>
      <c r="DI65" s="49">
        <f t="shared" si="126"/>
        <v>0</v>
      </c>
      <c r="DJ65" s="49">
        <f t="shared" si="127"/>
        <v>0</v>
      </c>
      <c r="DK65" s="49">
        <f t="shared" si="128"/>
        <v>0</v>
      </c>
      <c r="DL65" s="49">
        <f t="shared" si="129"/>
        <v>0</v>
      </c>
      <c r="DM65" s="49">
        <f t="shared" si="130"/>
        <v>0</v>
      </c>
      <c r="DN65" s="49">
        <f t="shared" si="131"/>
        <v>0</v>
      </c>
      <c r="DO65" s="49">
        <f t="shared" si="132"/>
        <v>0</v>
      </c>
      <c r="DP65" s="49">
        <f t="shared" si="133"/>
        <v>0</v>
      </c>
      <c r="DQ65" s="49">
        <f t="shared" si="134"/>
        <v>0</v>
      </c>
      <c r="DR65" s="49">
        <f t="shared" si="135"/>
        <v>0</v>
      </c>
      <c r="DS65" s="49">
        <f t="shared" si="136"/>
        <v>0</v>
      </c>
      <c r="DT65" s="49">
        <f t="shared" si="137"/>
        <v>0</v>
      </c>
      <c r="DU65" s="49">
        <f t="shared" si="138"/>
        <v>0</v>
      </c>
      <c r="DV65" s="49">
        <f t="shared" si="139"/>
        <v>0</v>
      </c>
      <c r="DW65" s="49">
        <f t="shared" si="140"/>
        <v>0</v>
      </c>
      <c r="DX65" s="49">
        <f t="shared" si="141"/>
        <v>0</v>
      </c>
      <c r="DY65" s="49">
        <f t="shared" si="142"/>
        <v>0</v>
      </c>
      <c r="DZ65" s="49">
        <f t="shared" si="143"/>
        <v>0</v>
      </c>
    </row>
    <row r="66" spans="1:130" ht="29.25" customHeight="1" x14ac:dyDescent="0.25">
      <c r="A66" s="71" t="s">
        <v>47</v>
      </c>
      <c r="B66" s="50">
        <f>+P66+R66+T66+V66+X66+Z66+AB66+AD66+AF66+AH66+AJ66+AL66+AN66+AP66</f>
        <v>0</v>
      </c>
      <c r="C66" s="51">
        <f>+Q66+S66+U66+W66+Y66+AA66+AC66+AE66+AG66+AI66+AK66+AM66+AO66+AQ66</f>
        <v>0</v>
      </c>
      <c r="D66" s="37"/>
      <c r="E66" s="38"/>
      <c r="F66" s="39"/>
      <c r="G66" s="38"/>
      <c r="H66" s="39"/>
      <c r="I66" s="38"/>
      <c r="J66" s="39"/>
      <c r="K66" s="38"/>
      <c r="L66" s="39"/>
      <c r="M66" s="40"/>
      <c r="N66" s="37"/>
      <c r="O66" s="38"/>
      <c r="P66" s="43"/>
      <c r="Q66" s="42"/>
      <c r="R66" s="43"/>
      <c r="S66" s="42"/>
      <c r="T66" s="43"/>
      <c r="U66" s="42"/>
      <c r="V66" s="43"/>
      <c r="W66" s="42"/>
      <c r="X66" s="43"/>
      <c r="Y66" s="42"/>
      <c r="Z66" s="43"/>
      <c r="AA66" s="42"/>
      <c r="AB66" s="43"/>
      <c r="AC66" s="42"/>
      <c r="AD66" s="43"/>
      <c r="AE66" s="42"/>
      <c r="AF66" s="43"/>
      <c r="AG66" s="42"/>
      <c r="AH66" s="43"/>
      <c r="AI66" s="42"/>
      <c r="AJ66" s="43"/>
      <c r="AK66" s="42"/>
      <c r="AL66" s="43"/>
      <c r="AM66" s="42"/>
      <c r="AN66" s="43"/>
      <c r="AO66" s="42"/>
      <c r="AP66" s="43"/>
      <c r="AQ66" s="44"/>
      <c r="AR66" s="41"/>
      <c r="AS66" s="44"/>
      <c r="AT66" s="41"/>
      <c r="AU66" s="42"/>
      <c r="AV66" s="43"/>
      <c r="AW66" s="46"/>
      <c r="AX66" s="47" t="str">
        <f t="shared" si="111"/>
        <v/>
      </c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12"/>
      <c r="BJ66" s="12"/>
      <c r="BK66" s="12"/>
      <c r="BL66" s="12"/>
      <c r="BU66" s="12"/>
      <c r="BW66" s="13"/>
      <c r="CA66" s="48" t="str">
        <f t="shared" si="112"/>
        <v/>
      </c>
      <c r="CB66" s="48" t="str">
        <f t="shared" si="113"/>
        <v/>
      </c>
      <c r="CC66" s="48" t="str">
        <f t="shared" si="114"/>
        <v/>
      </c>
      <c r="CD66" s="48" t="str">
        <f t="shared" si="115"/>
        <v/>
      </c>
      <c r="CE66" s="48" t="str">
        <f t="shared" si="116"/>
        <v/>
      </c>
      <c r="CF66" s="48" t="str">
        <f t="shared" si="144"/>
        <v/>
      </c>
      <c r="CG66" s="48" t="str">
        <f t="shared" si="145"/>
        <v/>
      </c>
      <c r="CH66" s="48" t="str">
        <f t="shared" si="146"/>
        <v/>
      </c>
      <c r="CI66" s="48" t="str">
        <f t="shared" si="147"/>
        <v/>
      </c>
      <c r="CJ66" s="48" t="str">
        <f t="shared" si="148"/>
        <v/>
      </c>
      <c r="CK66" s="48" t="str">
        <f t="shared" si="149"/>
        <v/>
      </c>
      <c r="CL66" s="48" t="str">
        <f t="shared" si="150"/>
        <v/>
      </c>
      <c r="CM66" s="48" t="str">
        <f t="shared" si="151"/>
        <v/>
      </c>
      <c r="CN66" s="48" t="str">
        <f t="shared" si="152"/>
        <v/>
      </c>
      <c r="CO66" s="48" t="str">
        <f t="shared" si="153"/>
        <v/>
      </c>
      <c r="CP66" s="48" t="str">
        <f t="shared" si="154"/>
        <v/>
      </c>
      <c r="CQ66" s="48" t="str">
        <f t="shared" si="155"/>
        <v/>
      </c>
      <c r="CR66" s="48" t="str">
        <f t="shared" si="156"/>
        <v/>
      </c>
      <c r="CS66" s="48" t="str">
        <f t="shared" si="157"/>
        <v/>
      </c>
      <c r="CT66" s="48" t="str">
        <f t="shared" si="158"/>
        <v/>
      </c>
      <c r="CU66" s="48" t="str">
        <f t="shared" si="159"/>
        <v/>
      </c>
      <c r="CV66" s="48" t="str">
        <f t="shared" si="160"/>
        <v/>
      </c>
      <c r="CW66" s="48" t="str">
        <f t="shared" si="161"/>
        <v/>
      </c>
      <c r="CX66" s="48" t="str">
        <f t="shared" si="162"/>
        <v/>
      </c>
      <c r="CY66" s="48" t="str">
        <f t="shared" si="163"/>
        <v/>
      </c>
      <c r="CZ66" s="48" t="str">
        <f t="shared" si="117"/>
        <v/>
      </c>
      <c r="DA66" s="49">
        <f t="shared" si="118"/>
        <v>0</v>
      </c>
      <c r="DB66" s="49">
        <f t="shared" si="119"/>
        <v>0</v>
      </c>
      <c r="DC66" s="49">
        <f t="shared" si="120"/>
        <v>0</v>
      </c>
      <c r="DD66" s="49">
        <f t="shared" si="121"/>
        <v>0</v>
      </c>
      <c r="DE66" s="49">
        <f t="shared" si="122"/>
        <v>0</v>
      </c>
      <c r="DF66" s="49">
        <f t="shared" si="123"/>
        <v>0</v>
      </c>
      <c r="DG66" s="49">
        <f t="shared" si="124"/>
        <v>0</v>
      </c>
      <c r="DH66" s="49">
        <f t="shared" si="125"/>
        <v>0</v>
      </c>
      <c r="DI66" s="49">
        <f t="shared" si="126"/>
        <v>0</v>
      </c>
      <c r="DJ66" s="49">
        <f t="shared" si="127"/>
        <v>0</v>
      </c>
      <c r="DK66" s="49">
        <f t="shared" si="128"/>
        <v>0</v>
      </c>
      <c r="DL66" s="49">
        <f t="shared" si="129"/>
        <v>0</v>
      </c>
      <c r="DM66" s="49">
        <f t="shared" si="130"/>
        <v>0</v>
      </c>
      <c r="DN66" s="49">
        <f t="shared" si="131"/>
        <v>0</v>
      </c>
      <c r="DO66" s="49">
        <f t="shared" si="132"/>
        <v>0</v>
      </c>
      <c r="DP66" s="49">
        <f t="shared" si="133"/>
        <v>0</v>
      </c>
      <c r="DQ66" s="49">
        <f t="shared" si="134"/>
        <v>0</v>
      </c>
      <c r="DR66" s="49">
        <f t="shared" si="135"/>
        <v>0</v>
      </c>
      <c r="DS66" s="49">
        <f t="shared" si="136"/>
        <v>0</v>
      </c>
      <c r="DT66" s="49">
        <f t="shared" si="137"/>
        <v>0</v>
      </c>
      <c r="DU66" s="49">
        <f t="shared" si="138"/>
        <v>0</v>
      </c>
      <c r="DV66" s="49">
        <f t="shared" si="139"/>
        <v>0</v>
      </c>
      <c r="DW66" s="49">
        <f t="shared" si="140"/>
        <v>0</v>
      </c>
      <c r="DX66" s="49">
        <f t="shared" si="141"/>
        <v>0</v>
      </c>
      <c r="DY66" s="49">
        <f t="shared" si="142"/>
        <v>0</v>
      </c>
      <c r="DZ66" s="49">
        <f t="shared" si="143"/>
        <v>0</v>
      </c>
    </row>
    <row r="67" spans="1:130" ht="16.149999999999999" customHeight="1" x14ac:dyDescent="0.25">
      <c r="A67" s="72" t="s">
        <v>48</v>
      </c>
      <c r="B67" s="50">
        <f>+N67+P67+R67+T67+V67+X67+Z67+AB67+AD67+AF67+AH67+AJ67+AL67+AN67+AP67</f>
        <v>0</v>
      </c>
      <c r="C67" s="51">
        <f>+O67+Q67+S67+U67+W67+Y67+AA67+AC67+AE67+AG67+AI67+AK67+AM67+AO67+AQ67</f>
        <v>0</v>
      </c>
      <c r="D67" s="45"/>
      <c r="E67" s="55"/>
      <c r="F67" s="54"/>
      <c r="G67" s="55"/>
      <c r="H67" s="54"/>
      <c r="I67" s="57"/>
      <c r="J67" s="45"/>
      <c r="K67" s="45"/>
      <c r="L67" s="54"/>
      <c r="M67" s="57"/>
      <c r="N67" s="41"/>
      <c r="O67" s="42"/>
      <c r="P67" s="43"/>
      <c r="Q67" s="42"/>
      <c r="R67" s="43"/>
      <c r="S67" s="42"/>
      <c r="T67" s="43"/>
      <c r="U67" s="42"/>
      <c r="V67" s="43"/>
      <c r="W67" s="42"/>
      <c r="X67" s="43"/>
      <c r="Y67" s="42"/>
      <c r="Z67" s="43"/>
      <c r="AA67" s="42"/>
      <c r="AB67" s="43"/>
      <c r="AC67" s="42"/>
      <c r="AD67" s="43"/>
      <c r="AE67" s="42"/>
      <c r="AF67" s="43"/>
      <c r="AG67" s="42"/>
      <c r="AH67" s="43"/>
      <c r="AI67" s="42"/>
      <c r="AJ67" s="43"/>
      <c r="AK67" s="42"/>
      <c r="AL67" s="43"/>
      <c r="AM67" s="42"/>
      <c r="AN67" s="43"/>
      <c r="AO67" s="42"/>
      <c r="AP67" s="43"/>
      <c r="AQ67" s="44"/>
      <c r="AR67" s="41"/>
      <c r="AS67" s="44"/>
      <c r="AT67" s="41"/>
      <c r="AU67" s="42"/>
      <c r="AV67" s="43"/>
      <c r="AW67" s="46"/>
      <c r="AX67" s="47" t="str">
        <f t="shared" si="111"/>
        <v/>
      </c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12"/>
      <c r="BJ67" s="12"/>
      <c r="BK67" s="12"/>
      <c r="BL67" s="12"/>
      <c r="BU67" s="12"/>
      <c r="BW67" s="13"/>
      <c r="CA67" s="48" t="str">
        <f t="shared" si="112"/>
        <v/>
      </c>
      <c r="CB67" s="48" t="str">
        <f t="shared" si="113"/>
        <v/>
      </c>
      <c r="CC67" s="48" t="str">
        <f t="shared" si="114"/>
        <v/>
      </c>
      <c r="CD67" s="48" t="str">
        <f t="shared" si="115"/>
        <v/>
      </c>
      <c r="CE67" s="48" t="str">
        <f t="shared" si="116"/>
        <v/>
      </c>
      <c r="CF67" s="48" t="str">
        <f t="shared" si="144"/>
        <v/>
      </c>
      <c r="CG67" s="48" t="str">
        <f t="shared" si="145"/>
        <v/>
      </c>
      <c r="CH67" s="48" t="str">
        <f t="shared" si="146"/>
        <v/>
      </c>
      <c r="CI67" s="48" t="str">
        <f t="shared" si="147"/>
        <v/>
      </c>
      <c r="CJ67" s="48" t="str">
        <f t="shared" si="148"/>
        <v/>
      </c>
      <c r="CK67" s="48" t="str">
        <f t="shared" si="149"/>
        <v/>
      </c>
      <c r="CL67" s="48" t="str">
        <f t="shared" si="150"/>
        <v/>
      </c>
      <c r="CM67" s="48" t="str">
        <f t="shared" si="151"/>
        <v/>
      </c>
      <c r="CN67" s="48" t="str">
        <f t="shared" si="152"/>
        <v/>
      </c>
      <c r="CO67" s="48" t="str">
        <f t="shared" si="153"/>
        <v/>
      </c>
      <c r="CP67" s="48" t="str">
        <f t="shared" si="154"/>
        <v/>
      </c>
      <c r="CQ67" s="48" t="str">
        <f t="shared" si="155"/>
        <v/>
      </c>
      <c r="CR67" s="48" t="str">
        <f t="shared" si="156"/>
        <v/>
      </c>
      <c r="CS67" s="48" t="str">
        <f t="shared" si="157"/>
        <v/>
      </c>
      <c r="CT67" s="48" t="str">
        <f t="shared" si="158"/>
        <v/>
      </c>
      <c r="CU67" s="48" t="str">
        <f t="shared" si="159"/>
        <v/>
      </c>
      <c r="CV67" s="48" t="str">
        <f t="shared" si="160"/>
        <v/>
      </c>
      <c r="CW67" s="48" t="str">
        <f t="shared" si="161"/>
        <v/>
      </c>
      <c r="CX67" s="48" t="str">
        <f t="shared" si="162"/>
        <v/>
      </c>
      <c r="CY67" s="48" t="str">
        <f t="shared" si="163"/>
        <v/>
      </c>
      <c r="CZ67" s="48" t="str">
        <f t="shared" si="117"/>
        <v/>
      </c>
      <c r="DA67" s="49">
        <f t="shared" si="118"/>
        <v>0</v>
      </c>
      <c r="DB67" s="49">
        <f t="shared" si="119"/>
        <v>0</v>
      </c>
      <c r="DC67" s="49">
        <f t="shared" si="120"/>
        <v>0</v>
      </c>
      <c r="DD67" s="49">
        <f t="shared" si="121"/>
        <v>0</v>
      </c>
      <c r="DE67" s="49">
        <f t="shared" si="122"/>
        <v>0</v>
      </c>
      <c r="DF67" s="49">
        <f t="shared" si="123"/>
        <v>0</v>
      </c>
      <c r="DG67" s="49">
        <f t="shared" si="124"/>
        <v>0</v>
      </c>
      <c r="DH67" s="49">
        <f t="shared" si="125"/>
        <v>0</v>
      </c>
      <c r="DI67" s="49">
        <f t="shared" si="126"/>
        <v>0</v>
      </c>
      <c r="DJ67" s="49">
        <f t="shared" si="127"/>
        <v>0</v>
      </c>
      <c r="DK67" s="49">
        <f t="shared" si="128"/>
        <v>0</v>
      </c>
      <c r="DL67" s="49">
        <f t="shared" si="129"/>
        <v>0</v>
      </c>
      <c r="DM67" s="49">
        <f t="shared" si="130"/>
        <v>0</v>
      </c>
      <c r="DN67" s="49">
        <f t="shared" si="131"/>
        <v>0</v>
      </c>
      <c r="DO67" s="49">
        <f t="shared" si="132"/>
        <v>0</v>
      </c>
      <c r="DP67" s="49">
        <f t="shared" si="133"/>
        <v>0</v>
      </c>
      <c r="DQ67" s="49">
        <f t="shared" si="134"/>
        <v>0</v>
      </c>
      <c r="DR67" s="49">
        <f t="shared" si="135"/>
        <v>0</v>
      </c>
      <c r="DS67" s="49">
        <f t="shared" si="136"/>
        <v>0</v>
      </c>
      <c r="DT67" s="49">
        <f t="shared" si="137"/>
        <v>0</v>
      </c>
      <c r="DU67" s="49">
        <f t="shared" si="138"/>
        <v>0</v>
      </c>
      <c r="DV67" s="49">
        <f t="shared" si="139"/>
        <v>0</v>
      </c>
      <c r="DW67" s="49">
        <f t="shared" si="140"/>
        <v>0</v>
      </c>
      <c r="DX67" s="49">
        <f t="shared" si="141"/>
        <v>0</v>
      </c>
      <c r="DY67" s="49">
        <f t="shared" si="142"/>
        <v>0</v>
      </c>
      <c r="DZ67" s="49">
        <f t="shared" si="143"/>
        <v>0</v>
      </c>
    </row>
    <row r="68" spans="1:130" ht="16.149999999999999" customHeight="1" x14ac:dyDescent="0.25">
      <c r="A68" s="72" t="s">
        <v>49</v>
      </c>
      <c r="B68" s="50">
        <f>+D68+F68+H68+J68+L68+N68+P68+R68+T68+V68+X68+Z68+AB68+AD68+AF68+AH68+AJ68+AL68+AN68+AP68</f>
        <v>0</v>
      </c>
      <c r="C68" s="51">
        <f>+E68+G68+I68+K68+M68+O68+Q68+S68+U68+W68+Y68+AA68+AC68+AE68+AG68+AI68+AK68+AM68+AO68+AQ68</f>
        <v>0</v>
      </c>
      <c r="D68" s="41"/>
      <c r="E68" s="42"/>
      <c r="F68" s="43"/>
      <c r="G68" s="42"/>
      <c r="H68" s="43"/>
      <c r="I68" s="46"/>
      <c r="J68" s="41"/>
      <c r="K68" s="41"/>
      <c r="L68" s="43"/>
      <c r="M68" s="46"/>
      <c r="N68" s="41"/>
      <c r="O68" s="42"/>
      <c r="P68" s="43"/>
      <c r="Q68" s="42"/>
      <c r="R68" s="43"/>
      <c r="S68" s="42"/>
      <c r="T68" s="43"/>
      <c r="U68" s="42"/>
      <c r="V68" s="43"/>
      <c r="W68" s="42"/>
      <c r="X68" s="43"/>
      <c r="Y68" s="42"/>
      <c r="Z68" s="43"/>
      <c r="AA68" s="42"/>
      <c r="AB68" s="43"/>
      <c r="AC68" s="42"/>
      <c r="AD68" s="43"/>
      <c r="AE68" s="42"/>
      <c r="AF68" s="43"/>
      <c r="AG68" s="42"/>
      <c r="AH68" s="43"/>
      <c r="AI68" s="42"/>
      <c r="AJ68" s="43"/>
      <c r="AK68" s="42"/>
      <c r="AL68" s="43"/>
      <c r="AM68" s="42"/>
      <c r="AN68" s="43"/>
      <c r="AO68" s="42"/>
      <c r="AP68" s="43"/>
      <c r="AQ68" s="44"/>
      <c r="AR68" s="41"/>
      <c r="AS68" s="44"/>
      <c r="AT68" s="41"/>
      <c r="AU68" s="42"/>
      <c r="AV68" s="43"/>
      <c r="AW68" s="46"/>
      <c r="AX68" s="47" t="str">
        <f t="shared" si="111"/>
        <v/>
      </c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12"/>
      <c r="BJ68" s="12"/>
      <c r="BK68" s="12"/>
      <c r="BL68" s="12"/>
      <c r="BU68" s="12"/>
      <c r="BW68" s="13"/>
      <c r="CA68" s="48" t="str">
        <f t="shared" si="112"/>
        <v/>
      </c>
      <c r="CB68" s="48" t="str">
        <f t="shared" si="113"/>
        <v/>
      </c>
      <c r="CC68" s="48" t="str">
        <f t="shared" si="114"/>
        <v/>
      </c>
      <c r="CD68" s="48" t="str">
        <f t="shared" si="115"/>
        <v/>
      </c>
      <c r="CE68" s="48" t="str">
        <f t="shared" si="116"/>
        <v/>
      </c>
      <c r="CF68" s="48" t="str">
        <f t="shared" si="144"/>
        <v/>
      </c>
      <c r="CG68" s="48" t="str">
        <f t="shared" si="145"/>
        <v/>
      </c>
      <c r="CH68" s="48" t="str">
        <f t="shared" si="146"/>
        <v/>
      </c>
      <c r="CI68" s="48" t="str">
        <f t="shared" si="147"/>
        <v/>
      </c>
      <c r="CJ68" s="48" t="str">
        <f t="shared" si="148"/>
        <v/>
      </c>
      <c r="CK68" s="48" t="str">
        <f t="shared" si="149"/>
        <v/>
      </c>
      <c r="CL68" s="48" t="str">
        <f t="shared" si="150"/>
        <v/>
      </c>
      <c r="CM68" s="48" t="str">
        <f t="shared" si="151"/>
        <v/>
      </c>
      <c r="CN68" s="48" t="str">
        <f t="shared" si="152"/>
        <v/>
      </c>
      <c r="CO68" s="48" t="str">
        <f t="shared" si="153"/>
        <v/>
      </c>
      <c r="CP68" s="48" t="str">
        <f t="shared" si="154"/>
        <v/>
      </c>
      <c r="CQ68" s="48" t="str">
        <f t="shared" si="155"/>
        <v/>
      </c>
      <c r="CR68" s="48" t="str">
        <f t="shared" si="156"/>
        <v/>
      </c>
      <c r="CS68" s="48" t="str">
        <f t="shared" si="157"/>
        <v/>
      </c>
      <c r="CT68" s="48" t="str">
        <f t="shared" si="158"/>
        <v/>
      </c>
      <c r="CU68" s="48" t="str">
        <f t="shared" si="159"/>
        <v/>
      </c>
      <c r="CV68" s="48" t="str">
        <f t="shared" si="160"/>
        <v/>
      </c>
      <c r="CW68" s="48" t="str">
        <f t="shared" si="161"/>
        <v/>
      </c>
      <c r="CX68" s="48" t="str">
        <f t="shared" si="162"/>
        <v/>
      </c>
      <c r="CY68" s="48" t="str">
        <f t="shared" si="163"/>
        <v/>
      </c>
      <c r="CZ68" s="48" t="str">
        <f t="shared" si="117"/>
        <v/>
      </c>
      <c r="DA68" s="49">
        <f t="shared" si="118"/>
        <v>0</v>
      </c>
      <c r="DB68" s="49">
        <f t="shared" si="119"/>
        <v>0</v>
      </c>
      <c r="DC68" s="49">
        <f t="shared" si="120"/>
        <v>0</v>
      </c>
      <c r="DD68" s="49">
        <f t="shared" si="121"/>
        <v>0</v>
      </c>
      <c r="DE68" s="49">
        <f t="shared" si="122"/>
        <v>0</v>
      </c>
      <c r="DF68" s="49">
        <f t="shared" si="123"/>
        <v>0</v>
      </c>
      <c r="DG68" s="49">
        <f t="shared" si="124"/>
        <v>0</v>
      </c>
      <c r="DH68" s="49">
        <f t="shared" si="125"/>
        <v>0</v>
      </c>
      <c r="DI68" s="49">
        <f t="shared" si="126"/>
        <v>0</v>
      </c>
      <c r="DJ68" s="49">
        <f t="shared" si="127"/>
        <v>0</v>
      </c>
      <c r="DK68" s="49">
        <f t="shared" si="128"/>
        <v>0</v>
      </c>
      <c r="DL68" s="49">
        <f t="shared" si="129"/>
        <v>0</v>
      </c>
      <c r="DM68" s="49">
        <f t="shared" si="130"/>
        <v>0</v>
      </c>
      <c r="DN68" s="49">
        <f t="shared" si="131"/>
        <v>0</v>
      </c>
      <c r="DO68" s="49">
        <f t="shared" si="132"/>
        <v>0</v>
      </c>
      <c r="DP68" s="49">
        <f t="shared" si="133"/>
        <v>0</v>
      </c>
      <c r="DQ68" s="49">
        <f t="shared" si="134"/>
        <v>0</v>
      </c>
      <c r="DR68" s="49">
        <f t="shared" si="135"/>
        <v>0</v>
      </c>
      <c r="DS68" s="49">
        <f t="shared" si="136"/>
        <v>0</v>
      </c>
      <c r="DT68" s="49">
        <f t="shared" si="137"/>
        <v>0</v>
      </c>
      <c r="DU68" s="49">
        <f t="shared" si="138"/>
        <v>0</v>
      </c>
      <c r="DV68" s="49">
        <f t="shared" si="139"/>
        <v>0</v>
      </c>
      <c r="DW68" s="49">
        <f t="shared" si="140"/>
        <v>0</v>
      </c>
      <c r="DX68" s="49">
        <f t="shared" si="141"/>
        <v>0</v>
      </c>
      <c r="DY68" s="49">
        <f t="shared" si="142"/>
        <v>0</v>
      </c>
      <c r="DZ68" s="49">
        <f t="shared" si="143"/>
        <v>0</v>
      </c>
    </row>
    <row r="69" spans="1:130" ht="16.149999999999999" customHeight="1" x14ac:dyDescent="0.25">
      <c r="A69" s="72" t="s">
        <v>50</v>
      </c>
      <c r="B69" s="50">
        <f>+P69+R69+T69+V69+X69+Z69+AB69+AD69+AF69+AH69+AJ69+AL69+AN69+AP69</f>
        <v>0</v>
      </c>
      <c r="C69" s="51">
        <f>+Q69+S69+U69+W69+Y69+AA69+AC69+AE69+AG69+AI69+AK69+AM69+AO69+AQ69</f>
        <v>0</v>
      </c>
      <c r="D69" s="37"/>
      <c r="E69" s="38"/>
      <c r="F69" s="39"/>
      <c r="G69" s="38"/>
      <c r="H69" s="39"/>
      <c r="I69" s="38"/>
      <c r="J69" s="39"/>
      <c r="K69" s="38"/>
      <c r="L69" s="39"/>
      <c r="M69" s="40"/>
      <c r="N69" s="37"/>
      <c r="O69" s="38"/>
      <c r="P69" s="43"/>
      <c r="Q69" s="42"/>
      <c r="R69" s="43"/>
      <c r="S69" s="42"/>
      <c r="T69" s="43"/>
      <c r="U69" s="42"/>
      <c r="V69" s="43"/>
      <c r="W69" s="42"/>
      <c r="X69" s="43"/>
      <c r="Y69" s="42"/>
      <c r="Z69" s="43"/>
      <c r="AA69" s="42"/>
      <c r="AB69" s="43"/>
      <c r="AC69" s="42"/>
      <c r="AD69" s="43"/>
      <c r="AE69" s="42"/>
      <c r="AF69" s="43"/>
      <c r="AG69" s="42"/>
      <c r="AH69" s="43"/>
      <c r="AI69" s="42"/>
      <c r="AJ69" s="43"/>
      <c r="AK69" s="42"/>
      <c r="AL69" s="43"/>
      <c r="AM69" s="42"/>
      <c r="AN69" s="43"/>
      <c r="AO69" s="42"/>
      <c r="AP69" s="43"/>
      <c r="AQ69" s="44"/>
      <c r="AR69" s="41"/>
      <c r="AS69" s="44"/>
      <c r="AT69" s="41"/>
      <c r="AU69" s="42"/>
      <c r="AV69" s="43"/>
      <c r="AW69" s="46"/>
      <c r="AX69" s="47" t="str">
        <f t="shared" si="111"/>
        <v/>
      </c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12"/>
      <c r="BJ69" s="12"/>
      <c r="BK69" s="12"/>
      <c r="BL69" s="12"/>
      <c r="BU69" s="12"/>
      <c r="BW69" s="13"/>
      <c r="CA69" s="48" t="str">
        <f t="shared" si="112"/>
        <v/>
      </c>
      <c r="CB69" s="48" t="str">
        <f t="shared" si="113"/>
        <v/>
      </c>
      <c r="CC69" s="48" t="str">
        <f t="shared" si="114"/>
        <v/>
      </c>
      <c r="CD69" s="48" t="str">
        <f t="shared" si="115"/>
        <v/>
      </c>
      <c r="CE69" s="48" t="str">
        <f t="shared" si="116"/>
        <v/>
      </c>
      <c r="CF69" s="48" t="str">
        <f t="shared" si="144"/>
        <v/>
      </c>
      <c r="CG69" s="48" t="str">
        <f t="shared" si="145"/>
        <v/>
      </c>
      <c r="CH69" s="48" t="str">
        <f t="shared" si="146"/>
        <v/>
      </c>
      <c r="CI69" s="48" t="str">
        <f t="shared" si="147"/>
        <v/>
      </c>
      <c r="CJ69" s="48" t="str">
        <f t="shared" si="148"/>
        <v/>
      </c>
      <c r="CK69" s="48" t="str">
        <f t="shared" si="149"/>
        <v/>
      </c>
      <c r="CL69" s="48" t="str">
        <f t="shared" si="150"/>
        <v/>
      </c>
      <c r="CM69" s="48" t="str">
        <f t="shared" si="151"/>
        <v/>
      </c>
      <c r="CN69" s="48" t="str">
        <f t="shared" si="152"/>
        <v/>
      </c>
      <c r="CO69" s="48" t="str">
        <f t="shared" si="153"/>
        <v/>
      </c>
      <c r="CP69" s="48" t="str">
        <f t="shared" si="154"/>
        <v/>
      </c>
      <c r="CQ69" s="48" t="str">
        <f t="shared" si="155"/>
        <v/>
      </c>
      <c r="CR69" s="48" t="str">
        <f t="shared" si="156"/>
        <v/>
      </c>
      <c r="CS69" s="48" t="str">
        <f t="shared" si="157"/>
        <v/>
      </c>
      <c r="CT69" s="48" t="str">
        <f t="shared" si="158"/>
        <v/>
      </c>
      <c r="CU69" s="48" t="str">
        <f t="shared" si="159"/>
        <v/>
      </c>
      <c r="CV69" s="48" t="str">
        <f t="shared" si="160"/>
        <v/>
      </c>
      <c r="CW69" s="48" t="str">
        <f t="shared" si="161"/>
        <v/>
      </c>
      <c r="CX69" s="48" t="str">
        <f t="shared" si="162"/>
        <v/>
      </c>
      <c r="CY69" s="48" t="str">
        <f t="shared" si="163"/>
        <v/>
      </c>
      <c r="CZ69" s="48" t="str">
        <f t="shared" si="117"/>
        <v/>
      </c>
      <c r="DA69" s="49">
        <f t="shared" si="118"/>
        <v>0</v>
      </c>
      <c r="DB69" s="49">
        <f t="shared" si="119"/>
        <v>0</v>
      </c>
      <c r="DC69" s="49">
        <f t="shared" si="120"/>
        <v>0</v>
      </c>
      <c r="DD69" s="49">
        <f t="shared" si="121"/>
        <v>0</v>
      </c>
      <c r="DE69" s="49">
        <f t="shared" si="122"/>
        <v>0</v>
      </c>
      <c r="DF69" s="49">
        <f t="shared" si="123"/>
        <v>0</v>
      </c>
      <c r="DG69" s="49">
        <f t="shared" si="124"/>
        <v>0</v>
      </c>
      <c r="DH69" s="49">
        <f t="shared" si="125"/>
        <v>0</v>
      </c>
      <c r="DI69" s="49">
        <f t="shared" si="126"/>
        <v>0</v>
      </c>
      <c r="DJ69" s="49">
        <f t="shared" si="127"/>
        <v>0</v>
      </c>
      <c r="DK69" s="49">
        <f t="shared" si="128"/>
        <v>0</v>
      </c>
      <c r="DL69" s="49">
        <f t="shared" si="129"/>
        <v>0</v>
      </c>
      <c r="DM69" s="49">
        <f t="shared" si="130"/>
        <v>0</v>
      </c>
      <c r="DN69" s="49">
        <f t="shared" si="131"/>
        <v>0</v>
      </c>
      <c r="DO69" s="49">
        <f t="shared" si="132"/>
        <v>0</v>
      </c>
      <c r="DP69" s="49">
        <f t="shared" si="133"/>
        <v>0</v>
      </c>
      <c r="DQ69" s="49">
        <f t="shared" si="134"/>
        <v>0</v>
      </c>
      <c r="DR69" s="49">
        <f t="shared" si="135"/>
        <v>0</v>
      </c>
      <c r="DS69" s="49">
        <f t="shared" si="136"/>
        <v>0</v>
      </c>
      <c r="DT69" s="49">
        <f t="shared" si="137"/>
        <v>0</v>
      </c>
      <c r="DU69" s="49">
        <f t="shared" si="138"/>
        <v>0</v>
      </c>
      <c r="DV69" s="49">
        <f t="shared" si="139"/>
        <v>0</v>
      </c>
      <c r="DW69" s="49">
        <f t="shared" si="140"/>
        <v>0</v>
      </c>
      <c r="DX69" s="49">
        <f t="shared" si="141"/>
        <v>0</v>
      </c>
      <c r="DY69" s="49">
        <f t="shared" si="142"/>
        <v>0</v>
      </c>
      <c r="DZ69" s="49">
        <f t="shared" si="143"/>
        <v>0</v>
      </c>
    </row>
    <row r="70" spans="1:130" ht="16.149999999999999" customHeight="1" x14ac:dyDescent="0.25">
      <c r="A70" s="72" t="s">
        <v>51</v>
      </c>
      <c r="B70" s="50">
        <f>+P70+R70+T70+V70+X70+Z70+AB70+AD70+AF70+AH70</f>
        <v>0</v>
      </c>
      <c r="C70" s="51">
        <f>+Q70+S70+U70+W70+Y70+AA70+AC70+AE70+AG70+AI70</f>
        <v>0</v>
      </c>
      <c r="D70" s="37"/>
      <c r="E70" s="38"/>
      <c r="F70" s="39"/>
      <c r="G70" s="38"/>
      <c r="H70" s="39"/>
      <c r="I70" s="38"/>
      <c r="J70" s="39"/>
      <c r="K70" s="38"/>
      <c r="L70" s="39"/>
      <c r="M70" s="40"/>
      <c r="N70" s="37"/>
      <c r="O70" s="38"/>
      <c r="P70" s="43"/>
      <c r="Q70" s="42"/>
      <c r="R70" s="43"/>
      <c r="S70" s="42"/>
      <c r="T70" s="43"/>
      <c r="U70" s="42"/>
      <c r="V70" s="43"/>
      <c r="W70" s="42"/>
      <c r="X70" s="43"/>
      <c r="Y70" s="42"/>
      <c r="Z70" s="43"/>
      <c r="AA70" s="42"/>
      <c r="AB70" s="43"/>
      <c r="AC70" s="42"/>
      <c r="AD70" s="43"/>
      <c r="AE70" s="42"/>
      <c r="AF70" s="43"/>
      <c r="AG70" s="42"/>
      <c r="AH70" s="43"/>
      <c r="AI70" s="42"/>
      <c r="AJ70" s="39"/>
      <c r="AK70" s="38"/>
      <c r="AL70" s="39"/>
      <c r="AM70" s="38"/>
      <c r="AN70" s="39"/>
      <c r="AO70" s="38"/>
      <c r="AP70" s="39"/>
      <c r="AQ70" s="58"/>
      <c r="AR70" s="41"/>
      <c r="AS70" s="44"/>
      <c r="AT70" s="41"/>
      <c r="AU70" s="42"/>
      <c r="AV70" s="43"/>
      <c r="AW70" s="46"/>
      <c r="AX70" s="47" t="str">
        <f t="shared" si="111"/>
        <v/>
      </c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12"/>
      <c r="BJ70" s="12"/>
      <c r="BK70" s="12"/>
      <c r="BL70" s="12"/>
      <c r="BU70" s="12"/>
      <c r="BW70" s="13"/>
      <c r="CA70" s="48" t="str">
        <f t="shared" si="112"/>
        <v/>
      </c>
      <c r="CB70" s="48" t="str">
        <f t="shared" si="113"/>
        <v/>
      </c>
      <c r="CC70" s="48" t="str">
        <f t="shared" si="114"/>
        <v/>
      </c>
      <c r="CD70" s="48" t="str">
        <f t="shared" si="115"/>
        <v/>
      </c>
      <c r="CE70" s="48" t="str">
        <f t="shared" si="116"/>
        <v/>
      </c>
      <c r="CF70" s="48" t="str">
        <f t="shared" si="144"/>
        <v/>
      </c>
      <c r="CG70" s="48" t="str">
        <f t="shared" si="145"/>
        <v/>
      </c>
      <c r="CH70" s="48" t="str">
        <f t="shared" si="146"/>
        <v/>
      </c>
      <c r="CI70" s="48" t="str">
        <f t="shared" si="147"/>
        <v/>
      </c>
      <c r="CJ70" s="48" t="str">
        <f t="shared" si="148"/>
        <v/>
      </c>
      <c r="CK70" s="48" t="str">
        <f t="shared" si="149"/>
        <v/>
      </c>
      <c r="CL70" s="48" t="str">
        <f t="shared" si="150"/>
        <v/>
      </c>
      <c r="CM70" s="48" t="str">
        <f t="shared" si="151"/>
        <v/>
      </c>
      <c r="CN70" s="48" t="str">
        <f t="shared" si="152"/>
        <v/>
      </c>
      <c r="CO70" s="48" t="str">
        <f t="shared" si="153"/>
        <v/>
      </c>
      <c r="CP70" s="48" t="str">
        <f t="shared" si="154"/>
        <v/>
      </c>
      <c r="CQ70" s="48" t="str">
        <f t="shared" si="155"/>
        <v/>
      </c>
      <c r="CR70" s="48" t="str">
        <f t="shared" si="156"/>
        <v/>
      </c>
      <c r="CS70" s="48" t="str">
        <f t="shared" si="157"/>
        <v/>
      </c>
      <c r="CT70" s="48" t="str">
        <f t="shared" si="158"/>
        <v/>
      </c>
      <c r="CU70" s="48" t="str">
        <f t="shared" si="159"/>
        <v/>
      </c>
      <c r="CV70" s="48" t="str">
        <f t="shared" si="160"/>
        <v/>
      </c>
      <c r="CW70" s="48" t="str">
        <f t="shared" si="161"/>
        <v/>
      </c>
      <c r="CX70" s="48" t="str">
        <f t="shared" si="162"/>
        <v/>
      </c>
      <c r="CY70" s="48" t="str">
        <f t="shared" si="163"/>
        <v/>
      </c>
      <c r="CZ70" s="48" t="str">
        <f t="shared" si="117"/>
        <v/>
      </c>
      <c r="DA70" s="49">
        <f t="shared" si="118"/>
        <v>0</v>
      </c>
      <c r="DB70" s="49">
        <f t="shared" si="119"/>
        <v>0</v>
      </c>
      <c r="DC70" s="49">
        <f t="shared" si="120"/>
        <v>0</v>
      </c>
      <c r="DD70" s="49">
        <f t="shared" si="121"/>
        <v>0</v>
      </c>
      <c r="DE70" s="49">
        <f t="shared" si="122"/>
        <v>0</v>
      </c>
      <c r="DF70" s="49">
        <f t="shared" si="123"/>
        <v>0</v>
      </c>
      <c r="DG70" s="49">
        <f t="shared" si="124"/>
        <v>0</v>
      </c>
      <c r="DH70" s="49">
        <f t="shared" si="125"/>
        <v>0</v>
      </c>
      <c r="DI70" s="49">
        <f t="shared" si="126"/>
        <v>0</v>
      </c>
      <c r="DJ70" s="49">
        <f t="shared" si="127"/>
        <v>0</v>
      </c>
      <c r="DK70" s="49">
        <f t="shared" si="128"/>
        <v>0</v>
      </c>
      <c r="DL70" s="49">
        <f t="shared" si="129"/>
        <v>0</v>
      </c>
      <c r="DM70" s="49">
        <f t="shared" si="130"/>
        <v>0</v>
      </c>
      <c r="DN70" s="49">
        <f t="shared" si="131"/>
        <v>0</v>
      </c>
      <c r="DO70" s="49">
        <f t="shared" si="132"/>
        <v>0</v>
      </c>
      <c r="DP70" s="49">
        <f t="shared" si="133"/>
        <v>0</v>
      </c>
      <c r="DQ70" s="49">
        <f t="shared" si="134"/>
        <v>0</v>
      </c>
      <c r="DR70" s="49">
        <f t="shared" si="135"/>
        <v>0</v>
      </c>
      <c r="DS70" s="49">
        <f t="shared" si="136"/>
        <v>0</v>
      </c>
      <c r="DT70" s="49">
        <f t="shared" si="137"/>
        <v>0</v>
      </c>
      <c r="DU70" s="49">
        <f t="shared" si="138"/>
        <v>0</v>
      </c>
      <c r="DV70" s="49">
        <f t="shared" si="139"/>
        <v>0</v>
      </c>
      <c r="DW70" s="49">
        <f t="shared" si="140"/>
        <v>0</v>
      </c>
      <c r="DX70" s="49">
        <f t="shared" si="141"/>
        <v>0</v>
      </c>
      <c r="DY70" s="49">
        <f t="shared" si="142"/>
        <v>0</v>
      </c>
      <c r="DZ70" s="49">
        <f t="shared" si="143"/>
        <v>0</v>
      </c>
    </row>
    <row r="71" spans="1:130" ht="16.149999999999999" customHeight="1" x14ac:dyDescent="0.25">
      <c r="A71" s="72" t="s">
        <v>52</v>
      </c>
      <c r="B71" s="50">
        <f t="shared" ref="B71:C73" si="164">+D71+F71+H71+J71+L71+N71+P71+R71+T71+V71+X71+Z71+AB71+AD71+AF71+AH71+AJ71+AL71+AN71+AP71</f>
        <v>0</v>
      </c>
      <c r="C71" s="51">
        <f t="shared" si="164"/>
        <v>0</v>
      </c>
      <c r="D71" s="41"/>
      <c r="E71" s="42"/>
      <c r="F71" s="43"/>
      <c r="G71" s="42"/>
      <c r="H71" s="43"/>
      <c r="I71" s="46"/>
      <c r="J71" s="41"/>
      <c r="K71" s="41"/>
      <c r="L71" s="43"/>
      <c r="M71" s="46"/>
      <c r="N71" s="41"/>
      <c r="O71" s="42"/>
      <c r="P71" s="43"/>
      <c r="Q71" s="42"/>
      <c r="R71" s="43"/>
      <c r="S71" s="42"/>
      <c r="T71" s="43"/>
      <c r="U71" s="42"/>
      <c r="V71" s="43"/>
      <c r="W71" s="42"/>
      <c r="X71" s="43"/>
      <c r="Y71" s="42"/>
      <c r="Z71" s="43"/>
      <c r="AA71" s="42"/>
      <c r="AB71" s="43"/>
      <c r="AC71" s="42"/>
      <c r="AD71" s="43"/>
      <c r="AE71" s="42"/>
      <c r="AF71" s="43"/>
      <c r="AG71" s="42"/>
      <c r="AH71" s="43"/>
      <c r="AI71" s="42"/>
      <c r="AJ71" s="43"/>
      <c r="AK71" s="42"/>
      <c r="AL71" s="43"/>
      <c r="AM71" s="42"/>
      <c r="AN71" s="43"/>
      <c r="AO71" s="42"/>
      <c r="AP71" s="43"/>
      <c r="AQ71" s="44"/>
      <c r="AR71" s="41"/>
      <c r="AS71" s="44"/>
      <c r="AT71" s="41"/>
      <c r="AU71" s="42"/>
      <c r="AV71" s="43"/>
      <c r="AW71" s="46"/>
      <c r="AX71" s="47" t="str">
        <f t="shared" si="111"/>
        <v/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12"/>
      <c r="BJ71" s="12"/>
      <c r="BK71" s="12"/>
      <c r="BL71" s="12"/>
      <c r="BU71" s="12"/>
      <c r="BW71" s="13"/>
      <c r="CA71" s="48" t="str">
        <f t="shared" si="112"/>
        <v/>
      </c>
      <c r="CB71" s="48" t="str">
        <f t="shared" si="113"/>
        <v/>
      </c>
      <c r="CC71" s="48" t="str">
        <f t="shared" si="114"/>
        <v/>
      </c>
      <c r="CD71" s="48" t="str">
        <f t="shared" si="115"/>
        <v/>
      </c>
      <c r="CE71" s="48" t="str">
        <f t="shared" si="116"/>
        <v/>
      </c>
      <c r="CF71" s="48" t="str">
        <f t="shared" si="144"/>
        <v/>
      </c>
      <c r="CG71" s="48" t="str">
        <f t="shared" si="145"/>
        <v/>
      </c>
      <c r="CH71" s="48" t="str">
        <f t="shared" si="146"/>
        <v/>
      </c>
      <c r="CI71" s="48" t="str">
        <f t="shared" si="147"/>
        <v/>
      </c>
      <c r="CJ71" s="48" t="str">
        <f t="shared" si="148"/>
        <v/>
      </c>
      <c r="CK71" s="48" t="str">
        <f t="shared" si="149"/>
        <v/>
      </c>
      <c r="CL71" s="48" t="str">
        <f t="shared" si="150"/>
        <v/>
      </c>
      <c r="CM71" s="48" t="str">
        <f t="shared" si="151"/>
        <v/>
      </c>
      <c r="CN71" s="48" t="str">
        <f t="shared" si="152"/>
        <v/>
      </c>
      <c r="CO71" s="48" t="str">
        <f t="shared" si="153"/>
        <v/>
      </c>
      <c r="CP71" s="48" t="str">
        <f t="shared" si="154"/>
        <v/>
      </c>
      <c r="CQ71" s="48" t="str">
        <f t="shared" si="155"/>
        <v/>
      </c>
      <c r="CR71" s="48" t="str">
        <f t="shared" si="156"/>
        <v/>
      </c>
      <c r="CS71" s="48" t="str">
        <f t="shared" si="157"/>
        <v/>
      </c>
      <c r="CT71" s="48" t="str">
        <f t="shared" si="158"/>
        <v/>
      </c>
      <c r="CU71" s="48" t="str">
        <f t="shared" si="159"/>
        <v/>
      </c>
      <c r="CV71" s="48" t="str">
        <f t="shared" si="160"/>
        <v/>
      </c>
      <c r="CW71" s="48" t="str">
        <f t="shared" si="161"/>
        <v/>
      </c>
      <c r="CX71" s="48" t="str">
        <f t="shared" si="162"/>
        <v/>
      </c>
      <c r="CY71" s="48" t="str">
        <f t="shared" si="163"/>
        <v/>
      </c>
      <c r="CZ71" s="48" t="str">
        <f t="shared" si="117"/>
        <v/>
      </c>
      <c r="DA71" s="49">
        <f t="shared" si="118"/>
        <v>0</v>
      </c>
      <c r="DB71" s="49">
        <f t="shared" si="119"/>
        <v>0</v>
      </c>
      <c r="DC71" s="49">
        <f t="shared" si="120"/>
        <v>0</v>
      </c>
      <c r="DD71" s="49">
        <f t="shared" si="121"/>
        <v>0</v>
      </c>
      <c r="DE71" s="49">
        <f t="shared" si="122"/>
        <v>0</v>
      </c>
      <c r="DF71" s="49">
        <f t="shared" si="123"/>
        <v>0</v>
      </c>
      <c r="DG71" s="49">
        <f t="shared" si="124"/>
        <v>0</v>
      </c>
      <c r="DH71" s="49">
        <f t="shared" si="125"/>
        <v>0</v>
      </c>
      <c r="DI71" s="49">
        <f t="shared" si="126"/>
        <v>0</v>
      </c>
      <c r="DJ71" s="49">
        <f t="shared" si="127"/>
        <v>0</v>
      </c>
      <c r="DK71" s="49">
        <f t="shared" si="128"/>
        <v>0</v>
      </c>
      <c r="DL71" s="49">
        <f t="shared" si="129"/>
        <v>0</v>
      </c>
      <c r="DM71" s="49">
        <f t="shared" si="130"/>
        <v>0</v>
      </c>
      <c r="DN71" s="49">
        <f t="shared" si="131"/>
        <v>0</v>
      </c>
      <c r="DO71" s="49">
        <f t="shared" si="132"/>
        <v>0</v>
      </c>
      <c r="DP71" s="49">
        <f t="shared" si="133"/>
        <v>0</v>
      </c>
      <c r="DQ71" s="49">
        <f t="shared" si="134"/>
        <v>0</v>
      </c>
      <c r="DR71" s="49">
        <f t="shared" si="135"/>
        <v>0</v>
      </c>
      <c r="DS71" s="49">
        <f t="shared" si="136"/>
        <v>0</v>
      </c>
      <c r="DT71" s="49">
        <f t="shared" si="137"/>
        <v>0</v>
      </c>
      <c r="DU71" s="49">
        <f t="shared" si="138"/>
        <v>0</v>
      </c>
      <c r="DV71" s="49">
        <f t="shared" si="139"/>
        <v>0</v>
      </c>
      <c r="DW71" s="49">
        <f t="shared" si="140"/>
        <v>0</v>
      </c>
      <c r="DX71" s="49">
        <f t="shared" si="141"/>
        <v>0</v>
      </c>
      <c r="DY71" s="49">
        <f t="shared" si="142"/>
        <v>0</v>
      </c>
      <c r="DZ71" s="49">
        <f t="shared" si="143"/>
        <v>0</v>
      </c>
    </row>
    <row r="72" spans="1:130" ht="16.149999999999999" customHeight="1" x14ac:dyDescent="0.25">
      <c r="A72" s="72" t="s">
        <v>53</v>
      </c>
      <c r="B72" s="50">
        <f t="shared" si="164"/>
        <v>0</v>
      </c>
      <c r="C72" s="51">
        <f t="shared" si="164"/>
        <v>0</v>
      </c>
      <c r="D72" s="41"/>
      <c r="E72" s="42"/>
      <c r="F72" s="43"/>
      <c r="G72" s="42"/>
      <c r="H72" s="43"/>
      <c r="I72" s="46"/>
      <c r="J72" s="41"/>
      <c r="K72" s="41"/>
      <c r="L72" s="43"/>
      <c r="M72" s="46"/>
      <c r="N72" s="41"/>
      <c r="O72" s="42"/>
      <c r="P72" s="43"/>
      <c r="Q72" s="42"/>
      <c r="R72" s="43"/>
      <c r="S72" s="42"/>
      <c r="T72" s="43"/>
      <c r="U72" s="42"/>
      <c r="V72" s="43"/>
      <c r="W72" s="42"/>
      <c r="X72" s="43"/>
      <c r="Y72" s="42"/>
      <c r="Z72" s="43"/>
      <c r="AA72" s="42"/>
      <c r="AB72" s="43"/>
      <c r="AC72" s="42"/>
      <c r="AD72" s="43"/>
      <c r="AE72" s="42"/>
      <c r="AF72" s="43"/>
      <c r="AG72" s="42"/>
      <c r="AH72" s="43"/>
      <c r="AI72" s="42"/>
      <c r="AJ72" s="43"/>
      <c r="AK72" s="42"/>
      <c r="AL72" s="43"/>
      <c r="AM72" s="42"/>
      <c r="AN72" s="43"/>
      <c r="AO72" s="42"/>
      <c r="AP72" s="43"/>
      <c r="AQ72" s="44"/>
      <c r="AR72" s="41"/>
      <c r="AS72" s="44"/>
      <c r="AT72" s="41"/>
      <c r="AU72" s="42"/>
      <c r="AV72" s="43"/>
      <c r="AW72" s="46"/>
      <c r="AX72" s="47" t="str">
        <f t="shared" si="111"/>
        <v/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12"/>
      <c r="BJ72" s="12"/>
      <c r="BK72" s="12"/>
      <c r="BL72" s="12"/>
      <c r="BU72" s="12"/>
      <c r="BW72" s="13"/>
      <c r="CA72" s="48" t="str">
        <f t="shared" si="112"/>
        <v/>
      </c>
      <c r="CB72" s="48" t="str">
        <f t="shared" si="113"/>
        <v/>
      </c>
      <c r="CC72" s="48" t="str">
        <f t="shared" si="114"/>
        <v/>
      </c>
      <c r="CD72" s="48" t="str">
        <f t="shared" si="115"/>
        <v/>
      </c>
      <c r="CE72" s="48" t="str">
        <f t="shared" si="116"/>
        <v/>
      </c>
      <c r="CF72" s="48" t="str">
        <f t="shared" si="144"/>
        <v/>
      </c>
      <c r="CG72" s="48" t="str">
        <f t="shared" si="145"/>
        <v/>
      </c>
      <c r="CH72" s="48" t="str">
        <f t="shared" si="146"/>
        <v/>
      </c>
      <c r="CI72" s="48" t="str">
        <f t="shared" si="147"/>
        <v/>
      </c>
      <c r="CJ72" s="48" t="str">
        <f t="shared" si="148"/>
        <v/>
      </c>
      <c r="CK72" s="48" t="str">
        <f t="shared" si="149"/>
        <v/>
      </c>
      <c r="CL72" s="48" t="str">
        <f t="shared" si="150"/>
        <v/>
      </c>
      <c r="CM72" s="48" t="str">
        <f t="shared" si="151"/>
        <v/>
      </c>
      <c r="CN72" s="48" t="str">
        <f t="shared" si="152"/>
        <v/>
      </c>
      <c r="CO72" s="48" t="str">
        <f t="shared" si="153"/>
        <v/>
      </c>
      <c r="CP72" s="48" t="str">
        <f t="shared" si="154"/>
        <v/>
      </c>
      <c r="CQ72" s="48" t="str">
        <f t="shared" si="155"/>
        <v/>
      </c>
      <c r="CR72" s="48" t="str">
        <f t="shared" si="156"/>
        <v/>
      </c>
      <c r="CS72" s="48" t="str">
        <f t="shared" si="157"/>
        <v/>
      </c>
      <c r="CT72" s="48" t="str">
        <f t="shared" si="158"/>
        <v/>
      </c>
      <c r="CU72" s="48" t="str">
        <f t="shared" si="159"/>
        <v/>
      </c>
      <c r="CV72" s="48" t="str">
        <f t="shared" si="160"/>
        <v/>
      </c>
      <c r="CW72" s="48" t="str">
        <f t="shared" si="161"/>
        <v/>
      </c>
      <c r="CX72" s="48" t="str">
        <f t="shared" si="162"/>
        <v/>
      </c>
      <c r="CY72" s="48" t="str">
        <f t="shared" si="163"/>
        <v/>
      </c>
      <c r="CZ72" s="48" t="str">
        <f t="shared" si="117"/>
        <v/>
      </c>
      <c r="DA72" s="49">
        <f t="shared" si="118"/>
        <v>0</v>
      </c>
      <c r="DB72" s="49">
        <f t="shared" si="119"/>
        <v>0</v>
      </c>
      <c r="DC72" s="49">
        <f t="shared" si="120"/>
        <v>0</v>
      </c>
      <c r="DD72" s="49">
        <f t="shared" si="121"/>
        <v>0</v>
      </c>
      <c r="DE72" s="49">
        <f t="shared" si="122"/>
        <v>0</v>
      </c>
      <c r="DF72" s="49">
        <f t="shared" si="123"/>
        <v>0</v>
      </c>
      <c r="DG72" s="49">
        <f t="shared" si="124"/>
        <v>0</v>
      </c>
      <c r="DH72" s="49">
        <f t="shared" si="125"/>
        <v>0</v>
      </c>
      <c r="DI72" s="49">
        <f t="shared" si="126"/>
        <v>0</v>
      </c>
      <c r="DJ72" s="49">
        <f t="shared" si="127"/>
        <v>0</v>
      </c>
      <c r="DK72" s="49">
        <f t="shared" si="128"/>
        <v>0</v>
      </c>
      <c r="DL72" s="49">
        <f t="shared" si="129"/>
        <v>0</v>
      </c>
      <c r="DM72" s="49">
        <f t="shared" si="130"/>
        <v>0</v>
      </c>
      <c r="DN72" s="49">
        <f t="shared" si="131"/>
        <v>0</v>
      </c>
      <c r="DO72" s="49">
        <f t="shared" si="132"/>
        <v>0</v>
      </c>
      <c r="DP72" s="49">
        <f t="shared" si="133"/>
        <v>0</v>
      </c>
      <c r="DQ72" s="49">
        <f t="shared" si="134"/>
        <v>0</v>
      </c>
      <c r="DR72" s="49">
        <f t="shared" si="135"/>
        <v>0</v>
      </c>
      <c r="DS72" s="49">
        <f t="shared" si="136"/>
        <v>0</v>
      </c>
      <c r="DT72" s="49">
        <f t="shared" si="137"/>
        <v>0</v>
      </c>
      <c r="DU72" s="49">
        <f t="shared" si="138"/>
        <v>0</v>
      </c>
      <c r="DV72" s="49">
        <f t="shared" si="139"/>
        <v>0</v>
      </c>
      <c r="DW72" s="49">
        <f t="shared" si="140"/>
        <v>0</v>
      </c>
      <c r="DX72" s="49">
        <f t="shared" si="141"/>
        <v>0</v>
      </c>
      <c r="DY72" s="49">
        <f t="shared" si="142"/>
        <v>0</v>
      </c>
      <c r="DZ72" s="49">
        <f t="shared" si="143"/>
        <v>0</v>
      </c>
    </row>
    <row r="73" spans="1:130" ht="16.149999999999999" customHeight="1" x14ac:dyDescent="0.25">
      <c r="A73" s="73" t="s">
        <v>54</v>
      </c>
      <c r="B73" s="305">
        <f t="shared" si="164"/>
        <v>0</v>
      </c>
      <c r="C73" s="61">
        <f t="shared" si="164"/>
        <v>0</v>
      </c>
      <c r="D73" s="62"/>
      <c r="E73" s="63"/>
      <c r="F73" s="64"/>
      <c r="G73" s="63"/>
      <c r="H73" s="64"/>
      <c r="I73" s="65"/>
      <c r="J73" s="62"/>
      <c r="K73" s="62"/>
      <c r="L73" s="64"/>
      <c r="M73" s="65"/>
      <c r="N73" s="62"/>
      <c r="O73" s="63"/>
      <c r="P73" s="64"/>
      <c r="Q73" s="63"/>
      <c r="R73" s="64"/>
      <c r="S73" s="63"/>
      <c r="T73" s="64"/>
      <c r="U73" s="63"/>
      <c r="V73" s="64"/>
      <c r="W73" s="63"/>
      <c r="X73" s="64"/>
      <c r="Y73" s="63"/>
      <c r="Z73" s="64"/>
      <c r="AA73" s="63"/>
      <c r="AB73" s="64"/>
      <c r="AC73" s="63"/>
      <c r="AD73" s="64"/>
      <c r="AE73" s="63"/>
      <c r="AF73" s="64"/>
      <c r="AG73" s="63"/>
      <c r="AH73" s="64"/>
      <c r="AI73" s="63"/>
      <c r="AJ73" s="64"/>
      <c r="AK73" s="63"/>
      <c r="AL73" s="64"/>
      <c r="AM73" s="63"/>
      <c r="AN73" s="64"/>
      <c r="AO73" s="63"/>
      <c r="AP73" s="64"/>
      <c r="AQ73" s="66"/>
      <c r="AR73" s="62"/>
      <c r="AS73" s="66"/>
      <c r="AT73" s="62"/>
      <c r="AU73" s="63"/>
      <c r="AV73" s="64"/>
      <c r="AW73" s="65"/>
      <c r="AX73" s="47" t="str">
        <f t="shared" si="111"/>
        <v/>
      </c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12"/>
      <c r="BJ73" s="12"/>
      <c r="BK73" s="12"/>
      <c r="BL73" s="12"/>
      <c r="BU73" s="12"/>
      <c r="BW73" s="13"/>
      <c r="CA73" s="48" t="str">
        <f t="shared" si="112"/>
        <v/>
      </c>
      <c r="CB73" s="48" t="str">
        <f t="shared" si="113"/>
        <v/>
      </c>
      <c r="CC73" s="48" t="str">
        <f t="shared" si="114"/>
        <v/>
      </c>
      <c r="CD73" s="48" t="str">
        <f t="shared" si="115"/>
        <v/>
      </c>
      <c r="CE73" s="48" t="str">
        <f t="shared" si="116"/>
        <v/>
      </c>
      <c r="CF73" s="48" t="str">
        <f t="shared" si="144"/>
        <v/>
      </c>
      <c r="CG73" s="48" t="str">
        <f t="shared" si="145"/>
        <v/>
      </c>
      <c r="CH73" s="48" t="str">
        <f t="shared" si="146"/>
        <v/>
      </c>
      <c r="CI73" s="48" t="str">
        <f t="shared" si="147"/>
        <v/>
      </c>
      <c r="CJ73" s="48" t="str">
        <f t="shared" si="148"/>
        <v/>
      </c>
      <c r="CK73" s="48" t="str">
        <f t="shared" si="149"/>
        <v/>
      </c>
      <c r="CL73" s="48" t="str">
        <f t="shared" si="150"/>
        <v/>
      </c>
      <c r="CM73" s="48" t="str">
        <f t="shared" si="151"/>
        <v/>
      </c>
      <c r="CN73" s="48" t="str">
        <f t="shared" si="152"/>
        <v/>
      </c>
      <c r="CO73" s="48" t="str">
        <f t="shared" si="153"/>
        <v/>
      </c>
      <c r="CP73" s="48" t="str">
        <f t="shared" si="154"/>
        <v/>
      </c>
      <c r="CQ73" s="48" t="str">
        <f t="shared" si="155"/>
        <v/>
      </c>
      <c r="CR73" s="48" t="str">
        <f t="shared" si="156"/>
        <v/>
      </c>
      <c r="CS73" s="48" t="str">
        <f t="shared" si="157"/>
        <v/>
      </c>
      <c r="CT73" s="48" t="str">
        <f t="shared" si="158"/>
        <v/>
      </c>
      <c r="CU73" s="48" t="str">
        <f t="shared" si="159"/>
        <v/>
      </c>
      <c r="CV73" s="48" t="str">
        <f t="shared" si="160"/>
        <v/>
      </c>
      <c r="CW73" s="48" t="str">
        <f t="shared" si="161"/>
        <v/>
      </c>
      <c r="CX73" s="48" t="str">
        <f t="shared" si="162"/>
        <v/>
      </c>
      <c r="CY73" s="48" t="str">
        <f t="shared" si="163"/>
        <v/>
      </c>
      <c r="CZ73" s="48" t="str">
        <f t="shared" si="117"/>
        <v/>
      </c>
      <c r="DA73" s="49">
        <f t="shared" si="118"/>
        <v>0</v>
      </c>
      <c r="DB73" s="49">
        <f t="shared" si="119"/>
        <v>0</v>
      </c>
      <c r="DC73" s="49">
        <f t="shared" si="120"/>
        <v>0</v>
      </c>
      <c r="DD73" s="49">
        <f t="shared" si="121"/>
        <v>0</v>
      </c>
      <c r="DE73" s="49">
        <f t="shared" si="122"/>
        <v>0</v>
      </c>
      <c r="DF73" s="49">
        <f t="shared" si="123"/>
        <v>0</v>
      </c>
      <c r="DG73" s="49">
        <f t="shared" si="124"/>
        <v>0</v>
      </c>
      <c r="DH73" s="49">
        <f t="shared" si="125"/>
        <v>0</v>
      </c>
      <c r="DI73" s="49">
        <f t="shared" si="126"/>
        <v>0</v>
      </c>
      <c r="DJ73" s="49">
        <f t="shared" si="127"/>
        <v>0</v>
      </c>
      <c r="DK73" s="49">
        <f t="shared" si="128"/>
        <v>0</v>
      </c>
      <c r="DL73" s="49">
        <f t="shared" si="129"/>
        <v>0</v>
      </c>
      <c r="DM73" s="49">
        <f t="shared" si="130"/>
        <v>0</v>
      </c>
      <c r="DN73" s="49">
        <f t="shared" si="131"/>
        <v>0</v>
      </c>
      <c r="DO73" s="49">
        <f t="shared" si="132"/>
        <v>0</v>
      </c>
      <c r="DP73" s="49">
        <f t="shared" si="133"/>
        <v>0</v>
      </c>
      <c r="DQ73" s="49">
        <f t="shared" si="134"/>
        <v>0</v>
      </c>
      <c r="DR73" s="49">
        <f t="shared" si="135"/>
        <v>0</v>
      </c>
      <c r="DS73" s="49">
        <f t="shared" si="136"/>
        <v>0</v>
      </c>
      <c r="DT73" s="49">
        <f t="shared" si="137"/>
        <v>0</v>
      </c>
      <c r="DU73" s="49">
        <f t="shared" si="138"/>
        <v>0</v>
      </c>
      <c r="DV73" s="49">
        <f t="shared" si="139"/>
        <v>0</v>
      </c>
      <c r="DW73" s="49">
        <f t="shared" si="140"/>
        <v>0</v>
      </c>
      <c r="DX73" s="49">
        <f t="shared" si="141"/>
        <v>0</v>
      </c>
      <c r="DY73" s="49">
        <f t="shared" si="142"/>
        <v>0</v>
      </c>
      <c r="DZ73" s="49">
        <f t="shared" si="143"/>
        <v>0</v>
      </c>
    </row>
    <row r="74" spans="1:130" ht="31.9" customHeight="1" x14ac:dyDescent="0.25">
      <c r="A74" s="18" t="s">
        <v>57</v>
      </c>
      <c r="B74" s="19"/>
      <c r="C74" s="19"/>
      <c r="D74" s="19"/>
      <c r="E74" s="19"/>
      <c r="F74" s="19"/>
      <c r="G74" s="19"/>
      <c r="I74" s="20"/>
      <c r="J74" s="21"/>
      <c r="K74" s="21"/>
      <c r="L74" s="21"/>
      <c r="M74" s="21"/>
      <c r="N74" s="21"/>
      <c r="O74" s="21"/>
      <c r="P74" s="21"/>
      <c r="Q74" s="9"/>
      <c r="AR74" s="10" t="s">
        <v>58</v>
      </c>
      <c r="AX74" s="68"/>
      <c r="AY74" s="68"/>
      <c r="AZ74" s="6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T74" s="16"/>
      <c r="BU74" s="16"/>
      <c r="BV74" s="13"/>
      <c r="BW74" s="13"/>
    </row>
    <row r="75" spans="1:130" ht="31.9" customHeight="1" x14ac:dyDescent="0.25">
      <c r="A75" s="310" t="s">
        <v>4</v>
      </c>
      <c r="B75" s="313" t="s">
        <v>5</v>
      </c>
      <c r="C75" s="314"/>
      <c r="D75" s="317" t="s">
        <v>6</v>
      </c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9"/>
      <c r="AR75" s="320" t="s">
        <v>7</v>
      </c>
      <c r="AS75" s="321"/>
      <c r="AT75" s="322" t="s">
        <v>8</v>
      </c>
      <c r="AU75" s="323"/>
      <c r="AV75" s="328" t="s">
        <v>9</v>
      </c>
      <c r="AW75" s="331" t="s">
        <v>10</v>
      </c>
      <c r="AX75" s="68"/>
      <c r="AY75" s="68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U75" s="12"/>
      <c r="BV75" s="13"/>
      <c r="BW75" s="13"/>
    </row>
    <row r="76" spans="1:130" ht="16.149999999999999" customHeight="1" x14ac:dyDescent="0.25">
      <c r="A76" s="311"/>
      <c r="B76" s="315"/>
      <c r="C76" s="316"/>
      <c r="D76" s="326" t="s">
        <v>11</v>
      </c>
      <c r="E76" s="320"/>
      <c r="F76" s="326" t="s">
        <v>12</v>
      </c>
      <c r="G76" s="320"/>
      <c r="H76" s="326" t="s">
        <v>13</v>
      </c>
      <c r="I76" s="327"/>
      <c r="J76" s="320" t="s">
        <v>14</v>
      </c>
      <c r="K76" s="320"/>
      <c r="L76" s="326" t="s">
        <v>15</v>
      </c>
      <c r="M76" s="320"/>
      <c r="N76" s="326" t="s">
        <v>16</v>
      </c>
      <c r="O76" s="320"/>
      <c r="P76" s="326" t="s">
        <v>17</v>
      </c>
      <c r="Q76" s="320"/>
      <c r="R76" s="326" t="s">
        <v>18</v>
      </c>
      <c r="S76" s="320"/>
      <c r="T76" s="326" t="s">
        <v>19</v>
      </c>
      <c r="U76" s="327"/>
      <c r="V76" s="326" t="s">
        <v>20</v>
      </c>
      <c r="W76" s="327"/>
      <c r="X76" s="326" t="s">
        <v>21</v>
      </c>
      <c r="Y76" s="327"/>
      <c r="Z76" s="326" t="s">
        <v>22</v>
      </c>
      <c r="AA76" s="327"/>
      <c r="AB76" s="326" t="s">
        <v>23</v>
      </c>
      <c r="AC76" s="327"/>
      <c r="AD76" s="326" t="s">
        <v>24</v>
      </c>
      <c r="AE76" s="327"/>
      <c r="AF76" s="326" t="s">
        <v>25</v>
      </c>
      <c r="AG76" s="327"/>
      <c r="AH76" s="326" t="s">
        <v>26</v>
      </c>
      <c r="AI76" s="327"/>
      <c r="AJ76" s="326" t="s">
        <v>27</v>
      </c>
      <c r="AK76" s="327"/>
      <c r="AL76" s="326" t="s">
        <v>28</v>
      </c>
      <c r="AM76" s="327"/>
      <c r="AN76" s="326" t="s">
        <v>29</v>
      </c>
      <c r="AO76" s="327"/>
      <c r="AP76" s="326" t="s">
        <v>30</v>
      </c>
      <c r="AQ76" s="321"/>
      <c r="AR76" s="334" t="s">
        <v>31</v>
      </c>
      <c r="AS76" s="336" t="s">
        <v>32</v>
      </c>
      <c r="AT76" s="324"/>
      <c r="AU76" s="325"/>
      <c r="AV76" s="329"/>
      <c r="AW76" s="332"/>
      <c r="AX76" s="68"/>
      <c r="AY76" s="68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U76" s="12"/>
      <c r="BV76" s="13"/>
      <c r="BW76" s="13"/>
    </row>
    <row r="77" spans="1:130" ht="16.149999999999999" customHeight="1" x14ac:dyDescent="0.25">
      <c r="A77" s="312"/>
      <c r="B77" s="28" t="s">
        <v>33</v>
      </c>
      <c r="C77" s="69" t="s">
        <v>34</v>
      </c>
      <c r="D77" s="22" t="s">
        <v>33</v>
      </c>
      <c r="E77" s="29" t="s">
        <v>34</v>
      </c>
      <c r="F77" s="22" t="s">
        <v>33</v>
      </c>
      <c r="G77" s="29" t="s">
        <v>34</v>
      </c>
      <c r="H77" s="22" t="s">
        <v>33</v>
      </c>
      <c r="I77" s="69" t="s">
        <v>34</v>
      </c>
      <c r="J77" s="28" t="s">
        <v>33</v>
      </c>
      <c r="K77" s="29" t="s">
        <v>34</v>
      </c>
      <c r="L77" s="22" t="s">
        <v>33</v>
      </c>
      <c r="M77" s="29" t="s">
        <v>34</v>
      </c>
      <c r="N77" s="22" t="s">
        <v>33</v>
      </c>
      <c r="O77" s="29" t="s">
        <v>34</v>
      </c>
      <c r="P77" s="22" t="s">
        <v>33</v>
      </c>
      <c r="Q77" s="29" t="s">
        <v>34</v>
      </c>
      <c r="R77" s="22" t="s">
        <v>33</v>
      </c>
      <c r="S77" s="29" t="s">
        <v>34</v>
      </c>
      <c r="T77" s="22" t="s">
        <v>33</v>
      </c>
      <c r="U77" s="29" t="s">
        <v>34</v>
      </c>
      <c r="V77" s="22" t="s">
        <v>33</v>
      </c>
      <c r="W77" s="29" t="s">
        <v>34</v>
      </c>
      <c r="X77" s="22" t="s">
        <v>33</v>
      </c>
      <c r="Y77" s="29" t="s">
        <v>34</v>
      </c>
      <c r="Z77" s="22" t="s">
        <v>33</v>
      </c>
      <c r="AA77" s="29" t="s">
        <v>34</v>
      </c>
      <c r="AB77" s="22" t="s">
        <v>33</v>
      </c>
      <c r="AC77" s="29" t="s">
        <v>34</v>
      </c>
      <c r="AD77" s="22" t="s">
        <v>33</v>
      </c>
      <c r="AE77" s="29" t="s">
        <v>34</v>
      </c>
      <c r="AF77" s="22" t="s">
        <v>33</v>
      </c>
      <c r="AG77" s="29" t="s">
        <v>34</v>
      </c>
      <c r="AH77" s="22" t="s">
        <v>33</v>
      </c>
      <c r="AI77" s="29" t="s">
        <v>34</v>
      </c>
      <c r="AJ77" s="22" t="s">
        <v>33</v>
      </c>
      <c r="AK77" s="29" t="s">
        <v>34</v>
      </c>
      <c r="AL77" s="22" t="s">
        <v>33</v>
      </c>
      <c r="AM77" s="29" t="s">
        <v>34</v>
      </c>
      <c r="AN77" s="22" t="s">
        <v>33</v>
      </c>
      <c r="AO77" s="29" t="s">
        <v>34</v>
      </c>
      <c r="AP77" s="22" t="s">
        <v>33</v>
      </c>
      <c r="AQ77" s="30" t="s">
        <v>34</v>
      </c>
      <c r="AR77" s="335"/>
      <c r="AS77" s="337"/>
      <c r="AT77" s="295" t="s">
        <v>35</v>
      </c>
      <c r="AU77" s="296" t="s">
        <v>36</v>
      </c>
      <c r="AV77" s="330"/>
      <c r="AW77" s="333"/>
      <c r="AX77" s="68"/>
      <c r="AY77" s="68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U77" s="12"/>
      <c r="BV77" s="13"/>
      <c r="BW77" s="13"/>
    </row>
    <row r="78" spans="1:130" ht="16.149999999999999" customHeight="1" x14ac:dyDescent="0.25">
      <c r="A78" s="70" t="s">
        <v>37</v>
      </c>
      <c r="B78" s="304">
        <f t="shared" ref="B78:C85" si="165">+N78+P78+R78+T78+V78+X78+Z78+AB78+AD78+AF78+AH78+AJ78+AL78+AN78+AP78</f>
        <v>0</v>
      </c>
      <c r="C78" s="36">
        <f t="shared" si="165"/>
        <v>0</v>
      </c>
      <c r="D78" s="37"/>
      <c r="E78" s="38"/>
      <c r="F78" s="39"/>
      <c r="G78" s="38"/>
      <c r="H78" s="39"/>
      <c r="I78" s="38"/>
      <c r="J78" s="39"/>
      <c r="K78" s="38"/>
      <c r="L78" s="39"/>
      <c r="M78" s="40"/>
      <c r="N78" s="41"/>
      <c r="O78" s="42"/>
      <c r="P78" s="43"/>
      <c r="Q78" s="42"/>
      <c r="R78" s="43"/>
      <c r="S78" s="42"/>
      <c r="T78" s="43"/>
      <c r="U78" s="42"/>
      <c r="V78" s="43"/>
      <c r="W78" s="42"/>
      <c r="X78" s="43"/>
      <c r="Y78" s="42"/>
      <c r="Z78" s="43"/>
      <c r="AA78" s="42"/>
      <c r="AB78" s="43"/>
      <c r="AC78" s="42"/>
      <c r="AD78" s="43"/>
      <c r="AE78" s="42"/>
      <c r="AF78" s="43"/>
      <c r="AG78" s="42"/>
      <c r="AH78" s="43"/>
      <c r="AI78" s="42"/>
      <c r="AJ78" s="43"/>
      <c r="AK78" s="42"/>
      <c r="AL78" s="43"/>
      <c r="AM78" s="42"/>
      <c r="AN78" s="43"/>
      <c r="AO78" s="42"/>
      <c r="AP78" s="43"/>
      <c r="AQ78" s="44"/>
      <c r="AR78" s="45"/>
      <c r="AS78" s="44"/>
      <c r="AT78" s="41"/>
      <c r="AU78" s="42"/>
      <c r="AV78" s="43"/>
      <c r="AW78" s="46"/>
      <c r="AX78" s="47" t="str">
        <f t="shared" ref="AX78:AX95" si="166">$CA78&amp;$CB78&amp;$CC78&amp;$CD78&amp;$CE78&amp;$CF78&amp;$CG78&amp;$CH78&amp;$CI78&amp;$CJ78&amp;$CK78&amp;$CL78&amp;$CM78&amp;$CN78&amp;$CO78&amp;$CP78&amp;$CQ78&amp;$CR78&amp;$CS78&amp;$CT78&amp;$CU78&amp;$CV78&amp;$CW78&amp;$CX78&amp;$CY78&amp;$CZ78</f>
        <v/>
      </c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12"/>
      <c r="BJ78" s="12"/>
      <c r="BK78" s="12"/>
      <c r="BL78" s="12"/>
      <c r="BU78" s="13"/>
      <c r="BV78" s="13"/>
      <c r="BW78" s="13"/>
      <c r="CA78" s="48" t="str">
        <f t="shared" ref="CA78:CA95" si="167">IF(B78&lt;C78,"* El total de Reactivos NO DEBE ser superior al total de Procesados. ","")</f>
        <v/>
      </c>
      <c r="CB78" s="48" t="str">
        <f t="shared" ref="CB78:CB95" si="168">IF(B78&lt;&gt;(AR78+ AS78),"* La suma de las columnas Sexo DEBE SER IGUAL a los Procesados. ","")</f>
        <v/>
      </c>
      <c r="CC78" s="48" t="str">
        <f t="shared" ref="CC78:CC95" si="169">IF(B78&lt;(AT78+ AU78),"* La suma de las columna Trans NO DEBE ser superior al total de Procesados. ","")</f>
        <v/>
      </c>
      <c r="CD78" s="48" t="str">
        <f t="shared" ref="CD78:CD95" si="170">IF(B78&lt;AV78,"* La columna Pueblos Originarios NO DEBE ser superior al total de Procesados. ","")</f>
        <v/>
      </c>
      <c r="CE78" s="48" t="str">
        <f t="shared" ref="CE78:CE95" si="171">IF(B78&lt;AW78,"* La columna Migrantes NO DEBE ser superior al total de Procesados. ","")</f>
        <v/>
      </c>
      <c r="CF78" s="48" t="str">
        <f>IF(D78&lt;E78,CONCATENATE("* El total de procesados debe ser mayor o igual al total de Reactivos en el grupo de edad ",$D$76),"")</f>
        <v/>
      </c>
      <c r="CG78" s="48" t="str">
        <f>IF(F78&lt;G78,CONCATENATE("* El total de procesados debe ser mayor o igual al total de Reactivos en el grupo de edad ",$F$76),"")</f>
        <v/>
      </c>
      <c r="CH78" s="48" t="str">
        <f>IF(H78&lt;I78,CONCATENATE("* El total de procesados debe ser mayor o igual al total de Reactivos en el grupo de edad ",$H$76),"")</f>
        <v/>
      </c>
      <c r="CI78" s="48" t="str">
        <f>IF(J78&lt;K78,CONCATENATE("* El total de procesados debe ser mayor o igual al total de Reactivos en el grupo de edad ",$J$76),"")</f>
        <v/>
      </c>
      <c r="CJ78" s="48" t="str">
        <f>IF(L78&lt;M78,CONCATENATE("* El total de procesados debe ser mayor o igual al total de Reactivos en el grupo de edad ",$L$76),"")</f>
        <v/>
      </c>
      <c r="CK78" s="48" t="str">
        <f>IF(N78&lt;O78,CONCATENATE("* El total de procesados debe ser mayor o igual al total de Reactivos en el grupo de edad ",$N$76),"")</f>
        <v/>
      </c>
      <c r="CL78" s="48" t="str">
        <f>IF(P78&lt;Q78,CONCATENATE("* El total de procesados debe ser mayor o igual al total de Reactivos en el grupo de edad ",$P$76),"")</f>
        <v/>
      </c>
      <c r="CM78" s="48" t="str">
        <f>IF(R78&lt;S78,CONCATENATE("* El total de procesados debe ser mayor o igual al total de Reactivos en el grupo de edad ",$R$76),"")</f>
        <v/>
      </c>
      <c r="CN78" s="48" t="str">
        <f>IF(T78&lt;U78,CONCATENATE("* El total de procesados debe ser mayor o igual al total de Reactivos en el grupo de edad ",$T$76),"")</f>
        <v/>
      </c>
      <c r="CO78" s="48" t="str">
        <f>IF(V78&lt;W78,CONCATENATE("* El total de procesados debe ser mayor o igual al total de Reactivos en el grupo de edad ",$V$76),"")</f>
        <v/>
      </c>
      <c r="CP78" s="48" t="str">
        <f>IF(X78&lt;Y78,CONCATENATE("* El total de procesados debe ser mayor o igual al total de Reactivos en el grupo de edad ",$X$76),"")</f>
        <v/>
      </c>
      <c r="CQ78" s="48" t="str">
        <f>IF(Z78&lt;AA78,CONCATENATE("* El total de procesados debe ser mayor o igual al total de Reactivos en el grupo de edad ",$Z$76),"")</f>
        <v/>
      </c>
      <c r="CR78" s="48" t="str">
        <f>IF(AB78&lt;AC78,CONCATENATE("* El total de procesados debe ser mayor o igual al total de Reactivos en el grupo de edad ",$AB$76),"")</f>
        <v/>
      </c>
      <c r="CS78" s="48" t="str">
        <f>IF(AD78&lt;AE78,CONCATENATE("* El total de procesados debe ser mayor o igual al total de Reactivos en el grupo de edad ",$AD$76),"")</f>
        <v/>
      </c>
      <c r="CT78" s="48" t="str">
        <f>IF(AF78&lt;AG78,CONCATENATE("* El total de procesados debe ser mayor o igual al total de Reactivos en el grupo de edad ",$AF$76),"")</f>
        <v/>
      </c>
      <c r="CU78" s="48" t="str">
        <f>IF(AH78&lt;AI78,CONCATENATE("* El total de procesados debe ser mayor o igual al total de Reactivos en el grupo de edad ",$AH$76),"")</f>
        <v/>
      </c>
      <c r="CV78" s="48" t="str">
        <f>IF(AJ78&lt;AK78,CONCATENATE("* El total de procesados debe ser mayor o igual al total de Reactivos en el grupo de edad ",$AJ$76),"")</f>
        <v/>
      </c>
      <c r="CW78" s="48" t="str">
        <f>IF(AL78&lt;AM78,CONCATENATE("* El total de procesados debe ser mayor o igual al total de Reactivos en el grupo de edad ",$AL$76),"")</f>
        <v/>
      </c>
      <c r="CX78" s="48" t="str">
        <f>IF(AN78&lt;AO78,CONCATENATE("* El total de procesados debe ser mayor o igual al total de Reactivos en el grupo de edad ",$AN$76),"")</f>
        <v/>
      </c>
      <c r="CY78" s="48" t="str">
        <f>IF(AP78&lt;AQ78,CONCATENATE("* El total de procesados debe ser mayor o igual al total de Reactivos en el grupo de edad ",$AP$76),"")</f>
        <v/>
      </c>
      <c r="CZ78" s="48" t="str">
        <f t="shared" ref="CZ78:CZ95" si="172">IF(AND(B78&lt;&gt;0,OR(AT78="",AU78="",AV78="",AW78="")),"* No olvide digitar la columna Trans y/o Pueblos Originarios y/o Migrantes (Digite Cero si no tiene). ","")</f>
        <v/>
      </c>
      <c r="DA78" s="49">
        <f t="shared" ref="DA78:DA95" si="173">IF(B78&lt;   C78,1,0)</f>
        <v>0</v>
      </c>
      <c r="DB78" s="49">
        <f t="shared" ref="DB78:DB95" si="174">IF(B78&lt;&gt; AR78+AS78,1,0)</f>
        <v>0</v>
      </c>
      <c r="DC78" s="49">
        <f t="shared" ref="DC78:DC95" si="175">IF(B78&lt;  AT78+AU78,1,0)</f>
        <v>0</v>
      </c>
      <c r="DD78" s="49">
        <f t="shared" ref="DD78:DD95" si="176">IF(B78&lt;  AV78,1,0)</f>
        <v>0</v>
      </c>
      <c r="DE78" s="49">
        <f t="shared" ref="DE78:DE95" si="177">IF(B78&lt;  AW78,1,0)</f>
        <v>0</v>
      </c>
      <c r="DF78" s="49">
        <f t="shared" ref="DF78:DF95" si="178">IF(D78&lt;E78,1,0)</f>
        <v>0</v>
      </c>
      <c r="DG78" s="49">
        <f t="shared" ref="DG78:DG95" si="179">IF(F78&lt;G78,1,0)</f>
        <v>0</v>
      </c>
      <c r="DH78" s="49">
        <f t="shared" ref="DH78:DH95" si="180">IF(H78&lt;I78,1,0)</f>
        <v>0</v>
      </c>
      <c r="DI78" s="49">
        <f t="shared" ref="DI78:DI95" si="181">IF(J78&lt;K78,1,0)</f>
        <v>0</v>
      </c>
      <c r="DJ78" s="49">
        <f t="shared" ref="DJ78:DJ95" si="182">IF(L78&lt;M78,1,0)</f>
        <v>0</v>
      </c>
      <c r="DK78" s="49">
        <f t="shared" ref="DK78:DK95" si="183">IF(N78&lt;O78,1,0)</f>
        <v>0</v>
      </c>
      <c r="DL78" s="49">
        <f t="shared" ref="DL78:DL95" si="184">IF(P78&lt;Q78,1,0)</f>
        <v>0</v>
      </c>
      <c r="DM78" s="49">
        <f t="shared" ref="DM78:DM95" si="185">IF(R78&lt;S78,1,0)</f>
        <v>0</v>
      </c>
      <c r="DN78" s="49">
        <f t="shared" ref="DN78:DN95" si="186">IF(T78&lt;U78,1,0)</f>
        <v>0</v>
      </c>
      <c r="DO78" s="49">
        <f t="shared" ref="DO78:DO95" si="187">IF(V78&lt;W78,1,0)</f>
        <v>0</v>
      </c>
      <c r="DP78" s="49">
        <f t="shared" ref="DP78:DP95" si="188">IF(X78&lt;Y78,1,0)</f>
        <v>0</v>
      </c>
      <c r="DQ78" s="49">
        <f t="shared" ref="DQ78:DQ95" si="189">IF(Z78&lt;AA78,1,0)</f>
        <v>0</v>
      </c>
      <c r="DR78" s="49">
        <f t="shared" ref="DR78:DR95" si="190">IF(AB78&lt;AC78,1,0)</f>
        <v>0</v>
      </c>
      <c r="DS78" s="49">
        <f t="shared" ref="DS78:DS95" si="191">IF(AD78&lt;AE78,1,0)</f>
        <v>0</v>
      </c>
      <c r="DT78" s="49">
        <f t="shared" ref="DT78:DT95" si="192">IF(AF78&lt;AG78,1,0)</f>
        <v>0</v>
      </c>
      <c r="DU78" s="49">
        <f t="shared" ref="DU78:DU95" si="193">IF(AH78&lt;AI78,1,0)</f>
        <v>0</v>
      </c>
      <c r="DV78" s="49">
        <f t="shared" ref="DV78:DV95" si="194">IF(AJ78&lt;AK78,1,0)</f>
        <v>0</v>
      </c>
      <c r="DW78" s="49">
        <f t="shared" ref="DW78:DW95" si="195">IF(AL78&lt;AM78,1,0)</f>
        <v>0</v>
      </c>
      <c r="DX78" s="49">
        <f t="shared" ref="DX78:DX95" si="196">IF(AN78&lt;AO78,1,0)</f>
        <v>0</v>
      </c>
      <c r="DY78" s="49">
        <f t="shared" ref="DY78:DY95" si="197">IF(AP78&lt;AQ78,1,0)</f>
        <v>0</v>
      </c>
      <c r="DZ78" s="49">
        <f t="shared" ref="DZ78:DZ95" si="198">IF(AND(B78&lt;&gt;0,OR(AT78="",AU78="",AV78="",AW78="")),1,0)</f>
        <v>0</v>
      </c>
    </row>
    <row r="79" spans="1:130" ht="16.149999999999999" customHeight="1" x14ac:dyDescent="0.25">
      <c r="A79" s="70" t="s">
        <v>38</v>
      </c>
      <c r="B79" s="50">
        <f t="shared" si="165"/>
        <v>0</v>
      </c>
      <c r="C79" s="51">
        <f t="shared" si="165"/>
        <v>0</v>
      </c>
      <c r="D79" s="37"/>
      <c r="E79" s="38"/>
      <c r="F79" s="39"/>
      <c r="G79" s="38"/>
      <c r="H79" s="39"/>
      <c r="I79" s="38"/>
      <c r="J79" s="39"/>
      <c r="K79" s="38"/>
      <c r="L79" s="39"/>
      <c r="M79" s="40"/>
      <c r="N79" s="41"/>
      <c r="O79" s="42"/>
      <c r="P79" s="43"/>
      <c r="Q79" s="42"/>
      <c r="R79" s="43"/>
      <c r="S79" s="42"/>
      <c r="T79" s="43"/>
      <c r="U79" s="42"/>
      <c r="V79" s="43"/>
      <c r="W79" s="42"/>
      <c r="X79" s="43"/>
      <c r="Y79" s="42"/>
      <c r="Z79" s="43"/>
      <c r="AA79" s="42"/>
      <c r="AB79" s="43"/>
      <c r="AC79" s="42"/>
      <c r="AD79" s="43"/>
      <c r="AE79" s="42"/>
      <c r="AF79" s="43"/>
      <c r="AG79" s="42"/>
      <c r="AH79" s="43"/>
      <c r="AI79" s="42"/>
      <c r="AJ79" s="43"/>
      <c r="AK79" s="42"/>
      <c r="AL79" s="43"/>
      <c r="AM79" s="42"/>
      <c r="AN79" s="43"/>
      <c r="AO79" s="42"/>
      <c r="AP79" s="43"/>
      <c r="AQ79" s="44"/>
      <c r="AR79" s="45"/>
      <c r="AS79" s="44"/>
      <c r="AT79" s="41"/>
      <c r="AU79" s="42"/>
      <c r="AV79" s="43"/>
      <c r="AW79" s="46"/>
      <c r="AX79" s="47" t="str">
        <f t="shared" si="166"/>
        <v/>
      </c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2"/>
      <c r="BJ79" s="12"/>
      <c r="BK79" s="12"/>
      <c r="BL79" s="12"/>
      <c r="BU79" s="13"/>
      <c r="BV79" s="13"/>
      <c r="BW79" s="13"/>
      <c r="CA79" s="48" t="str">
        <f t="shared" si="167"/>
        <v/>
      </c>
      <c r="CB79" s="48" t="str">
        <f t="shared" si="168"/>
        <v/>
      </c>
      <c r="CC79" s="48" t="str">
        <f t="shared" si="169"/>
        <v/>
      </c>
      <c r="CD79" s="48" t="str">
        <f t="shared" si="170"/>
        <v/>
      </c>
      <c r="CE79" s="48" t="str">
        <f t="shared" si="171"/>
        <v/>
      </c>
      <c r="CF79" s="48" t="str">
        <f t="shared" ref="CF79:CF95" si="199">IF(D79&lt;E79,CONCATENATE("* El total de procesados debe ser mayor o igual al total de Reactivos en el grupo de edad ",$D$76),"")</f>
        <v/>
      </c>
      <c r="CG79" s="48" t="str">
        <f t="shared" ref="CG79:CG95" si="200">IF(F79&lt;G79,CONCATENATE("* El total de procesados debe ser mayor o igual al total de Reactivos en el grupo de edad ",$F$76),"")</f>
        <v/>
      </c>
      <c r="CH79" s="48" t="str">
        <f t="shared" ref="CH79:CH95" si="201">IF(H79&lt;I79,CONCATENATE("* El total de procesados debe ser mayor o igual al total de Reactivos en el grupo de edad ",$H$76),"")</f>
        <v/>
      </c>
      <c r="CI79" s="48" t="str">
        <f t="shared" ref="CI79:CI95" si="202">IF(J79&lt;K79,CONCATENATE("* El total de procesados debe ser mayor o igual al total de Reactivos en el grupo de edad ",$J$76),"")</f>
        <v/>
      </c>
      <c r="CJ79" s="48" t="str">
        <f t="shared" ref="CJ79:CJ95" si="203">IF(L79&lt;M79,CONCATENATE("* El total de procesados debe ser mayor o igual al total de Reactivos en el grupo de edad ",$L$76),"")</f>
        <v/>
      </c>
      <c r="CK79" s="48" t="str">
        <f t="shared" ref="CK79:CK95" si="204">IF(N79&lt;O79,CONCATENATE("* El total de procesados debe ser mayor o igual al total de Reactivos en el grupo de edad ",$N$76),"")</f>
        <v/>
      </c>
      <c r="CL79" s="48" t="str">
        <f t="shared" ref="CL79:CL95" si="205">IF(P79&lt;Q79,CONCATENATE("* El total de procesados debe ser mayor o igual al total de Reactivos en el grupo de edad ",$P$76),"")</f>
        <v/>
      </c>
      <c r="CM79" s="48" t="str">
        <f t="shared" ref="CM79:CM95" si="206">IF(R79&lt;S79,CONCATENATE("* El total de procesados debe ser mayor o igual al total de Reactivos en el grupo de edad ",$R$76),"")</f>
        <v/>
      </c>
      <c r="CN79" s="48" t="str">
        <f t="shared" ref="CN79:CN95" si="207">IF(T79&lt;U79,CONCATENATE("* El total de procesados debe ser mayor o igual al total de Reactivos en el grupo de edad ",$T$76),"")</f>
        <v/>
      </c>
      <c r="CO79" s="48" t="str">
        <f t="shared" ref="CO79:CO95" si="208">IF(V79&lt;W79,CONCATENATE("* El total de procesados debe ser mayor o igual al total de Reactivos en el grupo de edad ",$V$76),"")</f>
        <v/>
      </c>
      <c r="CP79" s="48" t="str">
        <f t="shared" ref="CP79:CP95" si="209">IF(X79&lt;Y79,CONCATENATE("* El total de procesados debe ser mayor o igual al total de Reactivos en el grupo de edad ",$X$76),"")</f>
        <v/>
      </c>
      <c r="CQ79" s="48" t="str">
        <f t="shared" ref="CQ79:CQ95" si="210">IF(Z79&lt;AA79,CONCATENATE("* El total de procesados debe ser mayor o igual al total de Reactivos en el grupo de edad ",$Z$76),"")</f>
        <v/>
      </c>
      <c r="CR79" s="48" t="str">
        <f t="shared" ref="CR79:CR95" si="211">IF(AB79&lt;AC79,CONCATENATE("* El total de procesados debe ser mayor o igual al total de Reactivos en el grupo de edad ",$AB$76),"")</f>
        <v/>
      </c>
      <c r="CS79" s="48" t="str">
        <f t="shared" ref="CS79:CS95" si="212">IF(AD79&lt;AE79,CONCATENATE("* El total de procesados debe ser mayor o igual al total de Reactivos en el grupo de edad ",$AD$76),"")</f>
        <v/>
      </c>
      <c r="CT79" s="48" t="str">
        <f t="shared" ref="CT79:CT95" si="213">IF(AF79&lt;AG79,CONCATENATE("* El total de procesados debe ser mayor o igual al total de Reactivos en el grupo de edad ",$AF$76),"")</f>
        <v/>
      </c>
      <c r="CU79" s="48" t="str">
        <f t="shared" ref="CU79:CU95" si="214">IF(AH79&lt;AI79,CONCATENATE("* El total de procesados debe ser mayor o igual al total de Reactivos en el grupo de edad ",$AH$76),"")</f>
        <v/>
      </c>
      <c r="CV79" s="48" t="str">
        <f t="shared" ref="CV79:CV95" si="215">IF(AJ79&lt;AK79,CONCATENATE("* El total de procesados debe ser mayor o igual al total de Reactivos en el grupo de edad ",$AJ$76),"")</f>
        <v/>
      </c>
      <c r="CW79" s="48" t="str">
        <f t="shared" ref="CW79:CW95" si="216">IF(AL79&lt;AM79,CONCATENATE("* El total de procesados debe ser mayor o igual al total de Reactivos en el grupo de edad ",$AL$76),"")</f>
        <v/>
      </c>
      <c r="CX79" s="48" t="str">
        <f t="shared" ref="CX79:CX95" si="217">IF(AN79&lt;AO79,CONCATENATE("* El total de procesados debe ser mayor o igual al total de Reactivos en el grupo de edad ",$AN$76),"")</f>
        <v/>
      </c>
      <c r="CY79" s="48" t="str">
        <f t="shared" ref="CY79:CY95" si="218">IF(AP79&lt;AQ79,CONCATENATE("* El total de procesados debe ser mayor o igual al total de Reactivos en el grupo de edad ",$AP$76),"")</f>
        <v/>
      </c>
      <c r="CZ79" s="48" t="str">
        <f t="shared" si="172"/>
        <v/>
      </c>
      <c r="DA79" s="49">
        <f t="shared" si="173"/>
        <v>0</v>
      </c>
      <c r="DB79" s="49">
        <f t="shared" si="174"/>
        <v>0</v>
      </c>
      <c r="DC79" s="49">
        <f t="shared" si="175"/>
        <v>0</v>
      </c>
      <c r="DD79" s="49">
        <f t="shared" si="176"/>
        <v>0</v>
      </c>
      <c r="DE79" s="49">
        <f t="shared" si="177"/>
        <v>0</v>
      </c>
      <c r="DF79" s="49">
        <f t="shared" si="178"/>
        <v>0</v>
      </c>
      <c r="DG79" s="49">
        <f t="shared" si="179"/>
        <v>0</v>
      </c>
      <c r="DH79" s="49">
        <f t="shared" si="180"/>
        <v>0</v>
      </c>
      <c r="DI79" s="49">
        <f t="shared" si="181"/>
        <v>0</v>
      </c>
      <c r="DJ79" s="49">
        <f t="shared" si="182"/>
        <v>0</v>
      </c>
      <c r="DK79" s="49">
        <f t="shared" si="183"/>
        <v>0</v>
      </c>
      <c r="DL79" s="49">
        <f t="shared" si="184"/>
        <v>0</v>
      </c>
      <c r="DM79" s="49">
        <f t="shared" si="185"/>
        <v>0</v>
      </c>
      <c r="DN79" s="49">
        <f t="shared" si="186"/>
        <v>0</v>
      </c>
      <c r="DO79" s="49">
        <f t="shared" si="187"/>
        <v>0</v>
      </c>
      <c r="DP79" s="49">
        <f t="shared" si="188"/>
        <v>0</v>
      </c>
      <c r="DQ79" s="49">
        <f t="shared" si="189"/>
        <v>0</v>
      </c>
      <c r="DR79" s="49">
        <f t="shared" si="190"/>
        <v>0</v>
      </c>
      <c r="DS79" s="49">
        <f t="shared" si="191"/>
        <v>0</v>
      </c>
      <c r="DT79" s="49">
        <f t="shared" si="192"/>
        <v>0</v>
      </c>
      <c r="DU79" s="49">
        <f t="shared" si="193"/>
        <v>0</v>
      </c>
      <c r="DV79" s="49">
        <f t="shared" si="194"/>
        <v>0</v>
      </c>
      <c r="DW79" s="49">
        <f t="shared" si="195"/>
        <v>0</v>
      </c>
      <c r="DX79" s="49">
        <f t="shared" si="196"/>
        <v>0</v>
      </c>
      <c r="DY79" s="49">
        <f t="shared" si="197"/>
        <v>0</v>
      </c>
      <c r="DZ79" s="49">
        <f t="shared" si="198"/>
        <v>0</v>
      </c>
    </row>
    <row r="80" spans="1:130" ht="16.149999999999999" customHeight="1" x14ac:dyDescent="0.25">
      <c r="A80" s="70" t="s">
        <v>39</v>
      </c>
      <c r="B80" s="50">
        <f t="shared" si="165"/>
        <v>0</v>
      </c>
      <c r="C80" s="51">
        <f t="shared" si="165"/>
        <v>0</v>
      </c>
      <c r="D80" s="37"/>
      <c r="E80" s="38"/>
      <c r="F80" s="39"/>
      <c r="G80" s="38"/>
      <c r="H80" s="39"/>
      <c r="I80" s="38"/>
      <c r="J80" s="39"/>
      <c r="K80" s="38"/>
      <c r="L80" s="39"/>
      <c r="M80" s="40"/>
      <c r="N80" s="41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/>
      <c r="AJ80" s="43"/>
      <c r="AK80" s="42"/>
      <c r="AL80" s="43"/>
      <c r="AM80" s="42"/>
      <c r="AN80" s="43"/>
      <c r="AO80" s="42"/>
      <c r="AP80" s="43"/>
      <c r="AQ80" s="44"/>
      <c r="AR80" s="45"/>
      <c r="AS80" s="44"/>
      <c r="AT80" s="41"/>
      <c r="AU80" s="42"/>
      <c r="AV80" s="43"/>
      <c r="AW80" s="46"/>
      <c r="AX80" s="47" t="str">
        <f t="shared" si="166"/>
        <v/>
      </c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2"/>
      <c r="BJ80" s="12"/>
      <c r="BK80" s="12"/>
      <c r="BL80" s="12"/>
      <c r="BU80" s="13"/>
      <c r="BV80" s="13"/>
      <c r="BW80" s="13"/>
      <c r="CA80" s="48" t="str">
        <f t="shared" si="167"/>
        <v/>
      </c>
      <c r="CB80" s="48" t="str">
        <f t="shared" si="168"/>
        <v/>
      </c>
      <c r="CC80" s="48" t="str">
        <f t="shared" si="169"/>
        <v/>
      </c>
      <c r="CD80" s="48" t="str">
        <f t="shared" si="170"/>
        <v/>
      </c>
      <c r="CE80" s="48" t="str">
        <f t="shared" si="171"/>
        <v/>
      </c>
      <c r="CF80" s="48" t="str">
        <f t="shared" si="199"/>
        <v/>
      </c>
      <c r="CG80" s="48" t="str">
        <f t="shared" si="200"/>
        <v/>
      </c>
      <c r="CH80" s="48" t="str">
        <f t="shared" si="201"/>
        <v/>
      </c>
      <c r="CI80" s="48" t="str">
        <f t="shared" si="202"/>
        <v/>
      </c>
      <c r="CJ80" s="48" t="str">
        <f t="shared" si="203"/>
        <v/>
      </c>
      <c r="CK80" s="48" t="str">
        <f t="shared" si="204"/>
        <v/>
      </c>
      <c r="CL80" s="48" t="str">
        <f t="shared" si="205"/>
        <v/>
      </c>
      <c r="CM80" s="48" t="str">
        <f t="shared" si="206"/>
        <v/>
      </c>
      <c r="CN80" s="48" t="str">
        <f t="shared" si="207"/>
        <v/>
      </c>
      <c r="CO80" s="48" t="str">
        <f t="shared" si="208"/>
        <v/>
      </c>
      <c r="CP80" s="48" t="str">
        <f t="shared" si="209"/>
        <v/>
      </c>
      <c r="CQ80" s="48" t="str">
        <f t="shared" si="210"/>
        <v/>
      </c>
      <c r="CR80" s="48" t="str">
        <f t="shared" si="211"/>
        <v/>
      </c>
      <c r="CS80" s="48" t="str">
        <f t="shared" si="212"/>
        <v/>
      </c>
      <c r="CT80" s="48" t="str">
        <f t="shared" si="213"/>
        <v/>
      </c>
      <c r="CU80" s="48" t="str">
        <f t="shared" si="214"/>
        <v/>
      </c>
      <c r="CV80" s="48" t="str">
        <f t="shared" si="215"/>
        <v/>
      </c>
      <c r="CW80" s="48" t="str">
        <f t="shared" si="216"/>
        <v/>
      </c>
      <c r="CX80" s="48" t="str">
        <f t="shared" si="217"/>
        <v/>
      </c>
      <c r="CY80" s="48" t="str">
        <f t="shared" si="218"/>
        <v/>
      </c>
      <c r="CZ80" s="48" t="str">
        <f t="shared" si="172"/>
        <v/>
      </c>
      <c r="DA80" s="49">
        <f t="shared" si="173"/>
        <v>0</v>
      </c>
      <c r="DB80" s="49">
        <f t="shared" si="174"/>
        <v>0</v>
      </c>
      <c r="DC80" s="49">
        <f t="shared" si="175"/>
        <v>0</v>
      </c>
      <c r="DD80" s="49">
        <f t="shared" si="176"/>
        <v>0</v>
      </c>
      <c r="DE80" s="49">
        <f t="shared" si="177"/>
        <v>0</v>
      </c>
      <c r="DF80" s="49">
        <f t="shared" si="178"/>
        <v>0</v>
      </c>
      <c r="DG80" s="49">
        <f t="shared" si="179"/>
        <v>0</v>
      </c>
      <c r="DH80" s="49">
        <f t="shared" si="180"/>
        <v>0</v>
      </c>
      <c r="DI80" s="49">
        <f t="shared" si="181"/>
        <v>0</v>
      </c>
      <c r="DJ80" s="49">
        <f t="shared" si="182"/>
        <v>0</v>
      </c>
      <c r="DK80" s="49">
        <f t="shared" si="183"/>
        <v>0</v>
      </c>
      <c r="DL80" s="49">
        <f t="shared" si="184"/>
        <v>0</v>
      </c>
      <c r="DM80" s="49">
        <f t="shared" si="185"/>
        <v>0</v>
      </c>
      <c r="DN80" s="49">
        <f t="shared" si="186"/>
        <v>0</v>
      </c>
      <c r="DO80" s="49">
        <f t="shared" si="187"/>
        <v>0</v>
      </c>
      <c r="DP80" s="49">
        <f t="shared" si="188"/>
        <v>0</v>
      </c>
      <c r="DQ80" s="49">
        <f t="shared" si="189"/>
        <v>0</v>
      </c>
      <c r="DR80" s="49">
        <f t="shared" si="190"/>
        <v>0</v>
      </c>
      <c r="DS80" s="49">
        <f t="shared" si="191"/>
        <v>0</v>
      </c>
      <c r="DT80" s="49">
        <f t="shared" si="192"/>
        <v>0</v>
      </c>
      <c r="DU80" s="49">
        <f t="shared" si="193"/>
        <v>0</v>
      </c>
      <c r="DV80" s="49">
        <f t="shared" si="194"/>
        <v>0</v>
      </c>
      <c r="DW80" s="49">
        <f t="shared" si="195"/>
        <v>0</v>
      </c>
      <c r="DX80" s="49">
        <f t="shared" si="196"/>
        <v>0</v>
      </c>
      <c r="DY80" s="49">
        <f t="shared" si="197"/>
        <v>0</v>
      </c>
      <c r="DZ80" s="49">
        <f t="shared" si="198"/>
        <v>0</v>
      </c>
    </row>
    <row r="81" spans="1:130" ht="16.149999999999999" customHeight="1" x14ac:dyDescent="0.25">
      <c r="A81" s="70" t="s">
        <v>40</v>
      </c>
      <c r="B81" s="50">
        <f t="shared" si="165"/>
        <v>0</v>
      </c>
      <c r="C81" s="51">
        <f t="shared" si="165"/>
        <v>0</v>
      </c>
      <c r="D81" s="37"/>
      <c r="E81" s="38"/>
      <c r="F81" s="39"/>
      <c r="G81" s="38"/>
      <c r="H81" s="39"/>
      <c r="I81" s="38"/>
      <c r="J81" s="39"/>
      <c r="K81" s="38"/>
      <c r="L81" s="39"/>
      <c r="M81" s="40"/>
      <c r="N81" s="41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42"/>
      <c r="AN81" s="43"/>
      <c r="AO81" s="42"/>
      <c r="AP81" s="43"/>
      <c r="AQ81" s="44"/>
      <c r="AR81" s="45"/>
      <c r="AS81" s="44"/>
      <c r="AT81" s="41"/>
      <c r="AU81" s="42"/>
      <c r="AV81" s="43"/>
      <c r="AW81" s="46"/>
      <c r="AX81" s="47" t="str">
        <f t="shared" si="166"/>
        <v/>
      </c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12"/>
      <c r="BJ81" s="12"/>
      <c r="BK81" s="12"/>
      <c r="BL81" s="12"/>
      <c r="BU81" s="13"/>
      <c r="BV81" s="13"/>
      <c r="BW81" s="13"/>
      <c r="CA81" s="48" t="str">
        <f t="shared" si="167"/>
        <v/>
      </c>
      <c r="CB81" s="48" t="str">
        <f t="shared" si="168"/>
        <v/>
      </c>
      <c r="CC81" s="48" t="str">
        <f t="shared" si="169"/>
        <v/>
      </c>
      <c r="CD81" s="48" t="str">
        <f t="shared" si="170"/>
        <v/>
      </c>
      <c r="CE81" s="48" t="str">
        <f t="shared" si="171"/>
        <v/>
      </c>
      <c r="CF81" s="48" t="str">
        <f t="shared" si="199"/>
        <v/>
      </c>
      <c r="CG81" s="48" t="str">
        <f t="shared" si="200"/>
        <v/>
      </c>
      <c r="CH81" s="48" t="str">
        <f t="shared" si="201"/>
        <v/>
      </c>
      <c r="CI81" s="48" t="str">
        <f t="shared" si="202"/>
        <v/>
      </c>
      <c r="CJ81" s="48" t="str">
        <f t="shared" si="203"/>
        <v/>
      </c>
      <c r="CK81" s="48" t="str">
        <f t="shared" si="204"/>
        <v/>
      </c>
      <c r="CL81" s="48" t="str">
        <f t="shared" si="205"/>
        <v/>
      </c>
      <c r="CM81" s="48" t="str">
        <f t="shared" si="206"/>
        <v/>
      </c>
      <c r="CN81" s="48" t="str">
        <f t="shared" si="207"/>
        <v/>
      </c>
      <c r="CO81" s="48" t="str">
        <f t="shared" si="208"/>
        <v/>
      </c>
      <c r="CP81" s="48" t="str">
        <f t="shared" si="209"/>
        <v/>
      </c>
      <c r="CQ81" s="48" t="str">
        <f t="shared" si="210"/>
        <v/>
      </c>
      <c r="CR81" s="48" t="str">
        <f t="shared" si="211"/>
        <v/>
      </c>
      <c r="CS81" s="48" t="str">
        <f t="shared" si="212"/>
        <v/>
      </c>
      <c r="CT81" s="48" t="str">
        <f t="shared" si="213"/>
        <v/>
      </c>
      <c r="CU81" s="48" t="str">
        <f t="shared" si="214"/>
        <v/>
      </c>
      <c r="CV81" s="48" t="str">
        <f t="shared" si="215"/>
        <v/>
      </c>
      <c r="CW81" s="48" t="str">
        <f t="shared" si="216"/>
        <v/>
      </c>
      <c r="CX81" s="48" t="str">
        <f t="shared" si="217"/>
        <v/>
      </c>
      <c r="CY81" s="48" t="str">
        <f t="shared" si="218"/>
        <v/>
      </c>
      <c r="CZ81" s="48" t="str">
        <f t="shared" si="172"/>
        <v/>
      </c>
      <c r="DA81" s="49">
        <f t="shared" si="173"/>
        <v>0</v>
      </c>
      <c r="DB81" s="49">
        <f t="shared" si="174"/>
        <v>0</v>
      </c>
      <c r="DC81" s="49">
        <f t="shared" si="175"/>
        <v>0</v>
      </c>
      <c r="DD81" s="49">
        <f t="shared" si="176"/>
        <v>0</v>
      </c>
      <c r="DE81" s="49">
        <f t="shared" si="177"/>
        <v>0</v>
      </c>
      <c r="DF81" s="49">
        <f t="shared" si="178"/>
        <v>0</v>
      </c>
      <c r="DG81" s="49">
        <f t="shared" si="179"/>
        <v>0</v>
      </c>
      <c r="DH81" s="49">
        <f t="shared" si="180"/>
        <v>0</v>
      </c>
      <c r="DI81" s="49">
        <f t="shared" si="181"/>
        <v>0</v>
      </c>
      <c r="DJ81" s="49">
        <f t="shared" si="182"/>
        <v>0</v>
      </c>
      <c r="DK81" s="49">
        <f t="shared" si="183"/>
        <v>0</v>
      </c>
      <c r="DL81" s="49">
        <f t="shared" si="184"/>
        <v>0</v>
      </c>
      <c r="DM81" s="49">
        <f t="shared" si="185"/>
        <v>0</v>
      </c>
      <c r="DN81" s="49">
        <f t="shared" si="186"/>
        <v>0</v>
      </c>
      <c r="DO81" s="49">
        <f t="shared" si="187"/>
        <v>0</v>
      </c>
      <c r="DP81" s="49">
        <f t="shared" si="188"/>
        <v>0</v>
      </c>
      <c r="DQ81" s="49">
        <f t="shared" si="189"/>
        <v>0</v>
      </c>
      <c r="DR81" s="49">
        <f t="shared" si="190"/>
        <v>0</v>
      </c>
      <c r="DS81" s="49">
        <f t="shared" si="191"/>
        <v>0</v>
      </c>
      <c r="DT81" s="49">
        <f t="shared" si="192"/>
        <v>0</v>
      </c>
      <c r="DU81" s="49">
        <f t="shared" si="193"/>
        <v>0</v>
      </c>
      <c r="DV81" s="49">
        <f t="shared" si="194"/>
        <v>0</v>
      </c>
      <c r="DW81" s="49">
        <f t="shared" si="195"/>
        <v>0</v>
      </c>
      <c r="DX81" s="49">
        <f t="shared" si="196"/>
        <v>0</v>
      </c>
      <c r="DY81" s="49">
        <f t="shared" si="197"/>
        <v>0</v>
      </c>
      <c r="DZ81" s="49">
        <f t="shared" si="198"/>
        <v>0</v>
      </c>
    </row>
    <row r="82" spans="1:130" ht="16.149999999999999" customHeight="1" x14ac:dyDescent="0.25">
      <c r="A82" s="71" t="s">
        <v>41</v>
      </c>
      <c r="B82" s="50">
        <f t="shared" si="165"/>
        <v>0</v>
      </c>
      <c r="C82" s="51">
        <f t="shared" si="165"/>
        <v>0</v>
      </c>
      <c r="D82" s="37"/>
      <c r="E82" s="38"/>
      <c r="F82" s="39"/>
      <c r="G82" s="38"/>
      <c r="H82" s="39"/>
      <c r="I82" s="38"/>
      <c r="J82" s="39"/>
      <c r="K82" s="38"/>
      <c r="L82" s="39"/>
      <c r="M82" s="40"/>
      <c r="N82" s="41"/>
      <c r="O82" s="42"/>
      <c r="P82" s="43"/>
      <c r="Q82" s="42"/>
      <c r="R82" s="43"/>
      <c r="S82" s="42"/>
      <c r="T82" s="43"/>
      <c r="U82" s="42"/>
      <c r="V82" s="43"/>
      <c r="W82" s="42"/>
      <c r="X82" s="43"/>
      <c r="Y82" s="42"/>
      <c r="Z82" s="43"/>
      <c r="AA82" s="42"/>
      <c r="AB82" s="43"/>
      <c r="AC82" s="42"/>
      <c r="AD82" s="43"/>
      <c r="AE82" s="42"/>
      <c r="AF82" s="43"/>
      <c r="AG82" s="42"/>
      <c r="AH82" s="43"/>
      <c r="AI82" s="42"/>
      <c r="AJ82" s="43"/>
      <c r="AK82" s="42"/>
      <c r="AL82" s="43"/>
      <c r="AM82" s="42"/>
      <c r="AN82" s="43"/>
      <c r="AO82" s="42"/>
      <c r="AP82" s="43"/>
      <c r="AQ82" s="44"/>
      <c r="AR82" s="45"/>
      <c r="AS82" s="44"/>
      <c r="AT82" s="41"/>
      <c r="AU82" s="42"/>
      <c r="AV82" s="43"/>
      <c r="AW82" s="46"/>
      <c r="AX82" s="47" t="str">
        <f t="shared" si="166"/>
        <v/>
      </c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12"/>
      <c r="BJ82" s="12"/>
      <c r="BK82" s="12"/>
      <c r="BL82" s="12"/>
      <c r="BU82" s="13"/>
      <c r="BV82" s="13"/>
      <c r="BW82" s="13"/>
      <c r="CA82" s="48" t="str">
        <f t="shared" si="167"/>
        <v/>
      </c>
      <c r="CB82" s="48" t="str">
        <f t="shared" si="168"/>
        <v/>
      </c>
      <c r="CC82" s="48" t="str">
        <f t="shared" si="169"/>
        <v/>
      </c>
      <c r="CD82" s="48" t="str">
        <f t="shared" si="170"/>
        <v/>
      </c>
      <c r="CE82" s="48" t="str">
        <f t="shared" si="171"/>
        <v/>
      </c>
      <c r="CF82" s="48" t="str">
        <f t="shared" si="199"/>
        <v/>
      </c>
      <c r="CG82" s="48" t="str">
        <f t="shared" si="200"/>
        <v/>
      </c>
      <c r="CH82" s="48" t="str">
        <f t="shared" si="201"/>
        <v/>
      </c>
      <c r="CI82" s="48" t="str">
        <f t="shared" si="202"/>
        <v/>
      </c>
      <c r="CJ82" s="48" t="str">
        <f t="shared" si="203"/>
        <v/>
      </c>
      <c r="CK82" s="48" t="str">
        <f t="shared" si="204"/>
        <v/>
      </c>
      <c r="CL82" s="48" t="str">
        <f t="shared" si="205"/>
        <v/>
      </c>
      <c r="CM82" s="48" t="str">
        <f t="shared" si="206"/>
        <v/>
      </c>
      <c r="CN82" s="48" t="str">
        <f t="shared" si="207"/>
        <v/>
      </c>
      <c r="CO82" s="48" t="str">
        <f t="shared" si="208"/>
        <v/>
      </c>
      <c r="CP82" s="48" t="str">
        <f t="shared" si="209"/>
        <v/>
      </c>
      <c r="CQ82" s="48" t="str">
        <f t="shared" si="210"/>
        <v/>
      </c>
      <c r="CR82" s="48" t="str">
        <f t="shared" si="211"/>
        <v/>
      </c>
      <c r="CS82" s="48" t="str">
        <f t="shared" si="212"/>
        <v/>
      </c>
      <c r="CT82" s="48" t="str">
        <f t="shared" si="213"/>
        <v/>
      </c>
      <c r="CU82" s="48" t="str">
        <f t="shared" si="214"/>
        <v/>
      </c>
      <c r="CV82" s="48" t="str">
        <f t="shared" si="215"/>
        <v/>
      </c>
      <c r="CW82" s="48" t="str">
        <f t="shared" si="216"/>
        <v/>
      </c>
      <c r="CX82" s="48" t="str">
        <f t="shared" si="217"/>
        <v/>
      </c>
      <c r="CY82" s="48" t="str">
        <f t="shared" si="218"/>
        <v/>
      </c>
      <c r="CZ82" s="48" t="str">
        <f t="shared" si="172"/>
        <v/>
      </c>
      <c r="DA82" s="49">
        <f t="shared" si="173"/>
        <v>0</v>
      </c>
      <c r="DB82" s="49">
        <f t="shared" si="174"/>
        <v>0</v>
      </c>
      <c r="DC82" s="49">
        <f t="shared" si="175"/>
        <v>0</v>
      </c>
      <c r="DD82" s="49">
        <f t="shared" si="176"/>
        <v>0</v>
      </c>
      <c r="DE82" s="49">
        <f t="shared" si="177"/>
        <v>0</v>
      </c>
      <c r="DF82" s="49">
        <f t="shared" si="178"/>
        <v>0</v>
      </c>
      <c r="DG82" s="49">
        <f t="shared" si="179"/>
        <v>0</v>
      </c>
      <c r="DH82" s="49">
        <f t="shared" si="180"/>
        <v>0</v>
      </c>
      <c r="DI82" s="49">
        <f t="shared" si="181"/>
        <v>0</v>
      </c>
      <c r="DJ82" s="49">
        <f t="shared" si="182"/>
        <v>0</v>
      </c>
      <c r="DK82" s="49">
        <f t="shared" si="183"/>
        <v>0</v>
      </c>
      <c r="DL82" s="49">
        <f t="shared" si="184"/>
        <v>0</v>
      </c>
      <c r="DM82" s="49">
        <f t="shared" si="185"/>
        <v>0</v>
      </c>
      <c r="DN82" s="49">
        <f t="shared" si="186"/>
        <v>0</v>
      </c>
      <c r="DO82" s="49">
        <f t="shared" si="187"/>
        <v>0</v>
      </c>
      <c r="DP82" s="49">
        <f t="shared" si="188"/>
        <v>0</v>
      </c>
      <c r="DQ82" s="49">
        <f t="shared" si="189"/>
        <v>0</v>
      </c>
      <c r="DR82" s="49">
        <f t="shared" si="190"/>
        <v>0</v>
      </c>
      <c r="DS82" s="49">
        <f t="shared" si="191"/>
        <v>0</v>
      </c>
      <c r="DT82" s="49">
        <f t="shared" si="192"/>
        <v>0</v>
      </c>
      <c r="DU82" s="49">
        <f t="shared" si="193"/>
        <v>0</v>
      </c>
      <c r="DV82" s="49">
        <f t="shared" si="194"/>
        <v>0</v>
      </c>
      <c r="DW82" s="49">
        <f t="shared" si="195"/>
        <v>0</v>
      </c>
      <c r="DX82" s="49">
        <f t="shared" si="196"/>
        <v>0</v>
      </c>
      <c r="DY82" s="49">
        <f t="shared" si="197"/>
        <v>0</v>
      </c>
      <c r="DZ82" s="49">
        <f t="shared" si="198"/>
        <v>0</v>
      </c>
    </row>
    <row r="83" spans="1:130" ht="24.75" customHeight="1" x14ac:dyDescent="0.25">
      <c r="A83" s="71" t="s">
        <v>42</v>
      </c>
      <c r="B83" s="50">
        <f t="shared" si="165"/>
        <v>0</v>
      </c>
      <c r="C83" s="51">
        <f t="shared" si="165"/>
        <v>0</v>
      </c>
      <c r="D83" s="37"/>
      <c r="E83" s="38"/>
      <c r="F83" s="39"/>
      <c r="G83" s="38"/>
      <c r="H83" s="39"/>
      <c r="I83" s="38"/>
      <c r="J83" s="39"/>
      <c r="K83" s="38"/>
      <c r="L83" s="39"/>
      <c r="M83" s="40"/>
      <c r="N83" s="41"/>
      <c r="O83" s="42"/>
      <c r="P83" s="43"/>
      <c r="Q83" s="42"/>
      <c r="R83" s="43"/>
      <c r="S83" s="42"/>
      <c r="T83" s="43"/>
      <c r="U83" s="42"/>
      <c r="V83" s="43"/>
      <c r="W83" s="42"/>
      <c r="X83" s="43"/>
      <c r="Y83" s="42"/>
      <c r="Z83" s="43"/>
      <c r="AA83" s="42"/>
      <c r="AB83" s="43"/>
      <c r="AC83" s="42"/>
      <c r="AD83" s="43"/>
      <c r="AE83" s="42"/>
      <c r="AF83" s="43"/>
      <c r="AG83" s="42"/>
      <c r="AH83" s="43"/>
      <c r="AI83" s="42"/>
      <c r="AJ83" s="43"/>
      <c r="AK83" s="42"/>
      <c r="AL83" s="43"/>
      <c r="AM83" s="42"/>
      <c r="AN83" s="43"/>
      <c r="AO83" s="42"/>
      <c r="AP83" s="43"/>
      <c r="AQ83" s="44"/>
      <c r="AR83" s="41"/>
      <c r="AS83" s="44"/>
      <c r="AT83" s="41"/>
      <c r="AU83" s="42"/>
      <c r="AV83" s="43"/>
      <c r="AW83" s="46"/>
      <c r="AX83" s="47" t="str">
        <f t="shared" si="166"/>
        <v/>
      </c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12"/>
      <c r="BJ83" s="12"/>
      <c r="BK83" s="12"/>
      <c r="BL83" s="12"/>
      <c r="BU83" s="13"/>
      <c r="BV83" s="13"/>
      <c r="BW83" s="13"/>
      <c r="CA83" s="48" t="str">
        <f t="shared" si="167"/>
        <v/>
      </c>
      <c r="CB83" s="48" t="str">
        <f t="shared" si="168"/>
        <v/>
      </c>
      <c r="CC83" s="48" t="str">
        <f t="shared" si="169"/>
        <v/>
      </c>
      <c r="CD83" s="48" t="str">
        <f t="shared" si="170"/>
        <v/>
      </c>
      <c r="CE83" s="48" t="str">
        <f t="shared" si="171"/>
        <v/>
      </c>
      <c r="CF83" s="48" t="str">
        <f t="shared" si="199"/>
        <v/>
      </c>
      <c r="CG83" s="48" t="str">
        <f t="shared" si="200"/>
        <v/>
      </c>
      <c r="CH83" s="48" t="str">
        <f t="shared" si="201"/>
        <v/>
      </c>
      <c r="CI83" s="48" t="str">
        <f t="shared" si="202"/>
        <v/>
      </c>
      <c r="CJ83" s="48" t="str">
        <f t="shared" si="203"/>
        <v/>
      </c>
      <c r="CK83" s="48" t="str">
        <f t="shared" si="204"/>
        <v/>
      </c>
      <c r="CL83" s="48" t="str">
        <f t="shared" si="205"/>
        <v/>
      </c>
      <c r="CM83" s="48" t="str">
        <f t="shared" si="206"/>
        <v/>
      </c>
      <c r="CN83" s="48" t="str">
        <f t="shared" si="207"/>
        <v/>
      </c>
      <c r="CO83" s="48" t="str">
        <f t="shared" si="208"/>
        <v/>
      </c>
      <c r="CP83" s="48" t="str">
        <f t="shared" si="209"/>
        <v/>
      </c>
      <c r="CQ83" s="48" t="str">
        <f t="shared" si="210"/>
        <v/>
      </c>
      <c r="CR83" s="48" t="str">
        <f t="shared" si="211"/>
        <v/>
      </c>
      <c r="CS83" s="48" t="str">
        <f t="shared" si="212"/>
        <v/>
      </c>
      <c r="CT83" s="48" t="str">
        <f t="shared" si="213"/>
        <v/>
      </c>
      <c r="CU83" s="48" t="str">
        <f t="shared" si="214"/>
        <v/>
      </c>
      <c r="CV83" s="48" t="str">
        <f t="shared" si="215"/>
        <v/>
      </c>
      <c r="CW83" s="48" t="str">
        <f t="shared" si="216"/>
        <v/>
      </c>
      <c r="CX83" s="48" t="str">
        <f t="shared" si="217"/>
        <v/>
      </c>
      <c r="CY83" s="48" t="str">
        <f t="shared" si="218"/>
        <v/>
      </c>
      <c r="CZ83" s="48" t="str">
        <f t="shared" si="172"/>
        <v/>
      </c>
      <c r="DA83" s="49">
        <f t="shared" si="173"/>
        <v>0</v>
      </c>
      <c r="DB83" s="49">
        <f t="shared" si="174"/>
        <v>0</v>
      </c>
      <c r="DC83" s="49">
        <f t="shared" si="175"/>
        <v>0</v>
      </c>
      <c r="DD83" s="49">
        <f t="shared" si="176"/>
        <v>0</v>
      </c>
      <c r="DE83" s="49">
        <f t="shared" si="177"/>
        <v>0</v>
      </c>
      <c r="DF83" s="49">
        <f t="shared" si="178"/>
        <v>0</v>
      </c>
      <c r="DG83" s="49">
        <f t="shared" si="179"/>
        <v>0</v>
      </c>
      <c r="DH83" s="49">
        <f t="shared" si="180"/>
        <v>0</v>
      </c>
      <c r="DI83" s="49">
        <f t="shared" si="181"/>
        <v>0</v>
      </c>
      <c r="DJ83" s="49">
        <f t="shared" si="182"/>
        <v>0</v>
      </c>
      <c r="DK83" s="49">
        <f t="shared" si="183"/>
        <v>0</v>
      </c>
      <c r="DL83" s="49">
        <f t="shared" si="184"/>
        <v>0</v>
      </c>
      <c r="DM83" s="49">
        <f t="shared" si="185"/>
        <v>0</v>
      </c>
      <c r="DN83" s="49">
        <f t="shared" si="186"/>
        <v>0</v>
      </c>
      <c r="DO83" s="49">
        <f t="shared" si="187"/>
        <v>0</v>
      </c>
      <c r="DP83" s="49">
        <f t="shared" si="188"/>
        <v>0</v>
      </c>
      <c r="DQ83" s="49">
        <f t="shared" si="189"/>
        <v>0</v>
      </c>
      <c r="DR83" s="49">
        <f t="shared" si="190"/>
        <v>0</v>
      </c>
      <c r="DS83" s="49">
        <f t="shared" si="191"/>
        <v>0</v>
      </c>
      <c r="DT83" s="49">
        <f t="shared" si="192"/>
        <v>0</v>
      </c>
      <c r="DU83" s="49">
        <f t="shared" si="193"/>
        <v>0</v>
      </c>
      <c r="DV83" s="49">
        <f t="shared" si="194"/>
        <v>0</v>
      </c>
      <c r="DW83" s="49">
        <f t="shared" si="195"/>
        <v>0</v>
      </c>
      <c r="DX83" s="49">
        <f t="shared" si="196"/>
        <v>0</v>
      </c>
      <c r="DY83" s="49">
        <f t="shared" si="197"/>
        <v>0</v>
      </c>
      <c r="DZ83" s="49">
        <f t="shared" si="198"/>
        <v>0</v>
      </c>
    </row>
    <row r="84" spans="1:130" ht="27.75" customHeight="1" x14ac:dyDescent="0.25">
      <c r="A84" s="71" t="s">
        <v>43</v>
      </c>
      <c r="B84" s="50">
        <f t="shared" si="165"/>
        <v>0</v>
      </c>
      <c r="C84" s="51">
        <f t="shared" si="165"/>
        <v>0</v>
      </c>
      <c r="D84" s="37"/>
      <c r="E84" s="38"/>
      <c r="F84" s="39"/>
      <c r="G84" s="38"/>
      <c r="H84" s="39"/>
      <c r="I84" s="38"/>
      <c r="J84" s="39"/>
      <c r="K84" s="38"/>
      <c r="L84" s="39"/>
      <c r="M84" s="40"/>
      <c r="N84" s="41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42"/>
      <c r="Z84" s="43"/>
      <c r="AA84" s="42"/>
      <c r="AB84" s="43"/>
      <c r="AC84" s="42"/>
      <c r="AD84" s="43"/>
      <c r="AE84" s="42"/>
      <c r="AF84" s="43"/>
      <c r="AG84" s="42"/>
      <c r="AH84" s="43"/>
      <c r="AI84" s="42"/>
      <c r="AJ84" s="43"/>
      <c r="AK84" s="42"/>
      <c r="AL84" s="43"/>
      <c r="AM84" s="42"/>
      <c r="AN84" s="43"/>
      <c r="AO84" s="42"/>
      <c r="AP84" s="43"/>
      <c r="AQ84" s="44"/>
      <c r="AR84" s="45"/>
      <c r="AS84" s="44"/>
      <c r="AT84" s="41"/>
      <c r="AU84" s="42"/>
      <c r="AV84" s="43"/>
      <c r="AW84" s="46"/>
      <c r="AX84" s="47" t="str">
        <f t="shared" si="166"/>
        <v/>
      </c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12"/>
      <c r="BJ84" s="12"/>
      <c r="BK84" s="12"/>
      <c r="BL84" s="12"/>
      <c r="BU84" s="13"/>
      <c r="BV84" s="13"/>
      <c r="BW84" s="13"/>
      <c r="CA84" s="48" t="str">
        <f t="shared" si="167"/>
        <v/>
      </c>
      <c r="CB84" s="48" t="str">
        <f t="shared" si="168"/>
        <v/>
      </c>
      <c r="CC84" s="48" t="str">
        <f t="shared" si="169"/>
        <v/>
      </c>
      <c r="CD84" s="48" t="str">
        <f t="shared" si="170"/>
        <v/>
      </c>
      <c r="CE84" s="48" t="str">
        <f t="shared" si="171"/>
        <v/>
      </c>
      <c r="CF84" s="48" t="str">
        <f t="shared" si="199"/>
        <v/>
      </c>
      <c r="CG84" s="48" t="str">
        <f t="shared" si="200"/>
        <v/>
      </c>
      <c r="CH84" s="48" t="str">
        <f t="shared" si="201"/>
        <v/>
      </c>
      <c r="CI84" s="48" t="str">
        <f t="shared" si="202"/>
        <v/>
      </c>
      <c r="CJ84" s="48" t="str">
        <f t="shared" si="203"/>
        <v/>
      </c>
      <c r="CK84" s="48" t="str">
        <f t="shared" si="204"/>
        <v/>
      </c>
      <c r="CL84" s="48" t="str">
        <f t="shared" si="205"/>
        <v/>
      </c>
      <c r="CM84" s="48" t="str">
        <f t="shared" si="206"/>
        <v/>
      </c>
      <c r="CN84" s="48" t="str">
        <f t="shared" si="207"/>
        <v/>
      </c>
      <c r="CO84" s="48" t="str">
        <f t="shared" si="208"/>
        <v/>
      </c>
      <c r="CP84" s="48" t="str">
        <f t="shared" si="209"/>
        <v/>
      </c>
      <c r="CQ84" s="48" t="str">
        <f t="shared" si="210"/>
        <v/>
      </c>
      <c r="CR84" s="48" t="str">
        <f t="shared" si="211"/>
        <v/>
      </c>
      <c r="CS84" s="48" t="str">
        <f t="shared" si="212"/>
        <v/>
      </c>
      <c r="CT84" s="48" t="str">
        <f t="shared" si="213"/>
        <v/>
      </c>
      <c r="CU84" s="48" t="str">
        <f t="shared" si="214"/>
        <v/>
      </c>
      <c r="CV84" s="48" t="str">
        <f t="shared" si="215"/>
        <v/>
      </c>
      <c r="CW84" s="48" t="str">
        <f t="shared" si="216"/>
        <v/>
      </c>
      <c r="CX84" s="48" t="str">
        <f t="shared" si="217"/>
        <v/>
      </c>
      <c r="CY84" s="48" t="str">
        <f t="shared" si="218"/>
        <v/>
      </c>
      <c r="CZ84" s="48" t="str">
        <f t="shared" si="172"/>
        <v/>
      </c>
      <c r="DA84" s="49">
        <f t="shared" si="173"/>
        <v>0</v>
      </c>
      <c r="DB84" s="49">
        <f t="shared" si="174"/>
        <v>0</v>
      </c>
      <c r="DC84" s="49">
        <f t="shared" si="175"/>
        <v>0</v>
      </c>
      <c r="DD84" s="49">
        <f t="shared" si="176"/>
        <v>0</v>
      </c>
      <c r="DE84" s="49">
        <f t="shared" si="177"/>
        <v>0</v>
      </c>
      <c r="DF84" s="49">
        <f t="shared" si="178"/>
        <v>0</v>
      </c>
      <c r="DG84" s="49">
        <f t="shared" si="179"/>
        <v>0</v>
      </c>
      <c r="DH84" s="49">
        <f t="shared" si="180"/>
        <v>0</v>
      </c>
      <c r="DI84" s="49">
        <f t="shared" si="181"/>
        <v>0</v>
      </c>
      <c r="DJ84" s="49">
        <f t="shared" si="182"/>
        <v>0</v>
      </c>
      <c r="DK84" s="49">
        <f t="shared" si="183"/>
        <v>0</v>
      </c>
      <c r="DL84" s="49">
        <f t="shared" si="184"/>
        <v>0</v>
      </c>
      <c r="DM84" s="49">
        <f t="shared" si="185"/>
        <v>0</v>
      </c>
      <c r="DN84" s="49">
        <f t="shared" si="186"/>
        <v>0</v>
      </c>
      <c r="DO84" s="49">
        <f t="shared" si="187"/>
        <v>0</v>
      </c>
      <c r="DP84" s="49">
        <f t="shared" si="188"/>
        <v>0</v>
      </c>
      <c r="DQ84" s="49">
        <f t="shared" si="189"/>
        <v>0</v>
      </c>
      <c r="DR84" s="49">
        <f t="shared" si="190"/>
        <v>0</v>
      </c>
      <c r="DS84" s="49">
        <f t="shared" si="191"/>
        <v>0</v>
      </c>
      <c r="DT84" s="49">
        <f t="shared" si="192"/>
        <v>0</v>
      </c>
      <c r="DU84" s="49">
        <f t="shared" si="193"/>
        <v>0</v>
      </c>
      <c r="DV84" s="49">
        <f t="shared" si="194"/>
        <v>0</v>
      </c>
      <c r="DW84" s="49">
        <f t="shared" si="195"/>
        <v>0</v>
      </c>
      <c r="DX84" s="49">
        <f t="shared" si="196"/>
        <v>0</v>
      </c>
      <c r="DY84" s="49">
        <f t="shared" si="197"/>
        <v>0</v>
      </c>
      <c r="DZ84" s="49">
        <f t="shared" si="198"/>
        <v>0</v>
      </c>
    </row>
    <row r="85" spans="1:130" ht="16.149999999999999" customHeight="1" x14ac:dyDescent="0.25">
      <c r="A85" s="72" t="s">
        <v>44</v>
      </c>
      <c r="B85" s="50">
        <f t="shared" si="165"/>
        <v>0</v>
      </c>
      <c r="C85" s="51">
        <f t="shared" si="165"/>
        <v>0</v>
      </c>
      <c r="D85" s="37"/>
      <c r="E85" s="38"/>
      <c r="F85" s="39"/>
      <c r="G85" s="38"/>
      <c r="H85" s="39"/>
      <c r="I85" s="38"/>
      <c r="J85" s="39"/>
      <c r="K85" s="38"/>
      <c r="L85" s="39"/>
      <c r="M85" s="40"/>
      <c r="N85" s="41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3"/>
      <c r="AM85" s="42"/>
      <c r="AN85" s="43"/>
      <c r="AO85" s="42"/>
      <c r="AP85" s="43"/>
      <c r="AQ85" s="44"/>
      <c r="AR85" s="45"/>
      <c r="AS85" s="44"/>
      <c r="AT85" s="41"/>
      <c r="AU85" s="42"/>
      <c r="AV85" s="43"/>
      <c r="AW85" s="46"/>
      <c r="AX85" s="47" t="str">
        <f t="shared" si="166"/>
        <v/>
      </c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12"/>
      <c r="BJ85" s="12"/>
      <c r="BK85" s="12"/>
      <c r="BL85" s="12"/>
      <c r="BU85" s="13"/>
      <c r="BV85" s="13"/>
      <c r="BW85" s="13"/>
      <c r="CA85" s="48" t="str">
        <f t="shared" si="167"/>
        <v/>
      </c>
      <c r="CB85" s="48" t="str">
        <f t="shared" si="168"/>
        <v/>
      </c>
      <c r="CC85" s="48" t="str">
        <f t="shared" si="169"/>
        <v/>
      </c>
      <c r="CD85" s="48" t="str">
        <f t="shared" si="170"/>
        <v/>
      </c>
      <c r="CE85" s="48" t="str">
        <f t="shared" si="171"/>
        <v/>
      </c>
      <c r="CF85" s="48" t="str">
        <f t="shared" si="199"/>
        <v/>
      </c>
      <c r="CG85" s="48" t="str">
        <f t="shared" si="200"/>
        <v/>
      </c>
      <c r="CH85" s="48" t="str">
        <f t="shared" si="201"/>
        <v/>
      </c>
      <c r="CI85" s="48" t="str">
        <f t="shared" si="202"/>
        <v/>
      </c>
      <c r="CJ85" s="48" t="str">
        <f t="shared" si="203"/>
        <v/>
      </c>
      <c r="CK85" s="48" t="str">
        <f t="shared" si="204"/>
        <v/>
      </c>
      <c r="CL85" s="48" t="str">
        <f t="shared" si="205"/>
        <v/>
      </c>
      <c r="CM85" s="48" t="str">
        <f t="shared" si="206"/>
        <v/>
      </c>
      <c r="CN85" s="48" t="str">
        <f t="shared" si="207"/>
        <v/>
      </c>
      <c r="CO85" s="48" t="str">
        <f t="shared" si="208"/>
        <v/>
      </c>
      <c r="CP85" s="48" t="str">
        <f t="shared" si="209"/>
        <v/>
      </c>
      <c r="CQ85" s="48" t="str">
        <f t="shared" si="210"/>
        <v/>
      </c>
      <c r="CR85" s="48" t="str">
        <f t="shared" si="211"/>
        <v/>
      </c>
      <c r="CS85" s="48" t="str">
        <f t="shared" si="212"/>
        <v/>
      </c>
      <c r="CT85" s="48" t="str">
        <f t="shared" si="213"/>
        <v/>
      </c>
      <c r="CU85" s="48" t="str">
        <f t="shared" si="214"/>
        <v/>
      </c>
      <c r="CV85" s="48" t="str">
        <f t="shared" si="215"/>
        <v/>
      </c>
      <c r="CW85" s="48" t="str">
        <f t="shared" si="216"/>
        <v/>
      </c>
      <c r="CX85" s="48" t="str">
        <f t="shared" si="217"/>
        <v/>
      </c>
      <c r="CY85" s="48" t="str">
        <f t="shared" si="218"/>
        <v/>
      </c>
      <c r="CZ85" s="48" t="str">
        <f t="shared" si="172"/>
        <v/>
      </c>
      <c r="DA85" s="49">
        <f t="shared" si="173"/>
        <v>0</v>
      </c>
      <c r="DB85" s="49">
        <f t="shared" si="174"/>
        <v>0</v>
      </c>
      <c r="DC85" s="49">
        <f t="shared" si="175"/>
        <v>0</v>
      </c>
      <c r="DD85" s="49">
        <f t="shared" si="176"/>
        <v>0</v>
      </c>
      <c r="DE85" s="49">
        <f t="shared" si="177"/>
        <v>0</v>
      </c>
      <c r="DF85" s="49">
        <f t="shared" si="178"/>
        <v>0</v>
      </c>
      <c r="DG85" s="49">
        <f t="shared" si="179"/>
        <v>0</v>
      </c>
      <c r="DH85" s="49">
        <f t="shared" si="180"/>
        <v>0</v>
      </c>
      <c r="DI85" s="49">
        <f t="shared" si="181"/>
        <v>0</v>
      </c>
      <c r="DJ85" s="49">
        <f t="shared" si="182"/>
        <v>0</v>
      </c>
      <c r="DK85" s="49">
        <f t="shared" si="183"/>
        <v>0</v>
      </c>
      <c r="DL85" s="49">
        <f t="shared" si="184"/>
        <v>0</v>
      </c>
      <c r="DM85" s="49">
        <f t="shared" si="185"/>
        <v>0</v>
      </c>
      <c r="DN85" s="49">
        <f t="shared" si="186"/>
        <v>0</v>
      </c>
      <c r="DO85" s="49">
        <f t="shared" si="187"/>
        <v>0</v>
      </c>
      <c r="DP85" s="49">
        <f t="shared" si="188"/>
        <v>0</v>
      </c>
      <c r="DQ85" s="49">
        <f t="shared" si="189"/>
        <v>0</v>
      </c>
      <c r="DR85" s="49">
        <f t="shared" si="190"/>
        <v>0</v>
      </c>
      <c r="DS85" s="49">
        <f t="shared" si="191"/>
        <v>0</v>
      </c>
      <c r="DT85" s="49">
        <f t="shared" si="192"/>
        <v>0</v>
      </c>
      <c r="DU85" s="49">
        <f t="shared" si="193"/>
        <v>0</v>
      </c>
      <c r="DV85" s="49">
        <f t="shared" si="194"/>
        <v>0</v>
      </c>
      <c r="DW85" s="49">
        <f t="shared" si="195"/>
        <v>0</v>
      </c>
      <c r="DX85" s="49">
        <f t="shared" si="196"/>
        <v>0</v>
      </c>
      <c r="DY85" s="49">
        <f t="shared" si="197"/>
        <v>0</v>
      </c>
      <c r="DZ85" s="49">
        <f t="shared" si="198"/>
        <v>0</v>
      </c>
    </row>
    <row r="86" spans="1:130" ht="16.149999999999999" customHeight="1" x14ac:dyDescent="0.25">
      <c r="A86" s="72" t="s">
        <v>45</v>
      </c>
      <c r="B86" s="50">
        <f>+D86+F86+H86+J86+L86+N86+P86+R86+T86+V86+X86+Z86+AB86+AD86+AF86+AH86+AJ86+AL86+AN86+AP86</f>
        <v>0</v>
      </c>
      <c r="C86" s="51">
        <f>+E86+G86+I86+K86+M86+O86+Q86+S86+U86+W86+Y86+AA86+AC86+AE86+AG86+AI86+AK86+AM86+AO86+AQ86</f>
        <v>0</v>
      </c>
      <c r="D86" s="41"/>
      <c r="E86" s="42"/>
      <c r="F86" s="43"/>
      <c r="G86" s="42"/>
      <c r="H86" s="43"/>
      <c r="I86" s="46"/>
      <c r="J86" s="41"/>
      <c r="K86" s="41"/>
      <c r="L86" s="43"/>
      <c r="M86" s="46"/>
      <c r="N86" s="41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3"/>
      <c r="AM86" s="42"/>
      <c r="AN86" s="43"/>
      <c r="AO86" s="42"/>
      <c r="AP86" s="43"/>
      <c r="AQ86" s="44"/>
      <c r="AR86" s="45"/>
      <c r="AS86" s="44"/>
      <c r="AT86" s="41"/>
      <c r="AU86" s="42"/>
      <c r="AV86" s="43"/>
      <c r="AW86" s="46"/>
      <c r="AX86" s="47" t="str">
        <f t="shared" si="166"/>
        <v/>
      </c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12"/>
      <c r="BJ86" s="12"/>
      <c r="BK86" s="12"/>
      <c r="BL86" s="12"/>
      <c r="BU86" s="13"/>
      <c r="BV86" s="13"/>
      <c r="BW86" s="13"/>
      <c r="CA86" s="48" t="str">
        <f t="shared" si="167"/>
        <v/>
      </c>
      <c r="CB86" s="48" t="str">
        <f t="shared" si="168"/>
        <v/>
      </c>
      <c r="CC86" s="48" t="str">
        <f t="shared" si="169"/>
        <v/>
      </c>
      <c r="CD86" s="48" t="str">
        <f t="shared" si="170"/>
        <v/>
      </c>
      <c r="CE86" s="48" t="str">
        <f t="shared" si="171"/>
        <v/>
      </c>
      <c r="CF86" s="48" t="str">
        <f t="shared" si="199"/>
        <v/>
      </c>
      <c r="CG86" s="48" t="str">
        <f t="shared" si="200"/>
        <v/>
      </c>
      <c r="CH86" s="48" t="str">
        <f t="shared" si="201"/>
        <v/>
      </c>
      <c r="CI86" s="48" t="str">
        <f t="shared" si="202"/>
        <v/>
      </c>
      <c r="CJ86" s="48" t="str">
        <f t="shared" si="203"/>
        <v/>
      </c>
      <c r="CK86" s="48" t="str">
        <f t="shared" si="204"/>
        <v/>
      </c>
      <c r="CL86" s="48" t="str">
        <f t="shared" si="205"/>
        <v/>
      </c>
      <c r="CM86" s="48" t="str">
        <f t="shared" si="206"/>
        <v/>
      </c>
      <c r="CN86" s="48" t="str">
        <f t="shared" si="207"/>
        <v/>
      </c>
      <c r="CO86" s="48" t="str">
        <f t="shared" si="208"/>
        <v/>
      </c>
      <c r="CP86" s="48" t="str">
        <f t="shared" si="209"/>
        <v/>
      </c>
      <c r="CQ86" s="48" t="str">
        <f t="shared" si="210"/>
        <v/>
      </c>
      <c r="CR86" s="48" t="str">
        <f t="shared" si="211"/>
        <v/>
      </c>
      <c r="CS86" s="48" t="str">
        <f t="shared" si="212"/>
        <v/>
      </c>
      <c r="CT86" s="48" t="str">
        <f t="shared" si="213"/>
        <v/>
      </c>
      <c r="CU86" s="48" t="str">
        <f t="shared" si="214"/>
        <v/>
      </c>
      <c r="CV86" s="48" t="str">
        <f t="shared" si="215"/>
        <v/>
      </c>
      <c r="CW86" s="48" t="str">
        <f t="shared" si="216"/>
        <v/>
      </c>
      <c r="CX86" s="48" t="str">
        <f t="shared" si="217"/>
        <v/>
      </c>
      <c r="CY86" s="48" t="str">
        <f t="shared" si="218"/>
        <v/>
      </c>
      <c r="CZ86" s="48" t="str">
        <f t="shared" si="172"/>
        <v/>
      </c>
      <c r="DA86" s="49">
        <f t="shared" si="173"/>
        <v>0</v>
      </c>
      <c r="DB86" s="49">
        <f t="shared" si="174"/>
        <v>0</v>
      </c>
      <c r="DC86" s="49">
        <f t="shared" si="175"/>
        <v>0</v>
      </c>
      <c r="DD86" s="49">
        <f t="shared" si="176"/>
        <v>0</v>
      </c>
      <c r="DE86" s="49">
        <f t="shared" si="177"/>
        <v>0</v>
      </c>
      <c r="DF86" s="49">
        <f t="shared" si="178"/>
        <v>0</v>
      </c>
      <c r="DG86" s="49">
        <f t="shared" si="179"/>
        <v>0</v>
      </c>
      <c r="DH86" s="49">
        <f t="shared" si="180"/>
        <v>0</v>
      </c>
      <c r="DI86" s="49">
        <f t="shared" si="181"/>
        <v>0</v>
      </c>
      <c r="DJ86" s="49">
        <f t="shared" si="182"/>
        <v>0</v>
      </c>
      <c r="DK86" s="49">
        <f t="shared" si="183"/>
        <v>0</v>
      </c>
      <c r="DL86" s="49">
        <f t="shared" si="184"/>
        <v>0</v>
      </c>
      <c r="DM86" s="49">
        <f t="shared" si="185"/>
        <v>0</v>
      </c>
      <c r="DN86" s="49">
        <f t="shared" si="186"/>
        <v>0</v>
      </c>
      <c r="DO86" s="49">
        <f t="shared" si="187"/>
        <v>0</v>
      </c>
      <c r="DP86" s="49">
        <f t="shared" si="188"/>
        <v>0</v>
      </c>
      <c r="DQ86" s="49">
        <f t="shared" si="189"/>
        <v>0</v>
      </c>
      <c r="DR86" s="49">
        <f t="shared" si="190"/>
        <v>0</v>
      </c>
      <c r="DS86" s="49">
        <f t="shared" si="191"/>
        <v>0</v>
      </c>
      <c r="DT86" s="49">
        <f t="shared" si="192"/>
        <v>0</v>
      </c>
      <c r="DU86" s="49">
        <f t="shared" si="193"/>
        <v>0</v>
      </c>
      <c r="DV86" s="49">
        <f t="shared" si="194"/>
        <v>0</v>
      </c>
      <c r="DW86" s="49">
        <f t="shared" si="195"/>
        <v>0</v>
      </c>
      <c r="DX86" s="49">
        <f t="shared" si="196"/>
        <v>0</v>
      </c>
      <c r="DY86" s="49">
        <f t="shared" si="197"/>
        <v>0</v>
      </c>
      <c r="DZ86" s="49">
        <f t="shared" si="198"/>
        <v>0</v>
      </c>
    </row>
    <row r="87" spans="1:130" ht="24" customHeight="1" x14ac:dyDescent="0.25">
      <c r="A87" s="71" t="s">
        <v>46</v>
      </c>
      <c r="B87" s="50">
        <f>+D87+F87+H87</f>
        <v>0</v>
      </c>
      <c r="C87" s="51">
        <f>+E87+G87+I87</f>
        <v>0</v>
      </c>
      <c r="D87" s="41"/>
      <c r="E87" s="42"/>
      <c r="F87" s="43"/>
      <c r="G87" s="42"/>
      <c r="H87" s="43"/>
      <c r="I87" s="46"/>
      <c r="J87" s="54"/>
      <c r="K87" s="55"/>
      <c r="L87" s="54"/>
      <c r="M87" s="55"/>
      <c r="N87" s="54"/>
      <c r="O87" s="55"/>
      <c r="P87" s="54"/>
      <c r="Q87" s="55"/>
      <c r="R87" s="54"/>
      <c r="S87" s="55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6"/>
      <c r="AR87" s="41"/>
      <c r="AS87" s="44"/>
      <c r="AT87" s="41"/>
      <c r="AU87" s="42"/>
      <c r="AV87" s="43"/>
      <c r="AW87" s="46"/>
      <c r="AX87" s="47" t="str">
        <f t="shared" si="166"/>
        <v/>
      </c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12"/>
      <c r="BJ87" s="12"/>
      <c r="BK87" s="12"/>
      <c r="BL87" s="12"/>
      <c r="BU87" s="13"/>
      <c r="BV87" s="13"/>
      <c r="BW87" s="13"/>
      <c r="CA87" s="48" t="str">
        <f t="shared" si="167"/>
        <v/>
      </c>
      <c r="CB87" s="48" t="str">
        <f t="shared" si="168"/>
        <v/>
      </c>
      <c r="CC87" s="48" t="str">
        <f t="shared" si="169"/>
        <v/>
      </c>
      <c r="CD87" s="48" t="str">
        <f t="shared" si="170"/>
        <v/>
      </c>
      <c r="CE87" s="48" t="str">
        <f t="shared" si="171"/>
        <v/>
      </c>
      <c r="CF87" s="48" t="str">
        <f t="shared" si="199"/>
        <v/>
      </c>
      <c r="CG87" s="48" t="str">
        <f t="shared" si="200"/>
        <v/>
      </c>
      <c r="CH87" s="48" t="str">
        <f t="shared" si="201"/>
        <v/>
      </c>
      <c r="CI87" s="48" t="str">
        <f t="shared" si="202"/>
        <v/>
      </c>
      <c r="CJ87" s="48" t="str">
        <f t="shared" si="203"/>
        <v/>
      </c>
      <c r="CK87" s="48" t="str">
        <f t="shared" si="204"/>
        <v/>
      </c>
      <c r="CL87" s="48" t="str">
        <f t="shared" si="205"/>
        <v/>
      </c>
      <c r="CM87" s="48" t="str">
        <f t="shared" si="206"/>
        <v/>
      </c>
      <c r="CN87" s="48" t="str">
        <f t="shared" si="207"/>
        <v/>
      </c>
      <c r="CO87" s="48" t="str">
        <f t="shared" si="208"/>
        <v/>
      </c>
      <c r="CP87" s="48" t="str">
        <f t="shared" si="209"/>
        <v/>
      </c>
      <c r="CQ87" s="48" t="str">
        <f t="shared" si="210"/>
        <v/>
      </c>
      <c r="CR87" s="48" t="str">
        <f t="shared" si="211"/>
        <v/>
      </c>
      <c r="CS87" s="48" t="str">
        <f t="shared" si="212"/>
        <v/>
      </c>
      <c r="CT87" s="48" t="str">
        <f t="shared" si="213"/>
        <v/>
      </c>
      <c r="CU87" s="48" t="str">
        <f t="shared" si="214"/>
        <v/>
      </c>
      <c r="CV87" s="48" t="str">
        <f t="shared" si="215"/>
        <v/>
      </c>
      <c r="CW87" s="48" t="str">
        <f t="shared" si="216"/>
        <v/>
      </c>
      <c r="CX87" s="48" t="str">
        <f t="shared" si="217"/>
        <v/>
      </c>
      <c r="CY87" s="48" t="str">
        <f t="shared" si="218"/>
        <v/>
      </c>
      <c r="CZ87" s="48" t="str">
        <f t="shared" si="172"/>
        <v/>
      </c>
      <c r="DA87" s="49">
        <f t="shared" si="173"/>
        <v>0</v>
      </c>
      <c r="DB87" s="49">
        <f t="shared" si="174"/>
        <v>0</v>
      </c>
      <c r="DC87" s="49">
        <f t="shared" si="175"/>
        <v>0</v>
      </c>
      <c r="DD87" s="49">
        <f t="shared" si="176"/>
        <v>0</v>
      </c>
      <c r="DE87" s="49">
        <f t="shared" si="177"/>
        <v>0</v>
      </c>
      <c r="DF87" s="49">
        <f t="shared" si="178"/>
        <v>0</v>
      </c>
      <c r="DG87" s="49">
        <f t="shared" si="179"/>
        <v>0</v>
      </c>
      <c r="DH87" s="49">
        <f t="shared" si="180"/>
        <v>0</v>
      </c>
      <c r="DI87" s="49">
        <f t="shared" si="181"/>
        <v>0</v>
      </c>
      <c r="DJ87" s="49">
        <f t="shared" si="182"/>
        <v>0</v>
      </c>
      <c r="DK87" s="49">
        <f t="shared" si="183"/>
        <v>0</v>
      </c>
      <c r="DL87" s="49">
        <f t="shared" si="184"/>
        <v>0</v>
      </c>
      <c r="DM87" s="49">
        <f t="shared" si="185"/>
        <v>0</v>
      </c>
      <c r="DN87" s="49">
        <f t="shared" si="186"/>
        <v>0</v>
      </c>
      <c r="DO87" s="49">
        <f t="shared" si="187"/>
        <v>0</v>
      </c>
      <c r="DP87" s="49">
        <f t="shared" si="188"/>
        <v>0</v>
      </c>
      <c r="DQ87" s="49">
        <f t="shared" si="189"/>
        <v>0</v>
      </c>
      <c r="DR87" s="49">
        <f t="shared" si="190"/>
        <v>0</v>
      </c>
      <c r="DS87" s="49">
        <f t="shared" si="191"/>
        <v>0</v>
      </c>
      <c r="DT87" s="49">
        <f t="shared" si="192"/>
        <v>0</v>
      </c>
      <c r="DU87" s="49">
        <f t="shared" si="193"/>
        <v>0</v>
      </c>
      <c r="DV87" s="49">
        <f t="shared" si="194"/>
        <v>0</v>
      </c>
      <c r="DW87" s="49">
        <f t="shared" si="195"/>
        <v>0</v>
      </c>
      <c r="DX87" s="49">
        <f t="shared" si="196"/>
        <v>0</v>
      </c>
      <c r="DY87" s="49">
        <f t="shared" si="197"/>
        <v>0</v>
      </c>
      <c r="DZ87" s="49">
        <f t="shared" si="198"/>
        <v>0</v>
      </c>
    </row>
    <row r="88" spans="1:130" ht="29.25" customHeight="1" x14ac:dyDescent="0.25">
      <c r="A88" s="71" t="s">
        <v>47</v>
      </c>
      <c r="B88" s="50">
        <f>+P88+R88+T88+V88+X88+Z88+AB88+AD88+AF88+AH88+AJ88+AL88+AN88+AP88</f>
        <v>0</v>
      </c>
      <c r="C88" s="51">
        <f>+Q88+S88+U88+W88+Y88+AA88+AC88+AE88+AG88+AI88+AK88+AM88+AO88+AQ88</f>
        <v>0</v>
      </c>
      <c r="D88" s="37"/>
      <c r="E88" s="38"/>
      <c r="F88" s="39"/>
      <c r="G88" s="38"/>
      <c r="H88" s="39"/>
      <c r="I88" s="38"/>
      <c r="J88" s="39"/>
      <c r="K88" s="38"/>
      <c r="L88" s="39"/>
      <c r="M88" s="40"/>
      <c r="N88" s="37"/>
      <c r="O88" s="38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3"/>
      <c r="AM88" s="42"/>
      <c r="AN88" s="43"/>
      <c r="AO88" s="42"/>
      <c r="AP88" s="43"/>
      <c r="AQ88" s="44"/>
      <c r="AR88" s="41"/>
      <c r="AS88" s="44"/>
      <c r="AT88" s="41"/>
      <c r="AU88" s="42"/>
      <c r="AV88" s="43"/>
      <c r="AW88" s="46"/>
      <c r="AX88" s="47" t="str">
        <f t="shared" si="166"/>
        <v/>
      </c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12"/>
      <c r="BJ88" s="12"/>
      <c r="BK88" s="12"/>
      <c r="BL88" s="12"/>
      <c r="BU88" s="13"/>
      <c r="BV88" s="13"/>
      <c r="BW88" s="13"/>
      <c r="CA88" s="48" t="str">
        <f t="shared" si="167"/>
        <v/>
      </c>
      <c r="CB88" s="48" t="str">
        <f t="shared" si="168"/>
        <v/>
      </c>
      <c r="CC88" s="48" t="str">
        <f t="shared" si="169"/>
        <v/>
      </c>
      <c r="CD88" s="48" t="str">
        <f t="shared" si="170"/>
        <v/>
      </c>
      <c r="CE88" s="48" t="str">
        <f t="shared" si="171"/>
        <v/>
      </c>
      <c r="CF88" s="48" t="str">
        <f t="shared" si="199"/>
        <v/>
      </c>
      <c r="CG88" s="48" t="str">
        <f t="shared" si="200"/>
        <v/>
      </c>
      <c r="CH88" s="48" t="str">
        <f t="shared" si="201"/>
        <v/>
      </c>
      <c r="CI88" s="48" t="str">
        <f t="shared" si="202"/>
        <v/>
      </c>
      <c r="CJ88" s="48" t="str">
        <f t="shared" si="203"/>
        <v/>
      </c>
      <c r="CK88" s="48" t="str">
        <f t="shared" si="204"/>
        <v/>
      </c>
      <c r="CL88" s="48" t="str">
        <f t="shared" si="205"/>
        <v/>
      </c>
      <c r="CM88" s="48" t="str">
        <f t="shared" si="206"/>
        <v/>
      </c>
      <c r="CN88" s="48" t="str">
        <f t="shared" si="207"/>
        <v/>
      </c>
      <c r="CO88" s="48" t="str">
        <f t="shared" si="208"/>
        <v/>
      </c>
      <c r="CP88" s="48" t="str">
        <f t="shared" si="209"/>
        <v/>
      </c>
      <c r="CQ88" s="48" t="str">
        <f t="shared" si="210"/>
        <v/>
      </c>
      <c r="CR88" s="48" t="str">
        <f t="shared" si="211"/>
        <v/>
      </c>
      <c r="CS88" s="48" t="str">
        <f t="shared" si="212"/>
        <v/>
      </c>
      <c r="CT88" s="48" t="str">
        <f t="shared" si="213"/>
        <v/>
      </c>
      <c r="CU88" s="48" t="str">
        <f t="shared" si="214"/>
        <v/>
      </c>
      <c r="CV88" s="48" t="str">
        <f t="shared" si="215"/>
        <v/>
      </c>
      <c r="CW88" s="48" t="str">
        <f t="shared" si="216"/>
        <v/>
      </c>
      <c r="CX88" s="48" t="str">
        <f t="shared" si="217"/>
        <v/>
      </c>
      <c r="CY88" s="48" t="str">
        <f t="shared" si="218"/>
        <v/>
      </c>
      <c r="CZ88" s="48" t="str">
        <f t="shared" si="172"/>
        <v/>
      </c>
      <c r="DA88" s="49">
        <f t="shared" si="173"/>
        <v>0</v>
      </c>
      <c r="DB88" s="49">
        <f t="shared" si="174"/>
        <v>0</v>
      </c>
      <c r="DC88" s="49">
        <f t="shared" si="175"/>
        <v>0</v>
      </c>
      <c r="DD88" s="49">
        <f t="shared" si="176"/>
        <v>0</v>
      </c>
      <c r="DE88" s="49">
        <f t="shared" si="177"/>
        <v>0</v>
      </c>
      <c r="DF88" s="49">
        <f t="shared" si="178"/>
        <v>0</v>
      </c>
      <c r="DG88" s="49">
        <f t="shared" si="179"/>
        <v>0</v>
      </c>
      <c r="DH88" s="49">
        <f t="shared" si="180"/>
        <v>0</v>
      </c>
      <c r="DI88" s="49">
        <f t="shared" si="181"/>
        <v>0</v>
      </c>
      <c r="DJ88" s="49">
        <f t="shared" si="182"/>
        <v>0</v>
      </c>
      <c r="DK88" s="49">
        <f t="shared" si="183"/>
        <v>0</v>
      </c>
      <c r="DL88" s="49">
        <f t="shared" si="184"/>
        <v>0</v>
      </c>
      <c r="DM88" s="49">
        <f t="shared" si="185"/>
        <v>0</v>
      </c>
      <c r="DN88" s="49">
        <f t="shared" si="186"/>
        <v>0</v>
      </c>
      <c r="DO88" s="49">
        <f t="shared" si="187"/>
        <v>0</v>
      </c>
      <c r="DP88" s="49">
        <f t="shared" si="188"/>
        <v>0</v>
      </c>
      <c r="DQ88" s="49">
        <f t="shared" si="189"/>
        <v>0</v>
      </c>
      <c r="DR88" s="49">
        <f t="shared" si="190"/>
        <v>0</v>
      </c>
      <c r="DS88" s="49">
        <f t="shared" si="191"/>
        <v>0</v>
      </c>
      <c r="DT88" s="49">
        <f t="shared" si="192"/>
        <v>0</v>
      </c>
      <c r="DU88" s="49">
        <f t="shared" si="193"/>
        <v>0</v>
      </c>
      <c r="DV88" s="49">
        <f t="shared" si="194"/>
        <v>0</v>
      </c>
      <c r="DW88" s="49">
        <f t="shared" si="195"/>
        <v>0</v>
      </c>
      <c r="DX88" s="49">
        <f t="shared" si="196"/>
        <v>0</v>
      </c>
      <c r="DY88" s="49">
        <f t="shared" si="197"/>
        <v>0</v>
      </c>
      <c r="DZ88" s="49">
        <f t="shared" si="198"/>
        <v>0</v>
      </c>
    </row>
    <row r="89" spans="1:130" ht="16.149999999999999" customHeight="1" x14ac:dyDescent="0.25">
      <c r="A89" s="72" t="s">
        <v>48</v>
      </c>
      <c r="B89" s="50">
        <f>+N89+P89+R89+T89+V89+X89+Z89+AB89+AD89+AF89+AH89+AJ89+AL89+AN89+AP89</f>
        <v>0</v>
      </c>
      <c r="C89" s="51">
        <f>+O89+Q89+S89+U89+W89+Y89+AA89+AC89+AE89+AG89+AI89+AK89+AM89+AO89+AQ89</f>
        <v>0</v>
      </c>
      <c r="D89" s="45"/>
      <c r="E89" s="55"/>
      <c r="F89" s="54"/>
      <c r="G89" s="55"/>
      <c r="H89" s="54"/>
      <c r="I89" s="57"/>
      <c r="J89" s="45"/>
      <c r="K89" s="45"/>
      <c r="L89" s="54"/>
      <c r="M89" s="57"/>
      <c r="N89" s="41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3"/>
      <c r="AM89" s="42"/>
      <c r="AN89" s="43"/>
      <c r="AO89" s="42"/>
      <c r="AP89" s="43"/>
      <c r="AQ89" s="44"/>
      <c r="AR89" s="41"/>
      <c r="AS89" s="44"/>
      <c r="AT89" s="41"/>
      <c r="AU89" s="42"/>
      <c r="AV89" s="43"/>
      <c r="AW89" s="46"/>
      <c r="AX89" s="47" t="str">
        <f t="shared" si="166"/>
        <v/>
      </c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12"/>
      <c r="BJ89" s="12"/>
      <c r="BK89" s="12"/>
      <c r="BL89" s="12"/>
      <c r="BU89" s="13"/>
      <c r="BV89" s="13"/>
      <c r="BW89" s="13"/>
      <c r="CA89" s="48" t="str">
        <f t="shared" si="167"/>
        <v/>
      </c>
      <c r="CB89" s="48" t="str">
        <f t="shared" si="168"/>
        <v/>
      </c>
      <c r="CC89" s="48" t="str">
        <f t="shared" si="169"/>
        <v/>
      </c>
      <c r="CD89" s="48" t="str">
        <f t="shared" si="170"/>
        <v/>
      </c>
      <c r="CE89" s="48" t="str">
        <f t="shared" si="171"/>
        <v/>
      </c>
      <c r="CF89" s="48" t="str">
        <f t="shared" si="199"/>
        <v/>
      </c>
      <c r="CG89" s="48" t="str">
        <f t="shared" si="200"/>
        <v/>
      </c>
      <c r="CH89" s="48" t="str">
        <f t="shared" si="201"/>
        <v/>
      </c>
      <c r="CI89" s="48" t="str">
        <f t="shared" si="202"/>
        <v/>
      </c>
      <c r="CJ89" s="48" t="str">
        <f t="shared" si="203"/>
        <v/>
      </c>
      <c r="CK89" s="48" t="str">
        <f t="shared" si="204"/>
        <v/>
      </c>
      <c r="CL89" s="48" t="str">
        <f t="shared" si="205"/>
        <v/>
      </c>
      <c r="CM89" s="48" t="str">
        <f t="shared" si="206"/>
        <v/>
      </c>
      <c r="CN89" s="48" t="str">
        <f t="shared" si="207"/>
        <v/>
      </c>
      <c r="CO89" s="48" t="str">
        <f t="shared" si="208"/>
        <v/>
      </c>
      <c r="CP89" s="48" t="str">
        <f t="shared" si="209"/>
        <v/>
      </c>
      <c r="CQ89" s="48" t="str">
        <f t="shared" si="210"/>
        <v/>
      </c>
      <c r="CR89" s="48" t="str">
        <f t="shared" si="211"/>
        <v/>
      </c>
      <c r="CS89" s="48" t="str">
        <f t="shared" si="212"/>
        <v/>
      </c>
      <c r="CT89" s="48" t="str">
        <f t="shared" si="213"/>
        <v/>
      </c>
      <c r="CU89" s="48" t="str">
        <f t="shared" si="214"/>
        <v/>
      </c>
      <c r="CV89" s="48" t="str">
        <f t="shared" si="215"/>
        <v/>
      </c>
      <c r="CW89" s="48" t="str">
        <f t="shared" si="216"/>
        <v/>
      </c>
      <c r="CX89" s="48" t="str">
        <f t="shared" si="217"/>
        <v/>
      </c>
      <c r="CY89" s="48" t="str">
        <f t="shared" si="218"/>
        <v/>
      </c>
      <c r="CZ89" s="48" t="str">
        <f t="shared" si="172"/>
        <v/>
      </c>
      <c r="DA89" s="49">
        <f t="shared" si="173"/>
        <v>0</v>
      </c>
      <c r="DB89" s="49">
        <f t="shared" si="174"/>
        <v>0</v>
      </c>
      <c r="DC89" s="49">
        <f t="shared" si="175"/>
        <v>0</v>
      </c>
      <c r="DD89" s="49">
        <f t="shared" si="176"/>
        <v>0</v>
      </c>
      <c r="DE89" s="49">
        <f t="shared" si="177"/>
        <v>0</v>
      </c>
      <c r="DF89" s="49">
        <f t="shared" si="178"/>
        <v>0</v>
      </c>
      <c r="DG89" s="49">
        <f t="shared" si="179"/>
        <v>0</v>
      </c>
      <c r="DH89" s="49">
        <f t="shared" si="180"/>
        <v>0</v>
      </c>
      <c r="DI89" s="49">
        <f t="shared" si="181"/>
        <v>0</v>
      </c>
      <c r="DJ89" s="49">
        <f t="shared" si="182"/>
        <v>0</v>
      </c>
      <c r="DK89" s="49">
        <f t="shared" si="183"/>
        <v>0</v>
      </c>
      <c r="DL89" s="49">
        <f t="shared" si="184"/>
        <v>0</v>
      </c>
      <c r="DM89" s="49">
        <f t="shared" si="185"/>
        <v>0</v>
      </c>
      <c r="DN89" s="49">
        <f t="shared" si="186"/>
        <v>0</v>
      </c>
      <c r="DO89" s="49">
        <f t="shared" si="187"/>
        <v>0</v>
      </c>
      <c r="DP89" s="49">
        <f t="shared" si="188"/>
        <v>0</v>
      </c>
      <c r="DQ89" s="49">
        <f t="shared" si="189"/>
        <v>0</v>
      </c>
      <c r="DR89" s="49">
        <f t="shared" si="190"/>
        <v>0</v>
      </c>
      <c r="DS89" s="49">
        <f t="shared" si="191"/>
        <v>0</v>
      </c>
      <c r="DT89" s="49">
        <f t="shared" si="192"/>
        <v>0</v>
      </c>
      <c r="DU89" s="49">
        <f t="shared" si="193"/>
        <v>0</v>
      </c>
      <c r="DV89" s="49">
        <f t="shared" si="194"/>
        <v>0</v>
      </c>
      <c r="DW89" s="49">
        <f t="shared" si="195"/>
        <v>0</v>
      </c>
      <c r="DX89" s="49">
        <f t="shared" si="196"/>
        <v>0</v>
      </c>
      <c r="DY89" s="49">
        <f t="shared" si="197"/>
        <v>0</v>
      </c>
      <c r="DZ89" s="49">
        <f t="shared" si="198"/>
        <v>0</v>
      </c>
    </row>
    <row r="90" spans="1:130" ht="16.149999999999999" customHeight="1" x14ac:dyDescent="0.25">
      <c r="A90" s="72" t="s">
        <v>49</v>
      </c>
      <c r="B90" s="50">
        <f>+D90+F90+H90+J90+L90+N90+P90+R90+T90+V90+X90+Z90+AB90+AD90+AF90+AH90+AJ90+AL90+AN90+AP90</f>
        <v>0</v>
      </c>
      <c r="C90" s="51">
        <f>+E90+G90+I90+K90+M90+O90+Q90+S90+U90+W90+Y90+AA90+AC90+AE90+AG90+AI90+AK90+AM90+AO90+AQ90</f>
        <v>0</v>
      </c>
      <c r="D90" s="41"/>
      <c r="E90" s="42"/>
      <c r="F90" s="43"/>
      <c r="G90" s="42"/>
      <c r="H90" s="43"/>
      <c r="I90" s="46"/>
      <c r="J90" s="41"/>
      <c r="K90" s="41"/>
      <c r="L90" s="43"/>
      <c r="M90" s="46"/>
      <c r="N90" s="41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3"/>
      <c r="AM90" s="42"/>
      <c r="AN90" s="43"/>
      <c r="AO90" s="42"/>
      <c r="AP90" s="43"/>
      <c r="AQ90" s="44"/>
      <c r="AR90" s="41"/>
      <c r="AS90" s="44"/>
      <c r="AT90" s="41"/>
      <c r="AU90" s="42"/>
      <c r="AV90" s="43"/>
      <c r="AW90" s="46"/>
      <c r="AX90" s="47" t="str">
        <f t="shared" si="166"/>
        <v/>
      </c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12"/>
      <c r="BJ90" s="12"/>
      <c r="BK90" s="12"/>
      <c r="BL90" s="12"/>
      <c r="BU90" s="13"/>
      <c r="BV90" s="13"/>
      <c r="BW90" s="13"/>
      <c r="CA90" s="48" t="str">
        <f t="shared" si="167"/>
        <v/>
      </c>
      <c r="CB90" s="48" t="str">
        <f t="shared" si="168"/>
        <v/>
      </c>
      <c r="CC90" s="48" t="str">
        <f t="shared" si="169"/>
        <v/>
      </c>
      <c r="CD90" s="48" t="str">
        <f t="shared" si="170"/>
        <v/>
      </c>
      <c r="CE90" s="48" t="str">
        <f t="shared" si="171"/>
        <v/>
      </c>
      <c r="CF90" s="48" t="str">
        <f t="shared" si="199"/>
        <v/>
      </c>
      <c r="CG90" s="48" t="str">
        <f t="shared" si="200"/>
        <v/>
      </c>
      <c r="CH90" s="48" t="str">
        <f t="shared" si="201"/>
        <v/>
      </c>
      <c r="CI90" s="48" t="str">
        <f t="shared" si="202"/>
        <v/>
      </c>
      <c r="CJ90" s="48" t="str">
        <f t="shared" si="203"/>
        <v/>
      </c>
      <c r="CK90" s="48" t="str">
        <f t="shared" si="204"/>
        <v/>
      </c>
      <c r="CL90" s="48" t="str">
        <f t="shared" si="205"/>
        <v/>
      </c>
      <c r="CM90" s="48" t="str">
        <f t="shared" si="206"/>
        <v/>
      </c>
      <c r="CN90" s="48" t="str">
        <f t="shared" si="207"/>
        <v/>
      </c>
      <c r="CO90" s="48" t="str">
        <f t="shared" si="208"/>
        <v/>
      </c>
      <c r="CP90" s="48" t="str">
        <f t="shared" si="209"/>
        <v/>
      </c>
      <c r="CQ90" s="48" t="str">
        <f t="shared" si="210"/>
        <v/>
      </c>
      <c r="CR90" s="48" t="str">
        <f t="shared" si="211"/>
        <v/>
      </c>
      <c r="CS90" s="48" t="str">
        <f t="shared" si="212"/>
        <v/>
      </c>
      <c r="CT90" s="48" t="str">
        <f t="shared" si="213"/>
        <v/>
      </c>
      <c r="CU90" s="48" t="str">
        <f t="shared" si="214"/>
        <v/>
      </c>
      <c r="CV90" s="48" t="str">
        <f t="shared" si="215"/>
        <v/>
      </c>
      <c r="CW90" s="48" t="str">
        <f t="shared" si="216"/>
        <v/>
      </c>
      <c r="CX90" s="48" t="str">
        <f t="shared" si="217"/>
        <v/>
      </c>
      <c r="CY90" s="48" t="str">
        <f t="shared" si="218"/>
        <v/>
      </c>
      <c r="CZ90" s="48" t="str">
        <f t="shared" si="172"/>
        <v/>
      </c>
      <c r="DA90" s="49">
        <f t="shared" si="173"/>
        <v>0</v>
      </c>
      <c r="DB90" s="49">
        <f t="shared" si="174"/>
        <v>0</v>
      </c>
      <c r="DC90" s="49">
        <f t="shared" si="175"/>
        <v>0</v>
      </c>
      <c r="DD90" s="49">
        <f t="shared" si="176"/>
        <v>0</v>
      </c>
      <c r="DE90" s="49">
        <f t="shared" si="177"/>
        <v>0</v>
      </c>
      <c r="DF90" s="49">
        <f t="shared" si="178"/>
        <v>0</v>
      </c>
      <c r="DG90" s="49">
        <f t="shared" si="179"/>
        <v>0</v>
      </c>
      <c r="DH90" s="49">
        <f t="shared" si="180"/>
        <v>0</v>
      </c>
      <c r="DI90" s="49">
        <f t="shared" si="181"/>
        <v>0</v>
      </c>
      <c r="DJ90" s="49">
        <f t="shared" si="182"/>
        <v>0</v>
      </c>
      <c r="DK90" s="49">
        <f t="shared" si="183"/>
        <v>0</v>
      </c>
      <c r="DL90" s="49">
        <f t="shared" si="184"/>
        <v>0</v>
      </c>
      <c r="DM90" s="49">
        <f t="shared" si="185"/>
        <v>0</v>
      </c>
      <c r="DN90" s="49">
        <f t="shared" si="186"/>
        <v>0</v>
      </c>
      <c r="DO90" s="49">
        <f t="shared" si="187"/>
        <v>0</v>
      </c>
      <c r="DP90" s="49">
        <f t="shared" si="188"/>
        <v>0</v>
      </c>
      <c r="DQ90" s="49">
        <f t="shared" si="189"/>
        <v>0</v>
      </c>
      <c r="DR90" s="49">
        <f t="shared" si="190"/>
        <v>0</v>
      </c>
      <c r="DS90" s="49">
        <f t="shared" si="191"/>
        <v>0</v>
      </c>
      <c r="DT90" s="49">
        <f t="shared" si="192"/>
        <v>0</v>
      </c>
      <c r="DU90" s="49">
        <f t="shared" si="193"/>
        <v>0</v>
      </c>
      <c r="DV90" s="49">
        <f t="shared" si="194"/>
        <v>0</v>
      </c>
      <c r="DW90" s="49">
        <f t="shared" si="195"/>
        <v>0</v>
      </c>
      <c r="DX90" s="49">
        <f t="shared" si="196"/>
        <v>0</v>
      </c>
      <c r="DY90" s="49">
        <f t="shared" si="197"/>
        <v>0</v>
      </c>
      <c r="DZ90" s="49">
        <f t="shared" si="198"/>
        <v>0</v>
      </c>
    </row>
    <row r="91" spans="1:130" ht="16.149999999999999" customHeight="1" x14ac:dyDescent="0.25">
      <c r="A91" s="72" t="s">
        <v>50</v>
      </c>
      <c r="B91" s="50">
        <f>+P91+R91+T91+V91+X91+Z91+AB91+AD91+AF91+AH91+AJ91+AL91+AN91+AP91</f>
        <v>0</v>
      </c>
      <c r="C91" s="51">
        <f>+Q91+S91+U91+W91+Y91+AA91+AC91+AE91+AG91+AI91+AK91+AM91+AO91+AQ91</f>
        <v>0</v>
      </c>
      <c r="D91" s="37"/>
      <c r="E91" s="38"/>
      <c r="F91" s="39"/>
      <c r="G91" s="38"/>
      <c r="H91" s="39"/>
      <c r="I91" s="38"/>
      <c r="J91" s="39"/>
      <c r="K91" s="38"/>
      <c r="L91" s="39"/>
      <c r="M91" s="40"/>
      <c r="N91" s="37"/>
      <c r="O91" s="38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3"/>
      <c r="AM91" s="42"/>
      <c r="AN91" s="43"/>
      <c r="AO91" s="42"/>
      <c r="AP91" s="43"/>
      <c r="AQ91" s="44"/>
      <c r="AR91" s="41"/>
      <c r="AS91" s="44"/>
      <c r="AT91" s="41"/>
      <c r="AU91" s="42"/>
      <c r="AV91" s="43"/>
      <c r="AW91" s="46"/>
      <c r="AX91" s="47" t="str">
        <f t="shared" si="166"/>
        <v/>
      </c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12"/>
      <c r="BJ91" s="12"/>
      <c r="BK91" s="12"/>
      <c r="BL91" s="12"/>
      <c r="BU91" s="13"/>
      <c r="BV91" s="13"/>
      <c r="BW91" s="13"/>
      <c r="CA91" s="48" t="str">
        <f t="shared" si="167"/>
        <v/>
      </c>
      <c r="CB91" s="48" t="str">
        <f t="shared" si="168"/>
        <v/>
      </c>
      <c r="CC91" s="48" t="str">
        <f t="shared" si="169"/>
        <v/>
      </c>
      <c r="CD91" s="48" t="str">
        <f t="shared" si="170"/>
        <v/>
      </c>
      <c r="CE91" s="48" t="str">
        <f t="shared" si="171"/>
        <v/>
      </c>
      <c r="CF91" s="48" t="str">
        <f t="shared" si="199"/>
        <v/>
      </c>
      <c r="CG91" s="48" t="str">
        <f t="shared" si="200"/>
        <v/>
      </c>
      <c r="CH91" s="48" t="str">
        <f t="shared" si="201"/>
        <v/>
      </c>
      <c r="CI91" s="48" t="str">
        <f t="shared" si="202"/>
        <v/>
      </c>
      <c r="CJ91" s="48" t="str">
        <f t="shared" si="203"/>
        <v/>
      </c>
      <c r="CK91" s="48" t="str">
        <f t="shared" si="204"/>
        <v/>
      </c>
      <c r="CL91" s="48" t="str">
        <f t="shared" si="205"/>
        <v/>
      </c>
      <c r="CM91" s="48" t="str">
        <f t="shared" si="206"/>
        <v/>
      </c>
      <c r="CN91" s="48" t="str">
        <f t="shared" si="207"/>
        <v/>
      </c>
      <c r="CO91" s="48" t="str">
        <f t="shared" si="208"/>
        <v/>
      </c>
      <c r="CP91" s="48" t="str">
        <f t="shared" si="209"/>
        <v/>
      </c>
      <c r="CQ91" s="48" t="str">
        <f t="shared" si="210"/>
        <v/>
      </c>
      <c r="CR91" s="48" t="str">
        <f t="shared" si="211"/>
        <v/>
      </c>
      <c r="CS91" s="48" t="str">
        <f t="shared" si="212"/>
        <v/>
      </c>
      <c r="CT91" s="48" t="str">
        <f t="shared" si="213"/>
        <v/>
      </c>
      <c r="CU91" s="48" t="str">
        <f t="shared" si="214"/>
        <v/>
      </c>
      <c r="CV91" s="48" t="str">
        <f t="shared" si="215"/>
        <v/>
      </c>
      <c r="CW91" s="48" t="str">
        <f t="shared" si="216"/>
        <v/>
      </c>
      <c r="CX91" s="48" t="str">
        <f t="shared" si="217"/>
        <v/>
      </c>
      <c r="CY91" s="48" t="str">
        <f t="shared" si="218"/>
        <v/>
      </c>
      <c r="CZ91" s="48" t="str">
        <f t="shared" si="172"/>
        <v/>
      </c>
      <c r="DA91" s="49">
        <f t="shared" si="173"/>
        <v>0</v>
      </c>
      <c r="DB91" s="49">
        <f t="shared" si="174"/>
        <v>0</v>
      </c>
      <c r="DC91" s="49">
        <f t="shared" si="175"/>
        <v>0</v>
      </c>
      <c r="DD91" s="49">
        <f t="shared" si="176"/>
        <v>0</v>
      </c>
      <c r="DE91" s="49">
        <f t="shared" si="177"/>
        <v>0</v>
      </c>
      <c r="DF91" s="49">
        <f t="shared" si="178"/>
        <v>0</v>
      </c>
      <c r="DG91" s="49">
        <f t="shared" si="179"/>
        <v>0</v>
      </c>
      <c r="DH91" s="49">
        <f t="shared" si="180"/>
        <v>0</v>
      </c>
      <c r="DI91" s="49">
        <f t="shared" si="181"/>
        <v>0</v>
      </c>
      <c r="DJ91" s="49">
        <f t="shared" si="182"/>
        <v>0</v>
      </c>
      <c r="DK91" s="49">
        <f t="shared" si="183"/>
        <v>0</v>
      </c>
      <c r="DL91" s="49">
        <f t="shared" si="184"/>
        <v>0</v>
      </c>
      <c r="DM91" s="49">
        <f t="shared" si="185"/>
        <v>0</v>
      </c>
      <c r="DN91" s="49">
        <f t="shared" si="186"/>
        <v>0</v>
      </c>
      <c r="DO91" s="49">
        <f t="shared" si="187"/>
        <v>0</v>
      </c>
      <c r="DP91" s="49">
        <f t="shared" si="188"/>
        <v>0</v>
      </c>
      <c r="DQ91" s="49">
        <f t="shared" si="189"/>
        <v>0</v>
      </c>
      <c r="DR91" s="49">
        <f t="shared" si="190"/>
        <v>0</v>
      </c>
      <c r="DS91" s="49">
        <f t="shared" si="191"/>
        <v>0</v>
      </c>
      <c r="DT91" s="49">
        <f t="shared" si="192"/>
        <v>0</v>
      </c>
      <c r="DU91" s="49">
        <f t="shared" si="193"/>
        <v>0</v>
      </c>
      <c r="DV91" s="49">
        <f t="shared" si="194"/>
        <v>0</v>
      </c>
      <c r="DW91" s="49">
        <f t="shared" si="195"/>
        <v>0</v>
      </c>
      <c r="DX91" s="49">
        <f t="shared" si="196"/>
        <v>0</v>
      </c>
      <c r="DY91" s="49">
        <f t="shared" si="197"/>
        <v>0</v>
      </c>
      <c r="DZ91" s="49">
        <f t="shared" si="198"/>
        <v>0</v>
      </c>
    </row>
    <row r="92" spans="1:130" ht="16.149999999999999" customHeight="1" x14ac:dyDescent="0.25">
      <c r="A92" s="72" t="s">
        <v>51</v>
      </c>
      <c r="B92" s="50">
        <f>+P92+R92+T92+V92+X92+Z92+AB92+AD92+AF92+AH92</f>
        <v>0</v>
      </c>
      <c r="C92" s="51">
        <f>+Q92+S92+U92+W92+Y92+AA92+AC92+AE92+AG92+AI92</f>
        <v>0</v>
      </c>
      <c r="D92" s="37"/>
      <c r="E92" s="38"/>
      <c r="F92" s="39"/>
      <c r="G92" s="38"/>
      <c r="H92" s="39"/>
      <c r="I92" s="38"/>
      <c r="J92" s="39"/>
      <c r="K92" s="38"/>
      <c r="L92" s="39"/>
      <c r="M92" s="40"/>
      <c r="N92" s="37"/>
      <c r="O92" s="38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39"/>
      <c r="AK92" s="38"/>
      <c r="AL92" s="39"/>
      <c r="AM92" s="38"/>
      <c r="AN92" s="39"/>
      <c r="AO92" s="38"/>
      <c r="AP92" s="39"/>
      <c r="AQ92" s="58"/>
      <c r="AR92" s="41"/>
      <c r="AS92" s="44"/>
      <c r="AT92" s="41"/>
      <c r="AU92" s="42"/>
      <c r="AV92" s="43"/>
      <c r="AW92" s="46"/>
      <c r="AX92" s="47" t="str">
        <f t="shared" si="166"/>
        <v/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12"/>
      <c r="BJ92" s="12"/>
      <c r="BK92" s="12"/>
      <c r="BL92" s="12"/>
      <c r="BU92" s="13"/>
      <c r="BV92" s="13"/>
      <c r="BW92" s="13"/>
      <c r="CA92" s="48" t="str">
        <f t="shared" si="167"/>
        <v/>
      </c>
      <c r="CB92" s="48" t="str">
        <f t="shared" si="168"/>
        <v/>
      </c>
      <c r="CC92" s="48" t="str">
        <f t="shared" si="169"/>
        <v/>
      </c>
      <c r="CD92" s="48" t="str">
        <f t="shared" si="170"/>
        <v/>
      </c>
      <c r="CE92" s="48" t="str">
        <f t="shared" si="171"/>
        <v/>
      </c>
      <c r="CF92" s="48" t="str">
        <f t="shared" si="199"/>
        <v/>
      </c>
      <c r="CG92" s="48" t="str">
        <f t="shared" si="200"/>
        <v/>
      </c>
      <c r="CH92" s="48" t="str">
        <f t="shared" si="201"/>
        <v/>
      </c>
      <c r="CI92" s="48" t="str">
        <f t="shared" si="202"/>
        <v/>
      </c>
      <c r="CJ92" s="48" t="str">
        <f t="shared" si="203"/>
        <v/>
      </c>
      <c r="CK92" s="48" t="str">
        <f t="shared" si="204"/>
        <v/>
      </c>
      <c r="CL92" s="48" t="str">
        <f t="shared" si="205"/>
        <v/>
      </c>
      <c r="CM92" s="48" t="str">
        <f t="shared" si="206"/>
        <v/>
      </c>
      <c r="CN92" s="48" t="str">
        <f t="shared" si="207"/>
        <v/>
      </c>
      <c r="CO92" s="48" t="str">
        <f t="shared" si="208"/>
        <v/>
      </c>
      <c r="CP92" s="48" t="str">
        <f t="shared" si="209"/>
        <v/>
      </c>
      <c r="CQ92" s="48" t="str">
        <f t="shared" si="210"/>
        <v/>
      </c>
      <c r="CR92" s="48" t="str">
        <f t="shared" si="211"/>
        <v/>
      </c>
      <c r="CS92" s="48" t="str">
        <f t="shared" si="212"/>
        <v/>
      </c>
      <c r="CT92" s="48" t="str">
        <f t="shared" si="213"/>
        <v/>
      </c>
      <c r="CU92" s="48" t="str">
        <f t="shared" si="214"/>
        <v/>
      </c>
      <c r="CV92" s="48" t="str">
        <f t="shared" si="215"/>
        <v/>
      </c>
      <c r="CW92" s="48" t="str">
        <f t="shared" si="216"/>
        <v/>
      </c>
      <c r="CX92" s="48" t="str">
        <f t="shared" si="217"/>
        <v/>
      </c>
      <c r="CY92" s="48" t="str">
        <f t="shared" si="218"/>
        <v/>
      </c>
      <c r="CZ92" s="48" t="str">
        <f t="shared" si="172"/>
        <v/>
      </c>
      <c r="DA92" s="49">
        <f t="shared" si="173"/>
        <v>0</v>
      </c>
      <c r="DB92" s="49">
        <f t="shared" si="174"/>
        <v>0</v>
      </c>
      <c r="DC92" s="49">
        <f t="shared" si="175"/>
        <v>0</v>
      </c>
      <c r="DD92" s="49">
        <f t="shared" si="176"/>
        <v>0</v>
      </c>
      <c r="DE92" s="49">
        <f t="shared" si="177"/>
        <v>0</v>
      </c>
      <c r="DF92" s="49">
        <f t="shared" si="178"/>
        <v>0</v>
      </c>
      <c r="DG92" s="49">
        <f t="shared" si="179"/>
        <v>0</v>
      </c>
      <c r="DH92" s="49">
        <f t="shared" si="180"/>
        <v>0</v>
      </c>
      <c r="DI92" s="49">
        <f t="shared" si="181"/>
        <v>0</v>
      </c>
      <c r="DJ92" s="49">
        <f t="shared" si="182"/>
        <v>0</v>
      </c>
      <c r="DK92" s="49">
        <f t="shared" si="183"/>
        <v>0</v>
      </c>
      <c r="DL92" s="49">
        <f t="shared" si="184"/>
        <v>0</v>
      </c>
      <c r="DM92" s="49">
        <f t="shared" si="185"/>
        <v>0</v>
      </c>
      <c r="DN92" s="49">
        <f t="shared" si="186"/>
        <v>0</v>
      </c>
      <c r="DO92" s="49">
        <f t="shared" si="187"/>
        <v>0</v>
      </c>
      <c r="DP92" s="49">
        <f t="shared" si="188"/>
        <v>0</v>
      </c>
      <c r="DQ92" s="49">
        <f t="shared" si="189"/>
        <v>0</v>
      </c>
      <c r="DR92" s="49">
        <f t="shared" si="190"/>
        <v>0</v>
      </c>
      <c r="DS92" s="49">
        <f t="shared" si="191"/>
        <v>0</v>
      </c>
      <c r="DT92" s="49">
        <f t="shared" si="192"/>
        <v>0</v>
      </c>
      <c r="DU92" s="49">
        <f t="shared" si="193"/>
        <v>0</v>
      </c>
      <c r="DV92" s="49">
        <f t="shared" si="194"/>
        <v>0</v>
      </c>
      <c r="DW92" s="49">
        <f t="shared" si="195"/>
        <v>0</v>
      </c>
      <c r="DX92" s="49">
        <f t="shared" si="196"/>
        <v>0</v>
      </c>
      <c r="DY92" s="49">
        <f t="shared" si="197"/>
        <v>0</v>
      </c>
      <c r="DZ92" s="49">
        <f t="shared" si="198"/>
        <v>0</v>
      </c>
    </row>
    <row r="93" spans="1:130" ht="16.149999999999999" customHeight="1" x14ac:dyDescent="0.25">
      <c r="A93" s="72" t="s">
        <v>52</v>
      </c>
      <c r="B93" s="50">
        <f t="shared" ref="B93:C95" si="219">+D93+F93+H93+J93+L93+N93+P93+R93+T93+V93+X93+Z93+AB93+AD93+AF93+AH93+AJ93+AL93+AN93+AP93</f>
        <v>0</v>
      </c>
      <c r="C93" s="51">
        <f t="shared" si="219"/>
        <v>0</v>
      </c>
      <c r="D93" s="41"/>
      <c r="E93" s="42"/>
      <c r="F93" s="43"/>
      <c r="G93" s="42"/>
      <c r="H93" s="43"/>
      <c r="I93" s="46"/>
      <c r="J93" s="41"/>
      <c r="K93" s="41"/>
      <c r="L93" s="43"/>
      <c r="M93" s="46"/>
      <c r="N93" s="41"/>
      <c r="O93" s="42"/>
      <c r="P93" s="43"/>
      <c r="Q93" s="42"/>
      <c r="R93" s="43"/>
      <c r="S93" s="42"/>
      <c r="T93" s="43"/>
      <c r="U93" s="42"/>
      <c r="V93" s="43"/>
      <c r="W93" s="42"/>
      <c r="X93" s="43"/>
      <c r="Y93" s="42"/>
      <c r="Z93" s="43"/>
      <c r="AA93" s="42"/>
      <c r="AB93" s="43"/>
      <c r="AC93" s="42"/>
      <c r="AD93" s="43"/>
      <c r="AE93" s="42"/>
      <c r="AF93" s="43"/>
      <c r="AG93" s="42"/>
      <c r="AH93" s="43"/>
      <c r="AI93" s="42"/>
      <c r="AJ93" s="43"/>
      <c r="AK93" s="42"/>
      <c r="AL93" s="43"/>
      <c r="AM93" s="42"/>
      <c r="AN93" s="43"/>
      <c r="AO93" s="42"/>
      <c r="AP93" s="43"/>
      <c r="AQ93" s="44"/>
      <c r="AR93" s="41"/>
      <c r="AS93" s="44"/>
      <c r="AT93" s="41"/>
      <c r="AU93" s="42"/>
      <c r="AV93" s="43"/>
      <c r="AW93" s="46"/>
      <c r="AX93" s="47" t="str">
        <f t="shared" si="166"/>
        <v/>
      </c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12"/>
      <c r="BJ93" s="12"/>
      <c r="BK93" s="12"/>
      <c r="BL93" s="12"/>
      <c r="BU93" s="13"/>
      <c r="BV93" s="13"/>
      <c r="BW93" s="13"/>
      <c r="CA93" s="48" t="str">
        <f t="shared" si="167"/>
        <v/>
      </c>
      <c r="CB93" s="48" t="str">
        <f t="shared" si="168"/>
        <v/>
      </c>
      <c r="CC93" s="48" t="str">
        <f t="shared" si="169"/>
        <v/>
      </c>
      <c r="CD93" s="48" t="str">
        <f t="shared" si="170"/>
        <v/>
      </c>
      <c r="CE93" s="48" t="str">
        <f t="shared" si="171"/>
        <v/>
      </c>
      <c r="CF93" s="48" t="str">
        <f t="shared" si="199"/>
        <v/>
      </c>
      <c r="CG93" s="48" t="str">
        <f t="shared" si="200"/>
        <v/>
      </c>
      <c r="CH93" s="48" t="str">
        <f t="shared" si="201"/>
        <v/>
      </c>
      <c r="CI93" s="48" t="str">
        <f t="shared" si="202"/>
        <v/>
      </c>
      <c r="CJ93" s="48" t="str">
        <f t="shared" si="203"/>
        <v/>
      </c>
      <c r="CK93" s="48" t="str">
        <f t="shared" si="204"/>
        <v/>
      </c>
      <c r="CL93" s="48" t="str">
        <f t="shared" si="205"/>
        <v/>
      </c>
      <c r="CM93" s="48" t="str">
        <f t="shared" si="206"/>
        <v/>
      </c>
      <c r="CN93" s="48" t="str">
        <f t="shared" si="207"/>
        <v/>
      </c>
      <c r="CO93" s="48" t="str">
        <f t="shared" si="208"/>
        <v/>
      </c>
      <c r="CP93" s="48" t="str">
        <f t="shared" si="209"/>
        <v/>
      </c>
      <c r="CQ93" s="48" t="str">
        <f t="shared" si="210"/>
        <v/>
      </c>
      <c r="CR93" s="48" t="str">
        <f t="shared" si="211"/>
        <v/>
      </c>
      <c r="CS93" s="48" t="str">
        <f t="shared" si="212"/>
        <v/>
      </c>
      <c r="CT93" s="48" t="str">
        <f t="shared" si="213"/>
        <v/>
      </c>
      <c r="CU93" s="48" t="str">
        <f t="shared" si="214"/>
        <v/>
      </c>
      <c r="CV93" s="48" t="str">
        <f t="shared" si="215"/>
        <v/>
      </c>
      <c r="CW93" s="48" t="str">
        <f t="shared" si="216"/>
        <v/>
      </c>
      <c r="CX93" s="48" t="str">
        <f t="shared" si="217"/>
        <v/>
      </c>
      <c r="CY93" s="48" t="str">
        <f t="shared" si="218"/>
        <v/>
      </c>
      <c r="CZ93" s="48" t="str">
        <f t="shared" si="172"/>
        <v/>
      </c>
      <c r="DA93" s="49">
        <f t="shared" si="173"/>
        <v>0</v>
      </c>
      <c r="DB93" s="49">
        <f t="shared" si="174"/>
        <v>0</v>
      </c>
      <c r="DC93" s="49">
        <f t="shared" si="175"/>
        <v>0</v>
      </c>
      <c r="DD93" s="49">
        <f t="shared" si="176"/>
        <v>0</v>
      </c>
      <c r="DE93" s="49">
        <f t="shared" si="177"/>
        <v>0</v>
      </c>
      <c r="DF93" s="49">
        <f t="shared" si="178"/>
        <v>0</v>
      </c>
      <c r="DG93" s="49">
        <f t="shared" si="179"/>
        <v>0</v>
      </c>
      <c r="DH93" s="49">
        <f t="shared" si="180"/>
        <v>0</v>
      </c>
      <c r="DI93" s="49">
        <f t="shared" si="181"/>
        <v>0</v>
      </c>
      <c r="DJ93" s="49">
        <f t="shared" si="182"/>
        <v>0</v>
      </c>
      <c r="DK93" s="49">
        <f t="shared" si="183"/>
        <v>0</v>
      </c>
      <c r="DL93" s="49">
        <f t="shared" si="184"/>
        <v>0</v>
      </c>
      <c r="DM93" s="49">
        <f t="shared" si="185"/>
        <v>0</v>
      </c>
      <c r="DN93" s="49">
        <f t="shared" si="186"/>
        <v>0</v>
      </c>
      <c r="DO93" s="49">
        <f t="shared" si="187"/>
        <v>0</v>
      </c>
      <c r="DP93" s="49">
        <f t="shared" si="188"/>
        <v>0</v>
      </c>
      <c r="DQ93" s="49">
        <f t="shared" si="189"/>
        <v>0</v>
      </c>
      <c r="DR93" s="49">
        <f t="shared" si="190"/>
        <v>0</v>
      </c>
      <c r="DS93" s="49">
        <f t="shared" si="191"/>
        <v>0</v>
      </c>
      <c r="DT93" s="49">
        <f t="shared" si="192"/>
        <v>0</v>
      </c>
      <c r="DU93" s="49">
        <f t="shared" si="193"/>
        <v>0</v>
      </c>
      <c r="DV93" s="49">
        <f t="shared" si="194"/>
        <v>0</v>
      </c>
      <c r="DW93" s="49">
        <f t="shared" si="195"/>
        <v>0</v>
      </c>
      <c r="DX93" s="49">
        <f t="shared" si="196"/>
        <v>0</v>
      </c>
      <c r="DY93" s="49">
        <f t="shared" si="197"/>
        <v>0</v>
      </c>
      <c r="DZ93" s="49">
        <f t="shared" si="198"/>
        <v>0</v>
      </c>
    </row>
    <row r="94" spans="1:130" ht="16.149999999999999" customHeight="1" x14ac:dyDescent="0.25">
      <c r="A94" s="72" t="s">
        <v>53</v>
      </c>
      <c r="B94" s="50">
        <f t="shared" si="219"/>
        <v>0</v>
      </c>
      <c r="C94" s="51">
        <f t="shared" si="219"/>
        <v>0</v>
      </c>
      <c r="D94" s="41"/>
      <c r="E94" s="42"/>
      <c r="F94" s="43"/>
      <c r="G94" s="42"/>
      <c r="H94" s="43"/>
      <c r="I94" s="46"/>
      <c r="J94" s="41"/>
      <c r="K94" s="41"/>
      <c r="L94" s="43"/>
      <c r="M94" s="46"/>
      <c r="N94" s="41"/>
      <c r="O94" s="42"/>
      <c r="P94" s="43"/>
      <c r="Q94" s="42"/>
      <c r="R94" s="43"/>
      <c r="S94" s="42"/>
      <c r="T94" s="43"/>
      <c r="U94" s="42"/>
      <c r="V94" s="43"/>
      <c r="W94" s="42"/>
      <c r="X94" s="43"/>
      <c r="Y94" s="42"/>
      <c r="Z94" s="43"/>
      <c r="AA94" s="42"/>
      <c r="AB94" s="43"/>
      <c r="AC94" s="42"/>
      <c r="AD94" s="43"/>
      <c r="AE94" s="42"/>
      <c r="AF94" s="43"/>
      <c r="AG94" s="42"/>
      <c r="AH94" s="43"/>
      <c r="AI94" s="42"/>
      <c r="AJ94" s="43"/>
      <c r="AK94" s="42"/>
      <c r="AL94" s="43"/>
      <c r="AM94" s="42"/>
      <c r="AN94" s="43"/>
      <c r="AO94" s="42"/>
      <c r="AP94" s="43"/>
      <c r="AQ94" s="44"/>
      <c r="AR94" s="41"/>
      <c r="AS94" s="44"/>
      <c r="AT94" s="41"/>
      <c r="AU94" s="42"/>
      <c r="AV94" s="43"/>
      <c r="AW94" s="46"/>
      <c r="AX94" s="47" t="str">
        <f t="shared" si="166"/>
        <v/>
      </c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12"/>
      <c r="BJ94" s="12"/>
      <c r="BK94" s="12"/>
      <c r="BL94" s="12"/>
      <c r="BU94" s="13"/>
      <c r="BV94" s="13"/>
      <c r="BW94" s="13"/>
      <c r="CA94" s="48" t="str">
        <f t="shared" si="167"/>
        <v/>
      </c>
      <c r="CB94" s="48" t="str">
        <f t="shared" si="168"/>
        <v/>
      </c>
      <c r="CC94" s="48" t="str">
        <f t="shared" si="169"/>
        <v/>
      </c>
      <c r="CD94" s="48" t="str">
        <f t="shared" si="170"/>
        <v/>
      </c>
      <c r="CE94" s="48" t="str">
        <f t="shared" si="171"/>
        <v/>
      </c>
      <c r="CF94" s="48" t="str">
        <f t="shared" si="199"/>
        <v/>
      </c>
      <c r="CG94" s="48" t="str">
        <f t="shared" si="200"/>
        <v/>
      </c>
      <c r="CH94" s="48" t="str">
        <f t="shared" si="201"/>
        <v/>
      </c>
      <c r="CI94" s="48" t="str">
        <f t="shared" si="202"/>
        <v/>
      </c>
      <c r="CJ94" s="48" t="str">
        <f t="shared" si="203"/>
        <v/>
      </c>
      <c r="CK94" s="48" t="str">
        <f t="shared" si="204"/>
        <v/>
      </c>
      <c r="CL94" s="48" t="str">
        <f t="shared" si="205"/>
        <v/>
      </c>
      <c r="CM94" s="48" t="str">
        <f t="shared" si="206"/>
        <v/>
      </c>
      <c r="CN94" s="48" t="str">
        <f t="shared" si="207"/>
        <v/>
      </c>
      <c r="CO94" s="48" t="str">
        <f t="shared" si="208"/>
        <v/>
      </c>
      <c r="CP94" s="48" t="str">
        <f t="shared" si="209"/>
        <v/>
      </c>
      <c r="CQ94" s="48" t="str">
        <f t="shared" si="210"/>
        <v/>
      </c>
      <c r="CR94" s="48" t="str">
        <f t="shared" si="211"/>
        <v/>
      </c>
      <c r="CS94" s="48" t="str">
        <f t="shared" si="212"/>
        <v/>
      </c>
      <c r="CT94" s="48" t="str">
        <f t="shared" si="213"/>
        <v/>
      </c>
      <c r="CU94" s="48" t="str">
        <f t="shared" si="214"/>
        <v/>
      </c>
      <c r="CV94" s="48" t="str">
        <f t="shared" si="215"/>
        <v/>
      </c>
      <c r="CW94" s="48" t="str">
        <f t="shared" si="216"/>
        <v/>
      </c>
      <c r="CX94" s="48" t="str">
        <f t="shared" si="217"/>
        <v/>
      </c>
      <c r="CY94" s="48" t="str">
        <f t="shared" si="218"/>
        <v/>
      </c>
      <c r="CZ94" s="48" t="str">
        <f t="shared" si="172"/>
        <v/>
      </c>
      <c r="DA94" s="49">
        <f t="shared" si="173"/>
        <v>0</v>
      </c>
      <c r="DB94" s="49">
        <f t="shared" si="174"/>
        <v>0</v>
      </c>
      <c r="DC94" s="49">
        <f t="shared" si="175"/>
        <v>0</v>
      </c>
      <c r="DD94" s="49">
        <f t="shared" si="176"/>
        <v>0</v>
      </c>
      <c r="DE94" s="49">
        <f t="shared" si="177"/>
        <v>0</v>
      </c>
      <c r="DF94" s="49">
        <f t="shared" si="178"/>
        <v>0</v>
      </c>
      <c r="DG94" s="49">
        <f t="shared" si="179"/>
        <v>0</v>
      </c>
      <c r="DH94" s="49">
        <f t="shared" si="180"/>
        <v>0</v>
      </c>
      <c r="DI94" s="49">
        <f t="shared" si="181"/>
        <v>0</v>
      </c>
      <c r="DJ94" s="49">
        <f t="shared" si="182"/>
        <v>0</v>
      </c>
      <c r="DK94" s="49">
        <f t="shared" si="183"/>
        <v>0</v>
      </c>
      <c r="DL94" s="49">
        <f t="shared" si="184"/>
        <v>0</v>
      </c>
      <c r="DM94" s="49">
        <f t="shared" si="185"/>
        <v>0</v>
      </c>
      <c r="DN94" s="49">
        <f t="shared" si="186"/>
        <v>0</v>
      </c>
      <c r="DO94" s="49">
        <f t="shared" si="187"/>
        <v>0</v>
      </c>
      <c r="DP94" s="49">
        <f t="shared" si="188"/>
        <v>0</v>
      </c>
      <c r="DQ94" s="49">
        <f t="shared" si="189"/>
        <v>0</v>
      </c>
      <c r="DR94" s="49">
        <f t="shared" si="190"/>
        <v>0</v>
      </c>
      <c r="DS94" s="49">
        <f t="shared" si="191"/>
        <v>0</v>
      </c>
      <c r="DT94" s="49">
        <f t="shared" si="192"/>
        <v>0</v>
      </c>
      <c r="DU94" s="49">
        <f t="shared" si="193"/>
        <v>0</v>
      </c>
      <c r="DV94" s="49">
        <f t="shared" si="194"/>
        <v>0</v>
      </c>
      <c r="DW94" s="49">
        <f t="shared" si="195"/>
        <v>0</v>
      </c>
      <c r="DX94" s="49">
        <f t="shared" si="196"/>
        <v>0</v>
      </c>
      <c r="DY94" s="49">
        <f t="shared" si="197"/>
        <v>0</v>
      </c>
      <c r="DZ94" s="49">
        <f t="shared" si="198"/>
        <v>0</v>
      </c>
    </row>
    <row r="95" spans="1:130" ht="16.149999999999999" customHeight="1" x14ac:dyDescent="0.25">
      <c r="A95" s="73" t="s">
        <v>54</v>
      </c>
      <c r="B95" s="305">
        <f t="shared" si="219"/>
        <v>0</v>
      </c>
      <c r="C95" s="61">
        <f t="shared" si="219"/>
        <v>0</v>
      </c>
      <c r="D95" s="62"/>
      <c r="E95" s="63"/>
      <c r="F95" s="64"/>
      <c r="G95" s="63"/>
      <c r="H95" s="64"/>
      <c r="I95" s="65"/>
      <c r="J95" s="62"/>
      <c r="K95" s="62"/>
      <c r="L95" s="64"/>
      <c r="M95" s="65"/>
      <c r="N95" s="62"/>
      <c r="O95" s="63"/>
      <c r="P95" s="64"/>
      <c r="Q95" s="63"/>
      <c r="R95" s="64"/>
      <c r="S95" s="63"/>
      <c r="T95" s="64"/>
      <c r="U95" s="63"/>
      <c r="V95" s="64"/>
      <c r="W95" s="63"/>
      <c r="X95" s="64"/>
      <c r="Y95" s="63"/>
      <c r="Z95" s="64"/>
      <c r="AA95" s="63"/>
      <c r="AB95" s="64"/>
      <c r="AC95" s="63"/>
      <c r="AD95" s="64"/>
      <c r="AE95" s="63"/>
      <c r="AF95" s="64"/>
      <c r="AG95" s="63"/>
      <c r="AH95" s="64"/>
      <c r="AI95" s="63"/>
      <c r="AJ95" s="64"/>
      <c r="AK95" s="63"/>
      <c r="AL95" s="64"/>
      <c r="AM95" s="63"/>
      <c r="AN95" s="64"/>
      <c r="AO95" s="63"/>
      <c r="AP95" s="64"/>
      <c r="AQ95" s="66"/>
      <c r="AR95" s="62"/>
      <c r="AS95" s="66"/>
      <c r="AT95" s="62"/>
      <c r="AU95" s="63"/>
      <c r="AV95" s="64"/>
      <c r="AW95" s="65"/>
      <c r="AX95" s="47" t="str">
        <f t="shared" si="166"/>
        <v/>
      </c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12"/>
      <c r="BJ95" s="12"/>
      <c r="BK95" s="12"/>
      <c r="BL95" s="12"/>
      <c r="BU95" s="13"/>
      <c r="BV95" s="13"/>
      <c r="BW95" s="13"/>
      <c r="CA95" s="48" t="str">
        <f t="shared" si="167"/>
        <v/>
      </c>
      <c r="CB95" s="48" t="str">
        <f t="shared" si="168"/>
        <v/>
      </c>
      <c r="CC95" s="48" t="str">
        <f t="shared" si="169"/>
        <v/>
      </c>
      <c r="CD95" s="48" t="str">
        <f t="shared" si="170"/>
        <v/>
      </c>
      <c r="CE95" s="48" t="str">
        <f t="shared" si="171"/>
        <v/>
      </c>
      <c r="CF95" s="48" t="str">
        <f t="shared" si="199"/>
        <v/>
      </c>
      <c r="CG95" s="48" t="str">
        <f t="shared" si="200"/>
        <v/>
      </c>
      <c r="CH95" s="48" t="str">
        <f t="shared" si="201"/>
        <v/>
      </c>
      <c r="CI95" s="48" t="str">
        <f t="shared" si="202"/>
        <v/>
      </c>
      <c r="CJ95" s="48" t="str">
        <f t="shared" si="203"/>
        <v/>
      </c>
      <c r="CK95" s="48" t="str">
        <f t="shared" si="204"/>
        <v/>
      </c>
      <c r="CL95" s="48" t="str">
        <f t="shared" si="205"/>
        <v/>
      </c>
      <c r="CM95" s="48" t="str">
        <f t="shared" si="206"/>
        <v/>
      </c>
      <c r="CN95" s="48" t="str">
        <f t="shared" si="207"/>
        <v/>
      </c>
      <c r="CO95" s="48" t="str">
        <f t="shared" si="208"/>
        <v/>
      </c>
      <c r="CP95" s="48" t="str">
        <f t="shared" si="209"/>
        <v/>
      </c>
      <c r="CQ95" s="48" t="str">
        <f t="shared" si="210"/>
        <v/>
      </c>
      <c r="CR95" s="48" t="str">
        <f t="shared" si="211"/>
        <v/>
      </c>
      <c r="CS95" s="48" t="str">
        <f t="shared" si="212"/>
        <v/>
      </c>
      <c r="CT95" s="48" t="str">
        <f t="shared" si="213"/>
        <v/>
      </c>
      <c r="CU95" s="48" t="str">
        <f t="shared" si="214"/>
        <v/>
      </c>
      <c r="CV95" s="48" t="str">
        <f t="shared" si="215"/>
        <v/>
      </c>
      <c r="CW95" s="48" t="str">
        <f t="shared" si="216"/>
        <v/>
      </c>
      <c r="CX95" s="48" t="str">
        <f t="shared" si="217"/>
        <v/>
      </c>
      <c r="CY95" s="48" t="str">
        <f t="shared" si="218"/>
        <v/>
      </c>
      <c r="CZ95" s="48" t="str">
        <f t="shared" si="172"/>
        <v/>
      </c>
      <c r="DA95" s="49">
        <f t="shared" si="173"/>
        <v>0</v>
      </c>
      <c r="DB95" s="49">
        <f t="shared" si="174"/>
        <v>0</v>
      </c>
      <c r="DC95" s="49">
        <f t="shared" si="175"/>
        <v>0</v>
      </c>
      <c r="DD95" s="49">
        <f t="shared" si="176"/>
        <v>0</v>
      </c>
      <c r="DE95" s="49">
        <f t="shared" si="177"/>
        <v>0</v>
      </c>
      <c r="DF95" s="49">
        <f t="shared" si="178"/>
        <v>0</v>
      </c>
      <c r="DG95" s="49">
        <f t="shared" si="179"/>
        <v>0</v>
      </c>
      <c r="DH95" s="49">
        <f t="shared" si="180"/>
        <v>0</v>
      </c>
      <c r="DI95" s="49">
        <f t="shared" si="181"/>
        <v>0</v>
      </c>
      <c r="DJ95" s="49">
        <f t="shared" si="182"/>
        <v>0</v>
      </c>
      <c r="DK95" s="49">
        <f t="shared" si="183"/>
        <v>0</v>
      </c>
      <c r="DL95" s="49">
        <f t="shared" si="184"/>
        <v>0</v>
      </c>
      <c r="DM95" s="49">
        <f t="shared" si="185"/>
        <v>0</v>
      </c>
      <c r="DN95" s="49">
        <f t="shared" si="186"/>
        <v>0</v>
      </c>
      <c r="DO95" s="49">
        <f t="shared" si="187"/>
        <v>0</v>
      </c>
      <c r="DP95" s="49">
        <f t="shared" si="188"/>
        <v>0</v>
      </c>
      <c r="DQ95" s="49">
        <f t="shared" si="189"/>
        <v>0</v>
      </c>
      <c r="DR95" s="49">
        <f t="shared" si="190"/>
        <v>0</v>
      </c>
      <c r="DS95" s="49">
        <f t="shared" si="191"/>
        <v>0</v>
      </c>
      <c r="DT95" s="49">
        <f t="shared" si="192"/>
        <v>0</v>
      </c>
      <c r="DU95" s="49">
        <f t="shared" si="193"/>
        <v>0</v>
      </c>
      <c r="DV95" s="49">
        <f t="shared" si="194"/>
        <v>0</v>
      </c>
      <c r="DW95" s="49">
        <f t="shared" si="195"/>
        <v>0</v>
      </c>
      <c r="DX95" s="49">
        <f t="shared" si="196"/>
        <v>0</v>
      </c>
      <c r="DY95" s="49">
        <f t="shared" si="197"/>
        <v>0</v>
      </c>
      <c r="DZ95" s="49">
        <f t="shared" si="198"/>
        <v>0</v>
      </c>
    </row>
    <row r="96" spans="1:130" ht="31.9" customHeight="1" x14ac:dyDescent="0.25">
      <c r="A96" s="18" t="s">
        <v>59</v>
      </c>
      <c r="B96" s="19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9"/>
      <c r="AX96" s="68"/>
      <c r="AY96" s="68"/>
      <c r="AZ96" s="68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T96" s="16"/>
      <c r="BU96" s="16"/>
      <c r="BV96" s="13"/>
      <c r="BW96" s="13"/>
    </row>
    <row r="97" spans="1:130" ht="31.9" customHeight="1" x14ac:dyDescent="0.25">
      <c r="A97" s="310" t="s">
        <v>4</v>
      </c>
      <c r="B97" s="313" t="s">
        <v>5</v>
      </c>
      <c r="C97" s="314"/>
      <c r="D97" s="317" t="s">
        <v>6</v>
      </c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9"/>
      <c r="AR97" s="320" t="s">
        <v>7</v>
      </c>
      <c r="AS97" s="321"/>
      <c r="AT97" s="322" t="s">
        <v>8</v>
      </c>
      <c r="AU97" s="323"/>
      <c r="AV97" s="328" t="s">
        <v>9</v>
      </c>
      <c r="AW97" s="331" t="s">
        <v>10</v>
      </c>
      <c r="AX97" s="68"/>
      <c r="AY97" s="68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U97" s="12"/>
      <c r="BV97" s="13"/>
      <c r="BW97" s="13"/>
    </row>
    <row r="98" spans="1:130" ht="16.149999999999999" customHeight="1" x14ac:dyDescent="0.25">
      <c r="A98" s="311"/>
      <c r="B98" s="315"/>
      <c r="C98" s="316"/>
      <c r="D98" s="326" t="s">
        <v>11</v>
      </c>
      <c r="E98" s="320"/>
      <c r="F98" s="326" t="s">
        <v>12</v>
      </c>
      <c r="G98" s="320"/>
      <c r="H98" s="326" t="s">
        <v>13</v>
      </c>
      <c r="I98" s="327"/>
      <c r="J98" s="320" t="s">
        <v>14</v>
      </c>
      <c r="K98" s="320"/>
      <c r="L98" s="326" t="s">
        <v>15</v>
      </c>
      <c r="M98" s="320"/>
      <c r="N98" s="326" t="s">
        <v>16</v>
      </c>
      <c r="O98" s="320"/>
      <c r="P98" s="326" t="s">
        <v>17</v>
      </c>
      <c r="Q98" s="320"/>
      <c r="R98" s="326" t="s">
        <v>18</v>
      </c>
      <c r="S98" s="320"/>
      <c r="T98" s="326" t="s">
        <v>19</v>
      </c>
      <c r="U98" s="327"/>
      <c r="V98" s="326" t="s">
        <v>20</v>
      </c>
      <c r="W98" s="327"/>
      <c r="X98" s="326" t="s">
        <v>21</v>
      </c>
      <c r="Y98" s="327"/>
      <c r="Z98" s="326" t="s">
        <v>22</v>
      </c>
      <c r="AA98" s="327"/>
      <c r="AB98" s="326" t="s">
        <v>23</v>
      </c>
      <c r="AC98" s="327"/>
      <c r="AD98" s="326" t="s">
        <v>24</v>
      </c>
      <c r="AE98" s="327"/>
      <c r="AF98" s="326" t="s">
        <v>25</v>
      </c>
      <c r="AG98" s="327"/>
      <c r="AH98" s="326" t="s">
        <v>26</v>
      </c>
      <c r="AI98" s="327"/>
      <c r="AJ98" s="326" t="s">
        <v>27</v>
      </c>
      <c r="AK98" s="327"/>
      <c r="AL98" s="326" t="s">
        <v>28</v>
      </c>
      <c r="AM98" s="327"/>
      <c r="AN98" s="326" t="s">
        <v>29</v>
      </c>
      <c r="AO98" s="327"/>
      <c r="AP98" s="326" t="s">
        <v>30</v>
      </c>
      <c r="AQ98" s="321"/>
      <c r="AR98" s="334" t="s">
        <v>31</v>
      </c>
      <c r="AS98" s="336" t="s">
        <v>32</v>
      </c>
      <c r="AT98" s="324"/>
      <c r="AU98" s="325"/>
      <c r="AV98" s="329"/>
      <c r="AW98" s="332"/>
      <c r="AX98" s="68"/>
      <c r="AY98" s="6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U98" s="12"/>
    </row>
    <row r="99" spans="1:130" ht="16.149999999999999" customHeight="1" x14ac:dyDescent="0.25">
      <c r="A99" s="312"/>
      <c r="B99" s="28" t="s">
        <v>33</v>
      </c>
      <c r="C99" s="69" t="s">
        <v>34</v>
      </c>
      <c r="D99" s="22" t="s">
        <v>33</v>
      </c>
      <c r="E99" s="29" t="s">
        <v>34</v>
      </c>
      <c r="F99" s="22" t="s">
        <v>33</v>
      </c>
      <c r="G99" s="29" t="s">
        <v>34</v>
      </c>
      <c r="H99" s="22" t="s">
        <v>33</v>
      </c>
      <c r="I99" s="69" t="s">
        <v>34</v>
      </c>
      <c r="J99" s="28" t="s">
        <v>33</v>
      </c>
      <c r="K99" s="29" t="s">
        <v>34</v>
      </c>
      <c r="L99" s="22" t="s">
        <v>33</v>
      </c>
      <c r="M99" s="29" t="s">
        <v>34</v>
      </c>
      <c r="N99" s="22" t="s">
        <v>33</v>
      </c>
      <c r="O99" s="29" t="s">
        <v>34</v>
      </c>
      <c r="P99" s="22" t="s">
        <v>33</v>
      </c>
      <c r="Q99" s="29" t="s">
        <v>34</v>
      </c>
      <c r="R99" s="22" t="s">
        <v>33</v>
      </c>
      <c r="S99" s="29" t="s">
        <v>34</v>
      </c>
      <c r="T99" s="22" t="s">
        <v>33</v>
      </c>
      <c r="U99" s="29" t="s">
        <v>34</v>
      </c>
      <c r="V99" s="22" t="s">
        <v>33</v>
      </c>
      <c r="W99" s="29" t="s">
        <v>34</v>
      </c>
      <c r="X99" s="22" t="s">
        <v>33</v>
      </c>
      <c r="Y99" s="29" t="s">
        <v>34</v>
      </c>
      <c r="Z99" s="22" t="s">
        <v>33</v>
      </c>
      <c r="AA99" s="29" t="s">
        <v>34</v>
      </c>
      <c r="AB99" s="22" t="s">
        <v>33</v>
      </c>
      <c r="AC99" s="29" t="s">
        <v>34</v>
      </c>
      <c r="AD99" s="22" t="s">
        <v>33</v>
      </c>
      <c r="AE99" s="29" t="s">
        <v>34</v>
      </c>
      <c r="AF99" s="22" t="s">
        <v>33</v>
      </c>
      <c r="AG99" s="29" t="s">
        <v>34</v>
      </c>
      <c r="AH99" s="22" t="s">
        <v>33</v>
      </c>
      <c r="AI99" s="29" t="s">
        <v>34</v>
      </c>
      <c r="AJ99" s="22" t="s">
        <v>33</v>
      </c>
      <c r="AK99" s="29" t="s">
        <v>34</v>
      </c>
      <c r="AL99" s="22" t="s">
        <v>33</v>
      </c>
      <c r="AM99" s="29" t="s">
        <v>34</v>
      </c>
      <c r="AN99" s="22" t="s">
        <v>33</v>
      </c>
      <c r="AO99" s="29" t="s">
        <v>34</v>
      </c>
      <c r="AP99" s="22" t="s">
        <v>33</v>
      </c>
      <c r="AQ99" s="30" t="s">
        <v>34</v>
      </c>
      <c r="AR99" s="335"/>
      <c r="AS99" s="337"/>
      <c r="AT99" s="295" t="s">
        <v>35</v>
      </c>
      <c r="AU99" s="296" t="s">
        <v>36</v>
      </c>
      <c r="AV99" s="330"/>
      <c r="AW99" s="333"/>
      <c r="AX99" s="68"/>
      <c r="AY99" s="68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U99" s="12"/>
    </row>
    <row r="100" spans="1:130" ht="16.149999999999999" customHeight="1" x14ac:dyDescent="0.25">
      <c r="A100" s="70" t="s">
        <v>37</v>
      </c>
      <c r="B100" s="304">
        <f t="shared" ref="B100:C107" si="220">+N100+P100+R100+T100+V100+X100+Z100+AB100+AD100+AF100+AH100+AJ100+AL100+AN100+AP100</f>
        <v>0</v>
      </c>
      <c r="C100" s="36">
        <f t="shared" si="220"/>
        <v>0</v>
      </c>
      <c r="D100" s="37"/>
      <c r="E100" s="38"/>
      <c r="F100" s="39"/>
      <c r="G100" s="38"/>
      <c r="H100" s="39"/>
      <c r="I100" s="38"/>
      <c r="J100" s="39"/>
      <c r="K100" s="38"/>
      <c r="L100" s="39"/>
      <c r="M100" s="40"/>
      <c r="N100" s="41"/>
      <c r="O100" s="42"/>
      <c r="P100" s="43"/>
      <c r="Q100" s="42"/>
      <c r="R100" s="43"/>
      <c r="S100" s="42"/>
      <c r="T100" s="43"/>
      <c r="U100" s="42"/>
      <c r="V100" s="43"/>
      <c r="W100" s="42"/>
      <c r="X100" s="43"/>
      <c r="Y100" s="42"/>
      <c r="Z100" s="43"/>
      <c r="AA100" s="42"/>
      <c r="AB100" s="43"/>
      <c r="AC100" s="42"/>
      <c r="AD100" s="43"/>
      <c r="AE100" s="42"/>
      <c r="AF100" s="43"/>
      <c r="AG100" s="42"/>
      <c r="AH100" s="43"/>
      <c r="AI100" s="42"/>
      <c r="AJ100" s="43"/>
      <c r="AK100" s="42"/>
      <c r="AL100" s="43"/>
      <c r="AM100" s="42"/>
      <c r="AN100" s="43"/>
      <c r="AO100" s="42"/>
      <c r="AP100" s="43"/>
      <c r="AQ100" s="44"/>
      <c r="AR100" s="45"/>
      <c r="AS100" s="44"/>
      <c r="AT100" s="41"/>
      <c r="AU100" s="42"/>
      <c r="AV100" s="43"/>
      <c r="AW100" s="46"/>
      <c r="AX100" s="47" t="str">
        <f t="shared" ref="AX100:AX117" si="221">$CA100&amp;$CB100&amp;$CC100&amp;$CD100&amp;$CE100&amp;$CF100&amp;$CG100&amp;$CH100&amp;$CI100&amp;$CJ100&amp;$CK100&amp;$CL100&amp;$CM100&amp;$CN100&amp;$CO100&amp;$CP100&amp;$CQ100&amp;$CR100&amp;$CS100&amp;$CT100&amp;$CU100&amp;$CV100&amp;$CW100&amp;$CX100&amp;$CY100&amp;$CZ100</f>
        <v/>
      </c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12"/>
      <c r="BJ100" s="12"/>
      <c r="BK100" s="12"/>
      <c r="BL100" s="12"/>
      <c r="BU100" s="12"/>
      <c r="BW100" s="13"/>
      <c r="CA100" s="48" t="str">
        <f t="shared" ref="CA100:CA117" si="222">IF(B100&lt;C100,"* El total de Reactivos NO DEBE ser superior al total de Procesados. ","")</f>
        <v/>
      </c>
      <c r="CB100" s="48" t="str">
        <f t="shared" ref="CB100:CB117" si="223">IF(B100&lt;&gt;(AR100+ AS100),"* La suma de las columnas Sexo DEBE SER IGUAL a los Procesados. ","")</f>
        <v/>
      </c>
      <c r="CC100" s="48" t="str">
        <f t="shared" ref="CC100:CC117" si="224">IF(B100&lt;(AT100+ AU100),"* La suma de las columna Trans NO DEBE ser superior al total de Procesados. ","")</f>
        <v/>
      </c>
      <c r="CD100" s="48" t="str">
        <f t="shared" ref="CD100:CD117" si="225">IF(B100&lt;AV100,"* La columna Pueblos Originarios NO DEBE ser superior al total de Procesados. ","")</f>
        <v/>
      </c>
      <c r="CE100" s="48" t="str">
        <f t="shared" ref="CE100:CE117" si="226">IF(B100&lt;AW100,"* La columna Migrantes NO DEBE ser superior al total de Procesados. ","")</f>
        <v/>
      </c>
      <c r="CF100" s="48" t="str">
        <f>IF(D100&lt;E100,CONCATENATE("* El total de procesados debe ser mayor o igual al total de Reactivos en el grupo de edad ",$D$98),"")</f>
        <v/>
      </c>
      <c r="CG100" s="48" t="str">
        <f>IF(F100&lt;G100,CONCATENATE("* El total de procesados debe ser mayor o igual al total de Reactivos en el grupo de edad ",$F$98),"")</f>
        <v/>
      </c>
      <c r="CH100" s="48" t="str">
        <f>IF(H100&lt;I100,CONCATENATE("* El total de procesados debe ser mayor o igual al total de Reactivos en el grupo de edad ",$H$98),"")</f>
        <v/>
      </c>
      <c r="CI100" s="48" t="str">
        <f>IF(J100&lt;K100,CONCATENATE("* El total de procesados debe ser mayor o igual al total de Reactivos en el grupo de edad ",$J$98),"")</f>
        <v/>
      </c>
      <c r="CJ100" s="48" t="str">
        <f>IF(L100&lt;M100,CONCATENATE("* El total de procesados debe ser mayor o igual al total de Reactivos en el grupo de edad ",$L$98),"")</f>
        <v/>
      </c>
      <c r="CK100" s="48" t="str">
        <f>IF(N100&lt;O100,CONCATENATE("* El total de procesados debe ser mayor o igual al total de Reactivos en el grupo de edad ",$N$98),"")</f>
        <v/>
      </c>
      <c r="CL100" s="48" t="str">
        <f>IF(P100&lt;Q100,CONCATENATE("* El total de procesados debe ser mayor o igual al total de Reactivos en el grupo de edad ",$P$98),"")</f>
        <v/>
      </c>
      <c r="CM100" s="48" t="str">
        <f>IF(R100&lt;S100,CONCATENATE("* El total de procesados debe ser mayor o igual al total de Reactivos en el grupo de edad ",$R$98),"")</f>
        <v/>
      </c>
      <c r="CN100" s="48" t="str">
        <f>IF(T100&lt;U100,CONCATENATE("* El total de procesados debe ser mayor o igual al total de Reactivos en el grupo de edad ",$T$98),"")</f>
        <v/>
      </c>
      <c r="CO100" s="48" t="str">
        <f>IF(V100&lt;W100,CONCATENATE("* El total de procesados debe ser mayor o igual al total de Reactivos en el grupo de edad ",$V$98),"")</f>
        <v/>
      </c>
      <c r="CP100" s="48" t="str">
        <f>IF(X100&lt;Y100,CONCATENATE("* El total de procesados debe ser mayor o igual al total de Reactivos en el grupo de edad ",$X$98),"")</f>
        <v/>
      </c>
      <c r="CQ100" s="48" t="str">
        <f>IF(Z100&lt;AA100,CONCATENATE("* El total de procesados debe ser mayor o igual al total de Reactivos en el grupo de edad ",$Z$98),"")</f>
        <v/>
      </c>
      <c r="CR100" s="48" t="str">
        <f>IF(AB100&lt;AC100,CONCATENATE("* El total de procesados debe ser mayor o igual al total de Reactivos en el grupo de edad ",$AB$98),"")</f>
        <v/>
      </c>
      <c r="CS100" s="48" t="str">
        <f>IF(AD100&lt;AE100,CONCATENATE("* El total de procesados debe ser mayor o igual al total de Reactivos en el grupo de edad ",$AD$98),"")</f>
        <v/>
      </c>
      <c r="CT100" s="48" t="str">
        <f>IF(AF100&lt;AG100,CONCATENATE("* El total de procesados debe ser mayor o igual al total de Reactivos en el grupo de edad ",$AF$98),"")</f>
        <v/>
      </c>
      <c r="CU100" s="48" t="str">
        <f>IF(AH100&lt;AI100,CONCATENATE("* El total de procesados debe ser mayor o igual al total de Reactivos en el grupo de edad ",$AH$98),"")</f>
        <v/>
      </c>
      <c r="CV100" s="48" t="str">
        <f>IF(AJ100&lt;AK100,CONCATENATE("* El total de procesados debe ser mayor o igual al total de Reactivos en el grupo de edad ",$AJ$98),"")</f>
        <v/>
      </c>
      <c r="CW100" s="48" t="str">
        <f>IF(AL100&lt;AM100,CONCATENATE("* El total de procesados debe ser mayor o igual al total de Reactivos en el grupo de edad ",$AL$98),"")</f>
        <v/>
      </c>
      <c r="CX100" s="48" t="str">
        <f>IF(AN100&lt;AO100,CONCATENATE("* El total de procesados debe ser mayor o igual al total de Reactivos en el grupo de edad ",$AN$98),"")</f>
        <v/>
      </c>
      <c r="CY100" s="48" t="str">
        <f>IF(AP100&lt;AQ100,CONCATENATE("* El total de procesados debe ser mayor o igual al total de Reactivos en el grupo de edad ",$AP$98),"")</f>
        <v/>
      </c>
      <c r="CZ100" s="48" t="str">
        <f t="shared" ref="CZ100:CZ117" si="227">IF(AND(B100&lt;&gt;0,OR(AT100="",AU100="",AV100="",AW100="")),"* No olvide digitar la columna Trans y/o Pueblos Originarios y/o Migrantes (Digite Cero si no tiene). ","")</f>
        <v/>
      </c>
      <c r="DA100" s="49">
        <f t="shared" ref="DA100:DA117" si="228">IF(B100&lt;   C100,1,0)</f>
        <v>0</v>
      </c>
      <c r="DB100" s="49">
        <f t="shared" ref="DB100:DB117" si="229">IF(B100&lt;&gt; AR100+AS100,1,0)</f>
        <v>0</v>
      </c>
      <c r="DC100" s="49">
        <f t="shared" ref="DC100:DC117" si="230">IF(B100&lt;  AT100+AU100,1,0)</f>
        <v>0</v>
      </c>
      <c r="DD100" s="49">
        <f t="shared" ref="DD100:DD117" si="231">IF(B100&lt;  AV100,1,0)</f>
        <v>0</v>
      </c>
      <c r="DE100" s="49">
        <f t="shared" ref="DE100:DE117" si="232">IF(B100&lt;  AW100,1,0)</f>
        <v>0</v>
      </c>
      <c r="DF100" s="49">
        <f t="shared" ref="DF100:DF117" si="233">IF(D100&lt;E100,1,0)</f>
        <v>0</v>
      </c>
      <c r="DG100" s="49">
        <f t="shared" ref="DG100:DG117" si="234">IF(F100&lt;G100,1,0)</f>
        <v>0</v>
      </c>
      <c r="DH100" s="49">
        <f t="shared" ref="DH100:DH117" si="235">IF(H100&lt;I100,1,0)</f>
        <v>0</v>
      </c>
      <c r="DI100" s="49">
        <f t="shared" ref="DI100:DI117" si="236">IF(J100&lt;K100,1,0)</f>
        <v>0</v>
      </c>
      <c r="DJ100" s="49">
        <f t="shared" ref="DJ100:DJ117" si="237">IF(L100&lt;M100,1,0)</f>
        <v>0</v>
      </c>
      <c r="DK100" s="49">
        <f t="shared" ref="DK100:DK117" si="238">IF(N100&lt;O100,1,0)</f>
        <v>0</v>
      </c>
      <c r="DL100" s="49">
        <f t="shared" ref="DL100:DL117" si="239">IF(P100&lt;Q100,1,0)</f>
        <v>0</v>
      </c>
      <c r="DM100" s="49">
        <f t="shared" ref="DM100:DM117" si="240">IF(R100&lt;S100,1,0)</f>
        <v>0</v>
      </c>
      <c r="DN100" s="49">
        <f t="shared" ref="DN100:DN117" si="241">IF(T100&lt;U100,1,0)</f>
        <v>0</v>
      </c>
      <c r="DO100" s="49">
        <f t="shared" ref="DO100:DO117" si="242">IF(V100&lt;W100,1,0)</f>
        <v>0</v>
      </c>
      <c r="DP100" s="49">
        <f t="shared" ref="DP100:DP117" si="243">IF(X100&lt;Y100,1,0)</f>
        <v>0</v>
      </c>
      <c r="DQ100" s="49">
        <f t="shared" ref="DQ100:DQ117" si="244">IF(Z100&lt;AA100,1,0)</f>
        <v>0</v>
      </c>
      <c r="DR100" s="49">
        <f t="shared" ref="DR100:DR117" si="245">IF(AB100&lt;AC100,1,0)</f>
        <v>0</v>
      </c>
      <c r="DS100" s="49">
        <f t="shared" ref="DS100:DS117" si="246">IF(AD100&lt;AE100,1,0)</f>
        <v>0</v>
      </c>
      <c r="DT100" s="49">
        <f t="shared" ref="DT100:DT117" si="247">IF(AF100&lt;AG100,1,0)</f>
        <v>0</v>
      </c>
      <c r="DU100" s="49">
        <f t="shared" ref="DU100:DU117" si="248">IF(AH100&lt;AI100,1,0)</f>
        <v>0</v>
      </c>
      <c r="DV100" s="49">
        <f t="shared" ref="DV100:DV117" si="249">IF(AJ100&lt;AK100,1,0)</f>
        <v>0</v>
      </c>
      <c r="DW100" s="49">
        <f t="shared" ref="DW100:DW117" si="250">IF(AL100&lt;AM100,1,0)</f>
        <v>0</v>
      </c>
      <c r="DX100" s="49">
        <f t="shared" ref="DX100:DX117" si="251">IF(AN100&lt;AO100,1,0)</f>
        <v>0</v>
      </c>
      <c r="DY100" s="49">
        <f t="shared" ref="DY100:DY117" si="252">IF(AP100&lt;AQ100,1,0)</f>
        <v>0</v>
      </c>
      <c r="DZ100" s="49">
        <f t="shared" ref="DZ100:DZ117" si="253">IF(AND(B100&lt;&gt;0,OR(AT100="",AU100="",AV100="",AW100="")),1,0)</f>
        <v>0</v>
      </c>
    </row>
    <row r="101" spans="1:130" ht="16.149999999999999" customHeight="1" x14ac:dyDescent="0.25">
      <c r="A101" s="70" t="s">
        <v>38</v>
      </c>
      <c r="B101" s="50">
        <f t="shared" si="220"/>
        <v>0</v>
      </c>
      <c r="C101" s="51">
        <f t="shared" si="220"/>
        <v>0</v>
      </c>
      <c r="D101" s="37"/>
      <c r="E101" s="38"/>
      <c r="F101" s="39"/>
      <c r="G101" s="38"/>
      <c r="H101" s="39"/>
      <c r="I101" s="38"/>
      <c r="J101" s="39"/>
      <c r="K101" s="38"/>
      <c r="L101" s="39"/>
      <c r="M101" s="40"/>
      <c r="N101" s="41"/>
      <c r="O101" s="42"/>
      <c r="P101" s="43"/>
      <c r="Q101" s="42"/>
      <c r="R101" s="43"/>
      <c r="S101" s="42"/>
      <c r="T101" s="43"/>
      <c r="U101" s="42"/>
      <c r="V101" s="43"/>
      <c r="W101" s="42"/>
      <c r="X101" s="43"/>
      <c r="Y101" s="42"/>
      <c r="Z101" s="43"/>
      <c r="AA101" s="42"/>
      <c r="AB101" s="43"/>
      <c r="AC101" s="42"/>
      <c r="AD101" s="43"/>
      <c r="AE101" s="42"/>
      <c r="AF101" s="43"/>
      <c r="AG101" s="42"/>
      <c r="AH101" s="43"/>
      <c r="AI101" s="42"/>
      <c r="AJ101" s="43"/>
      <c r="AK101" s="42"/>
      <c r="AL101" s="43"/>
      <c r="AM101" s="42"/>
      <c r="AN101" s="43"/>
      <c r="AO101" s="42"/>
      <c r="AP101" s="43"/>
      <c r="AQ101" s="44"/>
      <c r="AR101" s="45"/>
      <c r="AS101" s="44"/>
      <c r="AT101" s="41"/>
      <c r="AU101" s="42"/>
      <c r="AV101" s="43"/>
      <c r="AW101" s="46"/>
      <c r="AX101" s="47" t="str">
        <f t="shared" si="221"/>
        <v/>
      </c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12"/>
      <c r="BJ101" s="12"/>
      <c r="BK101" s="12"/>
      <c r="BL101" s="12"/>
      <c r="BU101" s="12"/>
      <c r="BW101" s="13"/>
      <c r="CA101" s="48" t="str">
        <f t="shared" si="222"/>
        <v/>
      </c>
      <c r="CB101" s="48" t="str">
        <f t="shared" si="223"/>
        <v/>
      </c>
      <c r="CC101" s="48" t="str">
        <f t="shared" si="224"/>
        <v/>
      </c>
      <c r="CD101" s="48" t="str">
        <f t="shared" si="225"/>
        <v/>
      </c>
      <c r="CE101" s="48" t="str">
        <f t="shared" si="226"/>
        <v/>
      </c>
      <c r="CF101" s="48" t="str">
        <f t="shared" ref="CF101:CF117" si="254">IF(D101&lt;E101,CONCATENATE("* El total de procesados debe ser mayor o igual al total de Reactivos en el grupo de edad ",$D$98),"")</f>
        <v/>
      </c>
      <c r="CG101" s="48" t="str">
        <f t="shared" ref="CG101:CG117" si="255">IF(F101&lt;G101,CONCATENATE("* El total de procesados debe ser mayor o igual al total de Reactivos en el grupo de edad ",$F$98),"")</f>
        <v/>
      </c>
      <c r="CH101" s="48" t="str">
        <f t="shared" ref="CH101:CH117" si="256">IF(H101&lt;I101,CONCATENATE("* El total de procesados debe ser mayor o igual al total de Reactivos en el grupo de edad ",$H$98),"")</f>
        <v/>
      </c>
      <c r="CI101" s="48" t="str">
        <f t="shared" ref="CI101:CI117" si="257">IF(J101&lt;K101,CONCATENATE("* El total de procesados debe ser mayor o igual al total de Reactivos en el grupo de edad ",$J$98),"")</f>
        <v/>
      </c>
      <c r="CJ101" s="48" t="str">
        <f t="shared" ref="CJ101:CJ117" si="258">IF(L101&lt;M101,CONCATENATE("* El total de procesados debe ser mayor o igual al total de Reactivos en el grupo de edad ",$L$98),"")</f>
        <v/>
      </c>
      <c r="CK101" s="48" t="str">
        <f t="shared" ref="CK101:CK117" si="259">IF(N101&lt;O101,CONCATENATE("* El total de procesados debe ser mayor o igual al total de Reactivos en el grupo de edad ",$N$98),"")</f>
        <v/>
      </c>
      <c r="CL101" s="48" t="str">
        <f t="shared" ref="CL101:CL117" si="260">IF(P101&lt;Q101,CONCATENATE("* El total de procesados debe ser mayor o igual al total de Reactivos en el grupo de edad ",$P$98),"")</f>
        <v/>
      </c>
      <c r="CM101" s="48" t="str">
        <f t="shared" ref="CM101:CM117" si="261">IF(R101&lt;S101,CONCATENATE("* El total de procesados debe ser mayor o igual al total de Reactivos en el grupo de edad ",$R$98),"")</f>
        <v/>
      </c>
      <c r="CN101" s="48" t="str">
        <f t="shared" ref="CN101:CN117" si="262">IF(T101&lt;U101,CONCATENATE("* El total de procesados debe ser mayor o igual al total de Reactivos en el grupo de edad ",$T$98),"")</f>
        <v/>
      </c>
      <c r="CO101" s="48" t="str">
        <f t="shared" ref="CO101:CO117" si="263">IF(V101&lt;W101,CONCATENATE("* El total de procesados debe ser mayor o igual al total de Reactivos en el grupo de edad ",$V$98),"")</f>
        <v/>
      </c>
      <c r="CP101" s="48" t="str">
        <f t="shared" ref="CP101:CP117" si="264">IF(X101&lt;Y101,CONCATENATE("* El total de procesados debe ser mayor o igual al total de Reactivos en el grupo de edad ",$X$98),"")</f>
        <v/>
      </c>
      <c r="CQ101" s="48" t="str">
        <f t="shared" ref="CQ101:CQ117" si="265">IF(Z101&lt;AA101,CONCATENATE("* El total de procesados debe ser mayor o igual al total de Reactivos en el grupo de edad ",$Z$98),"")</f>
        <v/>
      </c>
      <c r="CR101" s="48" t="str">
        <f t="shared" ref="CR101:CR117" si="266">IF(AB101&lt;AC101,CONCATENATE("* El total de procesados debe ser mayor o igual al total de Reactivos en el grupo de edad ",$AB$98),"")</f>
        <v/>
      </c>
      <c r="CS101" s="48" t="str">
        <f t="shared" ref="CS101:CS117" si="267">IF(AD101&lt;AE101,CONCATENATE("* El total de procesados debe ser mayor o igual al total de Reactivos en el grupo de edad ",$AD$98),"")</f>
        <v/>
      </c>
      <c r="CT101" s="48" t="str">
        <f t="shared" ref="CT101:CT117" si="268">IF(AF101&lt;AG101,CONCATENATE("* El total de procesados debe ser mayor o igual al total de Reactivos en el grupo de edad ",$AF$98),"")</f>
        <v/>
      </c>
      <c r="CU101" s="48" t="str">
        <f t="shared" ref="CU101:CU117" si="269">IF(AH101&lt;AI101,CONCATENATE("* El total de procesados debe ser mayor o igual al total de Reactivos en el grupo de edad ",$AH$98),"")</f>
        <v/>
      </c>
      <c r="CV101" s="48" t="str">
        <f t="shared" ref="CV101:CV117" si="270">IF(AJ101&lt;AK101,CONCATENATE("* El total de procesados debe ser mayor o igual al total de Reactivos en el grupo de edad ",$AJ$98),"")</f>
        <v/>
      </c>
      <c r="CW101" s="48" t="str">
        <f t="shared" ref="CW101:CW117" si="271">IF(AL101&lt;AM101,CONCATENATE("* El total de procesados debe ser mayor o igual al total de Reactivos en el grupo de edad ",$AL$98),"")</f>
        <v/>
      </c>
      <c r="CX101" s="48" t="str">
        <f t="shared" ref="CX101:CX117" si="272">IF(AN101&lt;AO101,CONCATENATE("* El total de procesados debe ser mayor o igual al total de Reactivos en el grupo de edad ",$AN$98),"")</f>
        <v/>
      </c>
      <c r="CY101" s="48" t="str">
        <f t="shared" ref="CY101:CY117" si="273">IF(AP101&lt;AQ101,CONCATENATE("* El total de procesados debe ser mayor o igual al total de Reactivos en el grupo de edad ",$AP$98),"")</f>
        <v/>
      </c>
      <c r="CZ101" s="48" t="str">
        <f t="shared" si="227"/>
        <v/>
      </c>
      <c r="DA101" s="49">
        <f t="shared" si="228"/>
        <v>0</v>
      </c>
      <c r="DB101" s="49">
        <f t="shared" si="229"/>
        <v>0</v>
      </c>
      <c r="DC101" s="49">
        <f t="shared" si="230"/>
        <v>0</v>
      </c>
      <c r="DD101" s="49">
        <f t="shared" si="231"/>
        <v>0</v>
      </c>
      <c r="DE101" s="49">
        <f t="shared" si="232"/>
        <v>0</v>
      </c>
      <c r="DF101" s="49">
        <f t="shared" si="233"/>
        <v>0</v>
      </c>
      <c r="DG101" s="49">
        <f t="shared" si="234"/>
        <v>0</v>
      </c>
      <c r="DH101" s="49">
        <f t="shared" si="235"/>
        <v>0</v>
      </c>
      <c r="DI101" s="49">
        <f t="shared" si="236"/>
        <v>0</v>
      </c>
      <c r="DJ101" s="49">
        <f t="shared" si="237"/>
        <v>0</v>
      </c>
      <c r="DK101" s="49">
        <f t="shared" si="238"/>
        <v>0</v>
      </c>
      <c r="DL101" s="49">
        <f t="shared" si="239"/>
        <v>0</v>
      </c>
      <c r="DM101" s="49">
        <f t="shared" si="240"/>
        <v>0</v>
      </c>
      <c r="DN101" s="49">
        <f t="shared" si="241"/>
        <v>0</v>
      </c>
      <c r="DO101" s="49">
        <f t="shared" si="242"/>
        <v>0</v>
      </c>
      <c r="DP101" s="49">
        <f t="shared" si="243"/>
        <v>0</v>
      </c>
      <c r="DQ101" s="49">
        <f t="shared" si="244"/>
        <v>0</v>
      </c>
      <c r="DR101" s="49">
        <f t="shared" si="245"/>
        <v>0</v>
      </c>
      <c r="DS101" s="49">
        <f t="shared" si="246"/>
        <v>0</v>
      </c>
      <c r="DT101" s="49">
        <f t="shared" si="247"/>
        <v>0</v>
      </c>
      <c r="DU101" s="49">
        <f t="shared" si="248"/>
        <v>0</v>
      </c>
      <c r="DV101" s="49">
        <f t="shared" si="249"/>
        <v>0</v>
      </c>
      <c r="DW101" s="49">
        <f t="shared" si="250"/>
        <v>0</v>
      </c>
      <c r="DX101" s="49">
        <f t="shared" si="251"/>
        <v>0</v>
      </c>
      <c r="DY101" s="49">
        <f t="shared" si="252"/>
        <v>0</v>
      </c>
      <c r="DZ101" s="49">
        <f t="shared" si="253"/>
        <v>0</v>
      </c>
    </row>
    <row r="102" spans="1:130" ht="16.149999999999999" customHeight="1" x14ac:dyDescent="0.25">
      <c r="A102" s="70" t="s">
        <v>39</v>
      </c>
      <c r="B102" s="50">
        <f t="shared" si="220"/>
        <v>0</v>
      </c>
      <c r="C102" s="51">
        <f t="shared" si="220"/>
        <v>0</v>
      </c>
      <c r="D102" s="37"/>
      <c r="E102" s="38"/>
      <c r="F102" s="39"/>
      <c r="G102" s="38"/>
      <c r="H102" s="39"/>
      <c r="I102" s="38"/>
      <c r="J102" s="39"/>
      <c r="K102" s="38"/>
      <c r="L102" s="39"/>
      <c r="M102" s="40"/>
      <c r="N102" s="41"/>
      <c r="O102" s="42"/>
      <c r="P102" s="43"/>
      <c r="Q102" s="42"/>
      <c r="R102" s="43"/>
      <c r="S102" s="42"/>
      <c r="T102" s="43"/>
      <c r="U102" s="42"/>
      <c r="V102" s="43"/>
      <c r="W102" s="42"/>
      <c r="X102" s="43"/>
      <c r="Y102" s="42"/>
      <c r="Z102" s="43"/>
      <c r="AA102" s="42"/>
      <c r="AB102" s="43"/>
      <c r="AC102" s="42"/>
      <c r="AD102" s="43"/>
      <c r="AE102" s="42"/>
      <c r="AF102" s="43"/>
      <c r="AG102" s="42"/>
      <c r="AH102" s="43"/>
      <c r="AI102" s="42"/>
      <c r="AJ102" s="43"/>
      <c r="AK102" s="42"/>
      <c r="AL102" s="43"/>
      <c r="AM102" s="42"/>
      <c r="AN102" s="43"/>
      <c r="AO102" s="42"/>
      <c r="AP102" s="43"/>
      <c r="AQ102" s="44"/>
      <c r="AR102" s="45"/>
      <c r="AS102" s="44"/>
      <c r="AT102" s="41"/>
      <c r="AU102" s="42"/>
      <c r="AV102" s="43"/>
      <c r="AW102" s="46"/>
      <c r="AX102" s="47" t="str">
        <f t="shared" si="221"/>
        <v/>
      </c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12"/>
      <c r="BJ102" s="12"/>
      <c r="BK102" s="12"/>
      <c r="BL102" s="12"/>
      <c r="BU102" s="12"/>
      <c r="BW102" s="13"/>
      <c r="CA102" s="48" t="str">
        <f t="shared" si="222"/>
        <v/>
      </c>
      <c r="CB102" s="48" t="str">
        <f t="shared" si="223"/>
        <v/>
      </c>
      <c r="CC102" s="48" t="str">
        <f t="shared" si="224"/>
        <v/>
      </c>
      <c r="CD102" s="48" t="str">
        <f t="shared" si="225"/>
        <v/>
      </c>
      <c r="CE102" s="48" t="str">
        <f t="shared" si="226"/>
        <v/>
      </c>
      <c r="CF102" s="48" t="str">
        <f t="shared" si="254"/>
        <v/>
      </c>
      <c r="CG102" s="48" t="str">
        <f t="shared" si="255"/>
        <v/>
      </c>
      <c r="CH102" s="48" t="str">
        <f t="shared" si="256"/>
        <v/>
      </c>
      <c r="CI102" s="48" t="str">
        <f t="shared" si="257"/>
        <v/>
      </c>
      <c r="CJ102" s="48" t="str">
        <f t="shared" si="258"/>
        <v/>
      </c>
      <c r="CK102" s="48" t="str">
        <f t="shared" si="259"/>
        <v/>
      </c>
      <c r="CL102" s="48" t="str">
        <f t="shared" si="260"/>
        <v/>
      </c>
      <c r="CM102" s="48" t="str">
        <f t="shared" si="261"/>
        <v/>
      </c>
      <c r="CN102" s="48" t="str">
        <f t="shared" si="262"/>
        <v/>
      </c>
      <c r="CO102" s="48" t="str">
        <f t="shared" si="263"/>
        <v/>
      </c>
      <c r="CP102" s="48" t="str">
        <f t="shared" si="264"/>
        <v/>
      </c>
      <c r="CQ102" s="48" t="str">
        <f t="shared" si="265"/>
        <v/>
      </c>
      <c r="CR102" s="48" t="str">
        <f t="shared" si="266"/>
        <v/>
      </c>
      <c r="CS102" s="48" t="str">
        <f t="shared" si="267"/>
        <v/>
      </c>
      <c r="CT102" s="48" t="str">
        <f t="shared" si="268"/>
        <v/>
      </c>
      <c r="CU102" s="48" t="str">
        <f t="shared" si="269"/>
        <v/>
      </c>
      <c r="CV102" s="48" t="str">
        <f t="shared" si="270"/>
        <v/>
      </c>
      <c r="CW102" s="48" t="str">
        <f t="shared" si="271"/>
        <v/>
      </c>
      <c r="CX102" s="48" t="str">
        <f t="shared" si="272"/>
        <v/>
      </c>
      <c r="CY102" s="48" t="str">
        <f t="shared" si="273"/>
        <v/>
      </c>
      <c r="CZ102" s="48" t="str">
        <f t="shared" si="227"/>
        <v/>
      </c>
      <c r="DA102" s="49">
        <f t="shared" si="228"/>
        <v>0</v>
      </c>
      <c r="DB102" s="49">
        <f t="shared" si="229"/>
        <v>0</v>
      </c>
      <c r="DC102" s="49">
        <f t="shared" si="230"/>
        <v>0</v>
      </c>
      <c r="DD102" s="49">
        <f t="shared" si="231"/>
        <v>0</v>
      </c>
      <c r="DE102" s="49">
        <f t="shared" si="232"/>
        <v>0</v>
      </c>
      <c r="DF102" s="49">
        <f t="shared" si="233"/>
        <v>0</v>
      </c>
      <c r="DG102" s="49">
        <f t="shared" si="234"/>
        <v>0</v>
      </c>
      <c r="DH102" s="49">
        <f t="shared" si="235"/>
        <v>0</v>
      </c>
      <c r="DI102" s="49">
        <f t="shared" si="236"/>
        <v>0</v>
      </c>
      <c r="DJ102" s="49">
        <f t="shared" si="237"/>
        <v>0</v>
      </c>
      <c r="DK102" s="49">
        <f t="shared" si="238"/>
        <v>0</v>
      </c>
      <c r="DL102" s="49">
        <f t="shared" si="239"/>
        <v>0</v>
      </c>
      <c r="DM102" s="49">
        <f t="shared" si="240"/>
        <v>0</v>
      </c>
      <c r="DN102" s="49">
        <f t="shared" si="241"/>
        <v>0</v>
      </c>
      <c r="DO102" s="49">
        <f t="shared" si="242"/>
        <v>0</v>
      </c>
      <c r="DP102" s="49">
        <f t="shared" si="243"/>
        <v>0</v>
      </c>
      <c r="DQ102" s="49">
        <f t="shared" si="244"/>
        <v>0</v>
      </c>
      <c r="DR102" s="49">
        <f t="shared" si="245"/>
        <v>0</v>
      </c>
      <c r="DS102" s="49">
        <f t="shared" si="246"/>
        <v>0</v>
      </c>
      <c r="DT102" s="49">
        <f t="shared" si="247"/>
        <v>0</v>
      </c>
      <c r="DU102" s="49">
        <f t="shared" si="248"/>
        <v>0</v>
      </c>
      <c r="DV102" s="49">
        <f t="shared" si="249"/>
        <v>0</v>
      </c>
      <c r="DW102" s="49">
        <f t="shared" si="250"/>
        <v>0</v>
      </c>
      <c r="DX102" s="49">
        <f t="shared" si="251"/>
        <v>0</v>
      </c>
      <c r="DY102" s="49">
        <f t="shared" si="252"/>
        <v>0</v>
      </c>
      <c r="DZ102" s="49">
        <f t="shared" si="253"/>
        <v>0</v>
      </c>
    </row>
    <row r="103" spans="1:130" ht="16.149999999999999" customHeight="1" x14ac:dyDescent="0.25">
      <c r="A103" s="70" t="s">
        <v>40</v>
      </c>
      <c r="B103" s="50">
        <f t="shared" si="220"/>
        <v>0</v>
      </c>
      <c r="C103" s="51">
        <f t="shared" si="220"/>
        <v>0</v>
      </c>
      <c r="D103" s="37"/>
      <c r="E103" s="38"/>
      <c r="F103" s="39"/>
      <c r="G103" s="38"/>
      <c r="H103" s="39"/>
      <c r="I103" s="38"/>
      <c r="J103" s="39"/>
      <c r="K103" s="38"/>
      <c r="L103" s="39"/>
      <c r="M103" s="40"/>
      <c r="N103" s="41"/>
      <c r="O103" s="42"/>
      <c r="P103" s="43"/>
      <c r="Q103" s="42"/>
      <c r="R103" s="43"/>
      <c r="S103" s="42"/>
      <c r="T103" s="43"/>
      <c r="U103" s="42"/>
      <c r="V103" s="43"/>
      <c r="W103" s="42"/>
      <c r="X103" s="43"/>
      <c r="Y103" s="42"/>
      <c r="Z103" s="43"/>
      <c r="AA103" s="42"/>
      <c r="AB103" s="43"/>
      <c r="AC103" s="42"/>
      <c r="AD103" s="43"/>
      <c r="AE103" s="42"/>
      <c r="AF103" s="43"/>
      <c r="AG103" s="42"/>
      <c r="AH103" s="43"/>
      <c r="AI103" s="42"/>
      <c r="AJ103" s="43"/>
      <c r="AK103" s="42"/>
      <c r="AL103" s="43"/>
      <c r="AM103" s="42"/>
      <c r="AN103" s="43"/>
      <c r="AO103" s="42"/>
      <c r="AP103" s="43"/>
      <c r="AQ103" s="44"/>
      <c r="AR103" s="45"/>
      <c r="AS103" s="44"/>
      <c r="AT103" s="41"/>
      <c r="AU103" s="42"/>
      <c r="AV103" s="43"/>
      <c r="AW103" s="46"/>
      <c r="AX103" s="47" t="str">
        <f t="shared" si="221"/>
        <v/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12"/>
      <c r="BJ103" s="12"/>
      <c r="BK103" s="12"/>
      <c r="BL103" s="12"/>
      <c r="BU103" s="12"/>
      <c r="BW103" s="13"/>
      <c r="CA103" s="48" t="str">
        <f t="shared" si="222"/>
        <v/>
      </c>
      <c r="CB103" s="48" t="str">
        <f t="shared" si="223"/>
        <v/>
      </c>
      <c r="CC103" s="48" t="str">
        <f t="shared" si="224"/>
        <v/>
      </c>
      <c r="CD103" s="48" t="str">
        <f t="shared" si="225"/>
        <v/>
      </c>
      <c r="CE103" s="48" t="str">
        <f t="shared" si="226"/>
        <v/>
      </c>
      <c r="CF103" s="48" t="str">
        <f t="shared" si="254"/>
        <v/>
      </c>
      <c r="CG103" s="48" t="str">
        <f t="shared" si="255"/>
        <v/>
      </c>
      <c r="CH103" s="48" t="str">
        <f t="shared" si="256"/>
        <v/>
      </c>
      <c r="CI103" s="48" t="str">
        <f t="shared" si="257"/>
        <v/>
      </c>
      <c r="CJ103" s="48" t="str">
        <f t="shared" si="258"/>
        <v/>
      </c>
      <c r="CK103" s="48" t="str">
        <f t="shared" si="259"/>
        <v/>
      </c>
      <c r="CL103" s="48" t="str">
        <f t="shared" si="260"/>
        <v/>
      </c>
      <c r="CM103" s="48" t="str">
        <f t="shared" si="261"/>
        <v/>
      </c>
      <c r="CN103" s="48" t="str">
        <f t="shared" si="262"/>
        <v/>
      </c>
      <c r="CO103" s="48" t="str">
        <f t="shared" si="263"/>
        <v/>
      </c>
      <c r="CP103" s="48" t="str">
        <f t="shared" si="264"/>
        <v/>
      </c>
      <c r="CQ103" s="48" t="str">
        <f t="shared" si="265"/>
        <v/>
      </c>
      <c r="CR103" s="48" t="str">
        <f t="shared" si="266"/>
        <v/>
      </c>
      <c r="CS103" s="48" t="str">
        <f t="shared" si="267"/>
        <v/>
      </c>
      <c r="CT103" s="48" t="str">
        <f t="shared" si="268"/>
        <v/>
      </c>
      <c r="CU103" s="48" t="str">
        <f t="shared" si="269"/>
        <v/>
      </c>
      <c r="CV103" s="48" t="str">
        <f t="shared" si="270"/>
        <v/>
      </c>
      <c r="CW103" s="48" t="str">
        <f t="shared" si="271"/>
        <v/>
      </c>
      <c r="CX103" s="48" t="str">
        <f t="shared" si="272"/>
        <v/>
      </c>
      <c r="CY103" s="48" t="str">
        <f t="shared" si="273"/>
        <v/>
      </c>
      <c r="CZ103" s="48" t="str">
        <f t="shared" si="227"/>
        <v/>
      </c>
      <c r="DA103" s="49">
        <f t="shared" si="228"/>
        <v>0</v>
      </c>
      <c r="DB103" s="49">
        <f t="shared" si="229"/>
        <v>0</v>
      </c>
      <c r="DC103" s="49">
        <f t="shared" si="230"/>
        <v>0</v>
      </c>
      <c r="DD103" s="49">
        <f t="shared" si="231"/>
        <v>0</v>
      </c>
      <c r="DE103" s="49">
        <f t="shared" si="232"/>
        <v>0</v>
      </c>
      <c r="DF103" s="49">
        <f t="shared" si="233"/>
        <v>0</v>
      </c>
      <c r="DG103" s="49">
        <f t="shared" si="234"/>
        <v>0</v>
      </c>
      <c r="DH103" s="49">
        <f t="shared" si="235"/>
        <v>0</v>
      </c>
      <c r="DI103" s="49">
        <f t="shared" si="236"/>
        <v>0</v>
      </c>
      <c r="DJ103" s="49">
        <f t="shared" si="237"/>
        <v>0</v>
      </c>
      <c r="DK103" s="49">
        <f t="shared" si="238"/>
        <v>0</v>
      </c>
      <c r="DL103" s="49">
        <f t="shared" si="239"/>
        <v>0</v>
      </c>
      <c r="DM103" s="49">
        <f t="shared" si="240"/>
        <v>0</v>
      </c>
      <c r="DN103" s="49">
        <f t="shared" si="241"/>
        <v>0</v>
      </c>
      <c r="DO103" s="49">
        <f t="shared" si="242"/>
        <v>0</v>
      </c>
      <c r="DP103" s="49">
        <f t="shared" si="243"/>
        <v>0</v>
      </c>
      <c r="DQ103" s="49">
        <f t="shared" si="244"/>
        <v>0</v>
      </c>
      <c r="DR103" s="49">
        <f t="shared" si="245"/>
        <v>0</v>
      </c>
      <c r="DS103" s="49">
        <f t="shared" si="246"/>
        <v>0</v>
      </c>
      <c r="DT103" s="49">
        <f t="shared" si="247"/>
        <v>0</v>
      </c>
      <c r="DU103" s="49">
        <f t="shared" si="248"/>
        <v>0</v>
      </c>
      <c r="DV103" s="49">
        <f t="shared" si="249"/>
        <v>0</v>
      </c>
      <c r="DW103" s="49">
        <f t="shared" si="250"/>
        <v>0</v>
      </c>
      <c r="DX103" s="49">
        <f t="shared" si="251"/>
        <v>0</v>
      </c>
      <c r="DY103" s="49">
        <f t="shared" si="252"/>
        <v>0</v>
      </c>
      <c r="DZ103" s="49">
        <f t="shared" si="253"/>
        <v>0</v>
      </c>
    </row>
    <row r="104" spans="1:130" ht="16.149999999999999" customHeight="1" x14ac:dyDescent="0.25">
      <c r="A104" s="71" t="s">
        <v>41</v>
      </c>
      <c r="B104" s="50">
        <f t="shared" si="220"/>
        <v>0</v>
      </c>
      <c r="C104" s="51">
        <f t="shared" si="220"/>
        <v>0</v>
      </c>
      <c r="D104" s="37"/>
      <c r="E104" s="38"/>
      <c r="F104" s="39"/>
      <c r="G104" s="38"/>
      <c r="H104" s="39"/>
      <c r="I104" s="38"/>
      <c r="J104" s="39"/>
      <c r="K104" s="38"/>
      <c r="L104" s="39"/>
      <c r="M104" s="40"/>
      <c r="N104" s="41"/>
      <c r="O104" s="42"/>
      <c r="P104" s="43"/>
      <c r="Q104" s="42"/>
      <c r="R104" s="43"/>
      <c r="S104" s="42"/>
      <c r="T104" s="43"/>
      <c r="U104" s="42"/>
      <c r="V104" s="43"/>
      <c r="W104" s="42"/>
      <c r="X104" s="43"/>
      <c r="Y104" s="42"/>
      <c r="Z104" s="43"/>
      <c r="AA104" s="42"/>
      <c r="AB104" s="43"/>
      <c r="AC104" s="42"/>
      <c r="AD104" s="43"/>
      <c r="AE104" s="42"/>
      <c r="AF104" s="43"/>
      <c r="AG104" s="42"/>
      <c r="AH104" s="43"/>
      <c r="AI104" s="42"/>
      <c r="AJ104" s="43"/>
      <c r="AK104" s="42"/>
      <c r="AL104" s="43"/>
      <c r="AM104" s="42"/>
      <c r="AN104" s="43"/>
      <c r="AO104" s="42"/>
      <c r="AP104" s="43"/>
      <c r="AQ104" s="44"/>
      <c r="AR104" s="45"/>
      <c r="AS104" s="44"/>
      <c r="AT104" s="41"/>
      <c r="AU104" s="42"/>
      <c r="AV104" s="43"/>
      <c r="AW104" s="46"/>
      <c r="AX104" s="47" t="str">
        <f t="shared" si="221"/>
        <v/>
      </c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12"/>
      <c r="BJ104" s="12"/>
      <c r="BK104" s="12"/>
      <c r="BL104" s="12"/>
      <c r="BU104" s="12"/>
      <c r="BW104" s="13"/>
      <c r="CA104" s="48" t="str">
        <f t="shared" si="222"/>
        <v/>
      </c>
      <c r="CB104" s="48" t="str">
        <f t="shared" si="223"/>
        <v/>
      </c>
      <c r="CC104" s="48" t="str">
        <f t="shared" si="224"/>
        <v/>
      </c>
      <c r="CD104" s="48" t="str">
        <f t="shared" si="225"/>
        <v/>
      </c>
      <c r="CE104" s="48" t="str">
        <f t="shared" si="226"/>
        <v/>
      </c>
      <c r="CF104" s="48" t="str">
        <f t="shared" si="254"/>
        <v/>
      </c>
      <c r="CG104" s="48" t="str">
        <f t="shared" si="255"/>
        <v/>
      </c>
      <c r="CH104" s="48" t="str">
        <f t="shared" si="256"/>
        <v/>
      </c>
      <c r="CI104" s="48" t="str">
        <f t="shared" si="257"/>
        <v/>
      </c>
      <c r="CJ104" s="48" t="str">
        <f t="shared" si="258"/>
        <v/>
      </c>
      <c r="CK104" s="48" t="str">
        <f t="shared" si="259"/>
        <v/>
      </c>
      <c r="CL104" s="48" t="str">
        <f t="shared" si="260"/>
        <v/>
      </c>
      <c r="CM104" s="48" t="str">
        <f t="shared" si="261"/>
        <v/>
      </c>
      <c r="CN104" s="48" t="str">
        <f t="shared" si="262"/>
        <v/>
      </c>
      <c r="CO104" s="48" t="str">
        <f t="shared" si="263"/>
        <v/>
      </c>
      <c r="CP104" s="48" t="str">
        <f t="shared" si="264"/>
        <v/>
      </c>
      <c r="CQ104" s="48" t="str">
        <f t="shared" si="265"/>
        <v/>
      </c>
      <c r="CR104" s="48" t="str">
        <f t="shared" si="266"/>
        <v/>
      </c>
      <c r="CS104" s="48" t="str">
        <f t="shared" si="267"/>
        <v/>
      </c>
      <c r="CT104" s="48" t="str">
        <f t="shared" si="268"/>
        <v/>
      </c>
      <c r="CU104" s="48" t="str">
        <f t="shared" si="269"/>
        <v/>
      </c>
      <c r="CV104" s="48" t="str">
        <f t="shared" si="270"/>
        <v/>
      </c>
      <c r="CW104" s="48" t="str">
        <f t="shared" si="271"/>
        <v/>
      </c>
      <c r="CX104" s="48" t="str">
        <f t="shared" si="272"/>
        <v/>
      </c>
      <c r="CY104" s="48" t="str">
        <f t="shared" si="273"/>
        <v/>
      </c>
      <c r="CZ104" s="48" t="str">
        <f t="shared" si="227"/>
        <v/>
      </c>
      <c r="DA104" s="49">
        <f t="shared" si="228"/>
        <v>0</v>
      </c>
      <c r="DB104" s="49">
        <f t="shared" si="229"/>
        <v>0</v>
      </c>
      <c r="DC104" s="49">
        <f t="shared" si="230"/>
        <v>0</v>
      </c>
      <c r="DD104" s="49">
        <f t="shared" si="231"/>
        <v>0</v>
      </c>
      <c r="DE104" s="49">
        <f t="shared" si="232"/>
        <v>0</v>
      </c>
      <c r="DF104" s="49">
        <f t="shared" si="233"/>
        <v>0</v>
      </c>
      <c r="DG104" s="49">
        <f t="shared" si="234"/>
        <v>0</v>
      </c>
      <c r="DH104" s="49">
        <f t="shared" si="235"/>
        <v>0</v>
      </c>
      <c r="DI104" s="49">
        <f t="shared" si="236"/>
        <v>0</v>
      </c>
      <c r="DJ104" s="49">
        <f t="shared" si="237"/>
        <v>0</v>
      </c>
      <c r="DK104" s="49">
        <f t="shared" si="238"/>
        <v>0</v>
      </c>
      <c r="DL104" s="49">
        <f t="shared" si="239"/>
        <v>0</v>
      </c>
      <c r="DM104" s="49">
        <f t="shared" si="240"/>
        <v>0</v>
      </c>
      <c r="DN104" s="49">
        <f t="shared" si="241"/>
        <v>0</v>
      </c>
      <c r="DO104" s="49">
        <f t="shared" si="242"/>
        <v>0</v>
      </c>
      <c r="DP104" s="49">
        <f t="shared" si="243"/>
        <v>0</v>
      </c>
      <c r="DQ104" s="49">
        <f t="shared" si="244"/>
        <v>0</v>
      </c>
      <c r="DR104" s="49">
        <f t="shared" si="245"/>
        <v>0</v>
      </c>
      <c r="DS104" s="49">
        <f t="shared" si="246"/>
        <v>0</v>
      </c>
      <c r="DT104" s="49">
        <f t="shared" si="247"/>
        <v>0</v>
      </c>
      <c r="DU104" s="49">
        <f t="shared" si="248"/>
        <v>0</v>
      </c>
      <c r="DV104" s="49">
        <f t="shared" si="249"/>
        <v>0</v>
      </c>
      <c r="DW104" s="49">
        <f t="shared" si="250"/>
        <v>0</v>
      </c>
      <c r="DX104" s="49">
        <f t="shared" si="251"/>
        <v>0</v>
      </c>
      <c r="DY104" s="49">
        <f t="shared" si="252"/>
        <v>0</v>
      </c>
      <c r="DZ104" s="49">
        <f t="shared" si="253"/>
        <v>0</v>
      </c>
    </row>
    <row r="105" spans="1:130" ht="24.75" customHeight="1" x14ac:dyDescent="0.25">
      <c r="A105" s="71" t="s">
        <v>42</v>
      </c>
      <c r="B105" s="50">
        <f t="shared" si="220"/>
        <v>0</v>
      </c>
      <c r="C105" s="51">
        <f t="shared" si="220"/>
        <v>0</v>
      </c>
      <c r="D105" s="37"/>
      <c r="E105" s="38"/>
      <c r="F105" s="39"/>
      <c r="G105" s="38"/>
      <c r="H105" s="39"/>
      <c r="I105" s="38"/>
      <c r="J105" s="39"/>
      <c r="K105" s="38"/>
      <c r="L105" s="39"/>
      <c r="M105" s="40"/>
      <c r="N105" s="41"/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  <c r="AM105" s="42"/>
      <c r="AN105" s="43"/>
      <c r="AO105" s="42"/>
      <c r="AP105" s="43"/>
      <c r="AQ105" s="44"/>
      <c r="AR105" s="41"/>
      <c r="AS105" s="44"/>
      <c r="AT105" s="41"/>
      <c r="AU105" s="42"/>
      <c r="AV105" s="43"/>
      <c r="AW105" s="46"/>
      <c r="AX105" s="47" t="str">
        <f t="shared" si="221"/>
        <v/>
      </c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12"/>
      <c r="BJ105" s="12"/>
      <c r="BK105" s="12"/>
      <c r="BL105" s="12"/>
      <c r="BU105" s="12"/>
      <c r="BW105" s="13"/>
      <c r="CA105" s="48" t="str">
        <f t="shared" si="222"/>
        <v/>
      </c>
      <c r="CB105" s="48" t="str">
        <f t="shared" si="223"/>
        <v/>
      </c>
      <c r="CC105" s="48" t="str">
        <f t="shared" si="224"/>
        <v/>
      </c>
      <c r="CD105" s="48" t="str">
        <f t="shared" si="225"/>
        <v/>
      </c>
      <c r="CE105" s="48" t="str">
        <f t="shared" si="226"/>
        <v/>
      </c>
      <c r="CF105" s="48" t="str">
        <f t="shared" si="254"/>
        <v/>
      </c>
      <c r="CG105" s="48" t="str">
        <f t="shared" si="255"/>
        <v/>
      </c>
      <c r="CH105" s="48" t="str">
        <f t="shared" si="256"/>
        <v/>
      </c>
      <c r="CI105" s="48" t="str">
        <f t="shared" si="257"/>
        <v/>
      </c>
      <c r="CJ105" s="48" t="str">
        <f t="shared" si="258"/>
        <v/>
      </c>
      <c r="CK105" s="48" t="str">
        <f t="shared" si="259"/>
        <v/>
      </c>
      <c r="CL105" s="48" t="str">
        <f t="shared" si="260"/>
        <v/>
      </c>
      <c r="CM105" s="48" t="str">
        <f t="shared" si="261"/>
        <v/>
      </c>
      <c r="CN105" s="48" t="str">
        <f t="shared" si="262"/>
        <v/>
      </c>
      <c r="CO105" s="48" t="str">
        <f t="shared" si="263"/>
        <v/>
      </c>
      <c r="CP105" s="48" t="str">
        <f t="shared" si="264"/>
        <v/>
      </c>
      <c r="CQ105" s="48" t="str">
        <f t="shared" si="265"/>
        <v/>
      </c>
      <c r="CR105" s="48" t="str">
        <f t="shared" si="266"/>
        <v/>
      </c>
      <c r="CS105" s="48" t="str">
        <f t="shared" si="267"/>
        <v/>
      </c>
      <c r="CT105" s="48" t="str">
        <f t="shared" si="268"/>
        <v/>
      </c>
      <c r="CU105" s="48" t="str">
        <f t="shared" si="269"/>
        <v/>
      </c>
      <c r="CV105" s="48" t="str">
        <f t="shared" si="270"/>
        <v/>
      </c>
      <c r="CW105" s="48" t="str">
        <f t="shared" si="271"/>
        <v/>
      </c>
      <c r="CX105" s="48" t="str">
        <f t="shared" si="272"/>
        <v/>
      </c>
      <c r="CY105" s="48" t="str">
        <f t="shared" si="273"/>
        <v/>
      </c>
      <c r="CZ105" s="48" t="str">
        <f t="shared" si="227"/>
        <v/>
      </c>
      <c r="DA105" s="49">
        <f t="shared" si="228"/>
        <v>0</v>
      </c>
      <c r="DB105" s="49">
        <f t="shared" si="229"/>
        <v>0</v>
      </c>
      <c r="DC105" s="49">
        <f t="shared" si="230"/>
        <v>0</v>
      </c>
      <c r="DD105" s="49">
        <f t="shared" si="231"/>
        <v>0</v>
      </c>
      <c r="DE105" s="49">
        <f t="shared" si="232"/>
        <v>0</v>
      </c>
      <c r="DF105" s="49">
        <f t="shared" si="233"/>
        <v>0</v>
      </c>
      <c r="DG105" s="49">
        <f t="shared" si="234"/>
        <v>0</v>
      </c>
      <c r="DH105" s="49">
        <f t="shared" si="235"/>
        <v>0</v>
      </c>
      <c r="DI105" s="49">
        <f t="shared" si="236"/>
        <v>0</v>
      </c>
      <c r="DJ105" s="49">
        <f t="shared" si="237"/>
        <v>0</v>
      </c>
      <c r="DK105" s="49">
        <f t="shared" si="238"/>
        <v>0</v>
      </c>
      <c r="DL105" s="49">
        <f t="shared" si="239"/>
        <v>0</v>
      </c>
      <c r="DM105" s="49">
        <f t="shared" si="240"/>
        <v>0</v>
      </c>
      <c r="DN105" s="49">
        <f t="shared" si="241"/>
        <v>0</v>
      </c>
      <c r="DO105" s="49">
        <f t="shared" si="242"/>
        <v>0</v>
      </c>
      <c r="DP105" s="49">
        <f t="shared" si="243"/>
        <v>0</v>
      </c>
      <c r="DQ105" s="49">
        <f t="shared" si="244"/>
        <v>0</v>
      </c>
      <c r="DR105" s="49">
        <f t="shared" si="245"/>
        <v>0</v>
      </c>
      <c r="DS105" s="49">
        <f t="shared" si="246"/>
        <v>0</v>
      </c>
      <c r="DT105" s="49">
        <f t="shared" si="247"/>
        <v>0</v>
      </c>
      <c r="DU105" s="49">
        <f t="shared" si="248"/>
        <v>0</v>
      </c>
      <c r="DV105" s="49">
        <f t="shared" si="249"/>
        <v>0</v>
      </c>
      <c r="DW105" s="49">
        <f t="shared" si="250"/>
        <v>0</v>
      </c>
      <c r="DX105" s="49">
        <f t="shared" si="251"/>
        <v>0</v>
      </c>
      <c r="DY105" s="49">
        <f t="shared" si="252"/>
        <v>0</v>
      </c>
      <c r="DZ105" s="49">
        <f t="shared" si="253"/>
        <v>0</v>
      </c>
    </row>
    <row r="106" spans="1:130" ht="25.5" customHeight="1" x14ac:dyDescent="0.25">
      <c r="A106" s="71" t="s">
        <v>43</v>
      </c>
      <c r="B106" s="50">
        <f t="shared" si="220"/>
        <v>0</v>
      </c>
      <c r="C106" s="51">
        <f t="shared" si="220"/>
        <v>0</v>
      </c>
      <c r="D106" s="37"/>
      <c r="E106" s="38"/>
      <c r="F106" s="39"/>
      <c r="G106" s="38"/>
      <c r="H106" s="39"/>
      <c r="I106" s="38"/>
      <c r="J106" s="39"/>
      <c r="K106" s="38"/>
      <c r="L106" s="39"/>
      <c r="M106" s="40"/>
      <c r="N106" s="41"/>
      <c r="O106" s="42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  <c r="AM106" s="42"/>
      <c r="AN106" s="43"/>
      <c r="AO106" s="42"/>
      <c r="AP106" s="43"/>
      <c r="AQ106" s="44"/>
      <c r="AR106" s="45"/>
      <c r="AS106" s="44"/>
      <c r="AT106" s="41"/>
      <c r="AU106" s="42"/>
      <c r="AV106" s="43"/>
      <c r="AW106" s="46"/>
      <c r="AX106" s="47" t="str">
        <f t="shared" si="221"/>
        <v/>
      </c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12"/>
      <c r="BJ106" s="12"/>
      <c r="BK106" s="12"/>
      <c r="BL106" s="12"/>
      <c r="BU106" s="12"/>
      <c r="BW106" s="13"/>
      <c r="CA106" s="48" t="str">
        <f t="shared" si="222"/>
        <v/>
      </c>
      <c r="CB106" s="48" t="str">
        <f t="shared" si="223"/>
        <v/>
      </c>
      <c r="CC106" s="48" t="str">
        <f t="shared" si="224"/>
        <v/>
      </c>
      <c r="CD106" s="48" t="str">
        <f t="shared" si="225"/>
        <v/>
      </c>
      <c r="CE106" s="48" t="str">
        <f t="shared" si="226"/>
        <v/>
      </c>
      <c r="CF106" s="48" t="str">
        <f t="shared" si="254"/>
        <v/>
      </c>
      <c r="CG106" s="48" t="str">
        <f t="shared" si="255"/>
        <v/>
      </c>
      <c r="CH106" s="48" t="str">
        <f t="shared" si="256"/>
        <v/>
      </c>
      <c r="CI106" s="48" t="str">
        <f t="shared" si="257"/>
        <v/>
      </c>
      <c r="CJ106" s="48" t="str">
        <f t="shared" si="258"/>
        <v/>
      </c>
      <c r="CK106" s="48" t="str">
        <f t="shared" si="259"/>
        <v/>
      </c>
      <c r="CL106" s="48" t="str">
        <f t="shared" si="260"/>
        <v/>
      </c>
      <c r="CM106" s="48" t="str">
        <f t="shared" si="261"/>
        <v/>
      </c>
      <c r="CN106" s="48" t="str">
        <f t="shared" si="262"/>
        <v/>
      </c>
      <c r="CO106" s="48" t="str">
        <f t="shared" si="263"/>
        <v/>
      </c>
      <c r="CP106" s="48" t="str">
        <f t="shared" si="264"/>
        <v/>
      </c>
      <c r="CQ106" s="48" t="str">
        <f t="shared" si="265"/>
        <v/>
      </c>
      <c r="CR106" s="48" t="str">
        <f t="shared" si="266"/>
        <v/>
      </c>
      <c r="CS106" s="48" t="str">
        <f t="shared" si="267"/>
        <v/>
      </c>
      <c r="CT106" s="48" t="str">
        <f t="shared" si="268"/>
        <v/>
      </c>
      <c r="CU106" s="48" t="str">
        <f t="shared" si="269"/>
        <v/>
      </c>
      <c r="CV106" s="48" t="str">
        <f t="shared" si="270"/>
        <v/>
      </c>
      <c r="CW106" s="48" t="str">
        <f t="shared" si="271"/>
        <v/>
      </c>
      <c r="CX106" s="48" t="str">
        <f t="shared" si="272"/>
        <v/>
      </c>
      <c r="CY106" s="48" t="str">
        <f t="shared" si="273"/>
        <v/>
      </c>
      <c r="CZ106" s="48" t="str">
        <f t="shared" si="227"/>
        <v/>
      </c>
      <c r="DA106" s="49">
        <f t="shared" si="228"/>
        <v>0</v>
      </c>
      <c r="DB106" s="49">
        <f t="shared" si="229"/>
        <v>0</v>
      </c>
      <c r="DC106" s="49">
        <f t="shared" si="230"/>
        <v>0</v>
      </c>
      <c r="DD106" s="49">
        <f t="shared" si="231"/>
        <v>0</v>
      </c>
      <c r="DE106" s="49">
        <f t="shared" si="232"/>
        <v>0</v>
      </c>
      <c r="DF106" s="49">
        <f t="shared" si="233"/>
        <v>0</v>
      </c>
      <c r="DG106" s="49">
        <f t="shared" si="234"/>
        <v>0</v>
      </c>
      <c r="DH106" s="49">
        <f t="shared" si="235"/>
        <v>0</v>
      </c>
      <c r="DI106" s="49">
        <f t="shared" si="236"/>
        <v>0</v>
      </c>
      <c r="DJ106" s="49">
        <f t="shared" si="237"/>
        <v>0</v>
      </c>
      <c r="DK106" s="49">
        <f t="shared" si="238"/>
        <v>0</v>
      </c>
      <c r="DL106" s="49">
        <f t="shared" si="239"/>
        <v>0</v>
      </c>
      <c r="DM106" s="49">
        <f t="shared" si="240"/>
        <v>0</v>
      </c>
      <c r="DN106" s="49">
        <f t="shared" si="241"/>
        <v>0</v>
      </c>
      <c r="DO106" s="49">
        <f t="shared" si="242"/>
        <v>0</v>
      </c>
      <c r="DP106" s="49">
        <f t="shared" si="243"/>
        <v>0</v>
      </c>
      <c r="DQ106" s="49">
        <f t="shared" si="244"/>
        <v>0</v>
      </c>
      <c r="DR106" s="49">
        <f t="shared" si="245"/>
        <v>0</v>
      </c>
      <c r="DS106" s="49">
        <f t="shared" si="246"/>
        <v>0</v>
      </c>
      <c r="DT106" s="49">
        <f t="shared" si="247"/>
        <v>0</v>
      </c>
      <c r="DU106" s="49">
        <f t="shared" si="248"/>
        <v>0</v>
      </c>
      <c r="DV106" s="49">
        <f t="shared" si="249"/>
        <v>0</v>
      </c>
      <c r="DW106" s="49">
        <f t="shared" si="250"/>
        <v>0</v>
      </c>
      <c r="DX106" s="49">
        <f t="shared" si="251"/>
        <v>0</v>
      </c>
      <c r="DY106" s="49">
        <f t="shared" si="252"/>
        <v>0</v>
      </c>
      <c r="DZ106" s="49">
        <f t="shared" si="253"/>
        <v>0</v>
      </c>
    </row>
    <row r="107" spans="1:130" ht="16.149999999999999" customHeight="1" x14ac:dyDescent="0.25">
      <c r="A107" s="72" t="s">
        <v>44</v>
      </c>
      <c r="B107" s="50">
        <f t="shared" si="220"/>
        <v>0</v>
      </c>
      <c r="C107" s="51">
        <f t="shared" si="220"/>
        <v>0</v>
      </c>
      <c r="D107" s="37"/>
      <c r="E107" s="38"/>
      <c r="F107" s="39"/>
      <c r="G107" s="38"/>
      <c r="H107" s="39"/>
      <c r="I107" s="38"/>
      <c r="J107" s="39"/>
      <c r="K107" s="38"/>
      <c r="L107" s="39"/>
      <c r="M107" s="40"/>
      <c r="N107" s="41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  <c r="AM107" s="42"/>
      <c r="AN107" s="43"/>
      <c r="AO107" s="42"/>
      <c r="AP107" s="43"/>
      <c r="AQ107" s="44"/>
      <c r="AR107" s="45"/>
      <c r="AS107" s="44"/>
      <c r="AT107" s="41"/>
      <c r="AU107" s="42"/>
      <c r="AV107" s="43"/>
      <c r="AW107" s="46"/>
      <c r="AX107" s="47" t="str">
        <f t="shared" si="221"/>
        <v/>
      </c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12"/>
      <c r="BJ107" s="12"/>
      <c r="BK107" s="12"/>
      <c r="BL107" s="12"/>
      <c r="BU107" s="12"/>
      <c r="BW107" s="13"/>
      <c r="CA107" s="48" t="str">
        <f t="shared" si="222"/>
        <v/>
      </c>
      <c r="CB107" s="48" t="str">
        <f t="shared" si="223"/>
        <v/>
      </c>
      <c r="CC107" s="48" t="str">
        <f t="shared" si="224"/>
        <v/>
      </c>
      <c r="CD107" s="48" t="str">
        <f t="shared" si="225"/>
        <v/>
      </c>
      <c r="CE107" s="48" t="str">
        <f t="shared" si="226"/>
        <v/>
      </c>
      <c r="CF107" s="48" t="str">
        <f t="shared" si="254"/>
        <v/>
      </c>
      <c r="CG107" s="48" t="str">
        <f t="shared" si="255"/>
        <v/>
      </c>
      <c r="CH107" s="48" t="str">
        <f t="shared" si="256"/>
        <v/>
      </c>
      <c r="CI107" s="48" t="str">
        <f t="shared" si="257"/>
        <v/>
      </c>
      <c r="CJ107" s="48" t="str">
        <f t="shared" si="258"/>
        <v/>
      </c>
      <c r="CK107" s="48" t="str">
        <f t="shared" si="259"/>
        <v/>
      </c>
      <c r="CL107" s="48" t="str">
        <f t="shared" si="260"/>
        <v/>
      </c>
      <c r="CM107" s="48" t="str">
        <f t="shared" si="261"/>
        <v/>
      </c>
      <c r="CN107" s="48" t="str">
        <f t="shared" si="262"/>
        <v/>
      </c>
      <c r="CO107" s="48" t="str">
        <f t="shared" si="263"/>
        <v/>
      </c>
      <c r="CP107" s="48" t="str">
        <f t="shared" si="264"/>
        <v/>
      </c>
      <c r="CQ107" s="48" t="str">
        <f t="shared" si="265"/>
        <v/>
      </c>
      <c r="CR107" s="48" t="str">
        <f t="shared" si="266"/>
        <v/>
      </c>
      <c r="CS107" s="48" t="str">
        <f t="shared" si="267"/>
        <v/>
      </c>
      <c r="CT107" s="48" t="str">
        <f t="shared" si="268"/>
        <v/>
      </c>
      <c r="CU107" s="48" t="str">
        <f t="shared" si="269"/>
        <v/>
      </c>
      <c r="CV107" s="48" t="str">
        <f t="shared" si="270"/>
        <v/>
      </c>
      <c r="CW107" s="48" t="str">
        <f t="shared" si="271"/>
        <v/>
      </c>
      <c r="CX107" s="48" t="str">
        <f t="shared" si="272"/>
        <v/>
      </c>
      <c r="CY107" s="48" t="str">
        <f t="shared" si="273"/>
        <v/>
      </c>
      <c r="CZ107" s="48" t="str">
        <f t="shared" si="227"/>
        <v/>
      </c>
      <c r="DA107" s="49">
        <f t="shared" si="228"/>
        <v>0</v>
      </c>
      <c r="DB107" s="49">
        <f t="shared" si="229"/>
        <v>0</v>
      </c>
      <c r="DC107" s="49">
        <f t="shared" si="230"/>
        <v>0</v>
      </c>
      <c r="DD107" s="49">
        <f t="shared" si="231"/>
        <v>0</v>
      </c>
      <c r="DE107" s="49">
        <f t="shared" si="232"/>
        <v>0</v>
      </c>
      <c r="DF107" s="49">
        <f t="shared" si="233"/>
        <v>0</v>
      </c>
      <c r="DG107" s="49">
        <f t="shared" si="234"/>
        <v>0</v>
      </c>
      <c r="DH107" s="49">
        <f t="shared" si="235"/>
        <v>0</v>
      </c>
      <c r="DI107" s="49">
        <f t="shared" si="236"/>
        <v>0</v>
      </c>
      <c r="DJ107" s="49">
        <f t="shared" si="237"/>
        <v>0</v>
      </c>
      <c r="DK107" s="49">
        <f t="shared" si="238"/>
        <v>0</v>
      </c>
      <c r="DL107" s="49">
        <f t="shared" si="239"/>
        <v>0</v>
      </c>
      <c r="DM107" s="49">
        <f t="shared" si="240"/>
        <v>0</v>
      </c>
      <c r="DN107" s="49">
        <f t="shared" si="241"/>
        <v>0</v>
      </c>
      <c r="DO107" s="49">
        <f t="shared" si="242"/>
        <v>0</v>
      </c>
      <c r="DP107" s="49">
        <f t="shared" si="243"/>
        <v>0</v>
      </c>
      <c r="DQ107" s="49">
        <f t="shared" si="244"/>
        <v>0</v>
      </c>
      <c r="DR107" s="49">
        <f t="shared" si="245"/>
        <v>0</v>
      </c>
      <c r="DS107" s="49">
        <f t="shared" si="246"/>
        <v>0</v>
      </c>
      <c r="DT107" s="49">
        <f t="shared" si="247"/>
        <v>0</v>
      </c>
      <c r="DU107" s="49">
        <f t="shared" si="248"/>
        <v>0</v>
      </c>
      <c r="DV107" s="49">
        <f t="shared" si="249"/>
        <v>0</v>
      </c>
      <c r="DW107" s="49">
        <f t="shared" si="250"/>
        <v>0</v>
      </c>
      <c r="DX107" s="49">
        <f t="shared" si="251"/>
        <v>0</v>
      </c>
      <c r="DY107" s="49">
        <f t="shared" si="252"/>
        <v>0</v>
      </c>
      <c r="DZ107" s="49">
        <f t="shared" si="253"/>
        <v>0</v>
      </c>
    </row>
    <row r="108" spans="1:130" ht="16.149999999999999" customHeight="1" x14ac:dyDescent="0.25">
      <c r="A108" s="72" t="s">
        <v>45</v>
      </c>
      <c r="B108" s="50">
        <f>+D108+F108+H108+J108+L108+N108+P108+R108+T108+V108+X108+Z108+AB108+AD108+AF108+AH108+AJ108+AL108+AN108+AP108</f>
        <v>0</v>
      </c>
      <c r="C108" s="51">
        <f>+E108+G108+I108+K108+M108+O108+Q108+S108+U108+W108+Y108+AA108+AC108+AE108+AG108+AI108+AK108+AM108+AO108+AQ108</f>
        <v>0</v>
      </c>
      <c r="D108" s="41"/>
      <c r="E108" s="42"/>
      <c r="F108" s="43"/>
      <c r="G108" s="42"/>
      <c r="H108" s="43"/>
      <c r="I108" s="46"/>
      <c r="J108" s="41"/>
      <c r="K108" s="41"/>
      <c r="L108" s="43"/>
      <c r="M108" s="46"/>
      <c r="N108" s="41"/>
      <c r="O108" s="42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  <c r="AM108" s="42"/>
      <c r="AN108" s="43"/>
      <c r="AO108" s="42"/>
      <c r="AP108" s="43"/>
      <c r="AQ108" s="44"/>
      <c r="AR108" s="45"/>
      <c r="AS108" s="44"/>
      <c r="AT108" s="41"/>
      <c r="AU108" s="42"/>
      <c r="AV108" s="43"/>
      <c r="AW108" s="46"/>
      <c r="AX108" s="47" t="str">
        <f t="shared" si="221"/>
        <v/>
      </c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12"/>
      <c r="BJ108" s="12"/>
      <c r="BK108" s="12"/>
      <c r="BL108" s="12"/>
      <c r="BU108" s="12"/>
      <c r="BW108" s="13"/>
      <c r="CA108" s="48" t="str">
        <f t="shared" si="222"/>
        <v/>
      </c>
      <c r="CB108" s="48" t="str">
        <f t="shared" si="223"/>
        <v/>
      </c>
      <c r="CC108" s="48" t="str">
        <f t="shared" si="224"/>
        <v/>
      </c>
      <c r="CD108" s="48" t="str">
        <f t="shared" si="225"/>
        <v/>
      </c>
      <c r="CE108" s="48" t="str">
        <f t="shared" si="226"/>
        <v/>
      </c>
      <c r="CF108" s="48" t="str">
        <f t="shared" si="254"/>
        <v/>
      </c>
      <c r="CG108" s="48" t="str">
        <f t="shared" si="255"/>
        <v/>
      </c>
      <c r="CH108" s="48" t="str">
        <f t="shared" si="256"/>
        <v/>
      </c>
      <c r="CI108" s="48" t="str">
        <f t="shared" si="257"/>
        <v/>
      </c>
      <c r="CJ108" s="48" t="str">
        <f t="shared" si="258"/>
        <v/>
      </c>
      <c r="CK108" s="48" t="str">
        <f t="shared" si="259"/>
        <v/>
      </c>
      <c r="CL108" s="48" t="str">
        <f t="shared" si="260"/>
        <v/>
      </c>
      <c r="CM108" s="48" t="str">
        <f t="shared" si="261"/>
        <v/>
      </c>
      <c r="CN108" s="48" t="str">
        <f t="shared" si="262"/>
        <v/>
      </c>
      <c r="CO108" s="48" t="str">
        <f t="shared" si="263"/>
        <v/>
      </c>
      <c r="CP108" s="48" t="str">
        <f t="shared" si="264"/>
        <v/>
      </c>
      <c r="CQ108" s="48" t="str">
        <f t="shared" si="265"/>
        <v/>
      </c>
      <c r="CR108" s="48" t="str">
        <f t="shared" si="266"/>
        <v/>
      </c>
      <c r="CS108" s="48" t="str">
        <f t="shared" si="267"/>
        <v/>
      </c>
      <c r="CT108" s="48" t="str">
        <f t="shared" si="268"/>
        <v/>
      </c>
      <c r="CU108" s="48" t="str">
        <f t="shared" si="269"/>
        <v/>
      </c>
      <c r="CV108" s="48" t="str">
        <f t="shared" si="270"/>
        <v/>
      </c>
      <c r="CW108" s="48" t="str">
        <f t="shared" si="271"/>
        <v/>
      </c>
      <c r="CX108" s="48" t="str">
        <f t="shared" si="272"/>
        <v/>
      </c>
      <c r="CY108" s="48" t="str">
        <f t="shared" si="273"/>
        <v/>
      </c>
      <c r="CZ108" s="48" t="str">
        <f t="shared" si="227"/>
        <v/>
      </c>
      <c r="DA108" s="49">
        <f t="shared" si="228"/>
        <v>0</v>
      </c>
      <c r="DB108" s="49">
        <f t="shared" si="229"/>
        <v>0</v>
      </c>
      <c r="DC108" s="49">
        <f t="shared" si="230"/>
        <v>0</v>
      </c>
      <c r="DD108" s="49">
        <f t="shared" si="231"/>
        <v>0</v>
      </c>
      <c r="DE108" s="49">
        <f t="shared" si="232"/>
        <v>0</v>
      </c>
      <c r="DF108" s="49">
        <f t="shared" si="233"/>
        <v>0</v>
      </c>
      <c r="DG108" s="49">
        <f t="shared" si="234"/>
        <v>0</v>
      </c>
      <c r="DH108" s="49">
        <f t="shared" si="235"/>
        <v>0</v>
      </c>
      <c r="DI108" s="49">
        <f t="shared" si="236"/>
        <v>0</v>
      </c>
      <c r="DJ108" s="49">
        <f t="shared" si="237"/>
        <v>0</v>
      </c>
      <c r="DK108" s="49">
        <f t="shared" si="238"/>
        <v>0</v>
      </c>
      <c r="DL108" s="49">
        <f t="shared" si="239"/>
        <v>0</v>
      </c>
      <c r="DM108" s="49">
        <f t="shared" si="240"/>
        <v>0</v>
      </c>
      <c r="DN108" s="49">
        <f t="shared" si="241"/>
        <v>0</v>
      </c>
      <c r="DO108" s="49">
        <f t="shared" si="242"/>
        <v>0</v>
      </c>
      <c r="DP108" s="49">
        <f t="shared" si="243"/>
        <v>0</v>
      </c>
      <c r="DQ108" s="49">
        <f t="shared" si="244"/>
        <v>0</v>
      </c>
      <c r="DR108" s="49">
        <f t="shared" si="245"/>
        <v>0</v>
      </c>
      <c r="DS108" s="49">
        <f t="shared" si="246"/>
        <v>0</v>
      </c>
      <c r="DT108" s="49">
        <f t="shared" si="247"/>
        <v>0</v>
      </c>
      <c r="DU108" s="49">
        <f t="shared" si="248"/>
        <v>0</v>
      </c>
      <c r="DV108" s="49">
        <f t="shared" si="249"/>
        <v>0</v>
      </c>
      <c r="DW108" s="49">
        <f t="shared" si="250"/>
        <v>0</v>
      </c>
      <c r="DX108" s="49">
        <f t="shared" si="251"/>
        <v>0</v>
      </c>
      <c r="DY108" s="49">
        <f t="shared" si="252"/>
        <v>0</v>
      </c>
      <c r="DZ108" s="49">
        <f t="shared" si="253"/>
        <v>0</v>
      </c>
    </row>
    <row r="109" spans="1:130" ht="24" customHeight="1" x14ac:dyDescent="0.25">
      <c r="A109" s="71" t="s">
        <v>46</v>
      </c>
      <c r="B109" s="50">
        <f>+D109+F109+H109</f>
        <v>0</v>
      </c>
      <c r="C109" s="51">
        <f>+E109+G109+I109</f>
        <v>0</v>
      </c>
      <c r="D109" s="41"/>
      <c r="E109" s="42"/>
      <c r="F109" s="43"/>
      <c r="G109" s="42"/>
      <c r="H109" s="43"/>
      <c r="I109" s="46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6"/>
      <c r="AR109" s="41"/>
      <c r="AS109" s="44"/>
      <c r="AT109" s="41"/>
      <c r="AU109" s="42"/>
      <c r="AV109" s="43"/>
      <c r="AW109" s="46"/>
      <c r="AX109" s="47" t="str">
        <f t="shared" si="221"/>
        <v/>
      </c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12"/>
      <c r="BJ109" s="12"/>
      <c r="BK109" s="12"/>
      <c r="BL109" s="12"/>
      <c r="BU109" s="12"/>
      <c r="BW109" s="13"/>
      <c r="CA109" s="48" t="str">
        <f t="shared" si="222"/>
        <v/>
      </c>
      <c r="CB109" s="48" t="str">
        <f t="shared" si="223"/>
        <v/>
      </c>
      <c r="CC109" s="48" t="str">
        <f t="shared" si="224"/>
        <v/>
      </c>
      <c r="CD109" s="48" t="str">
        <f t="shared" si="225"/>
        <v/>
      </c>
      <c r="CE109" s="48" t="str">
        <f t="shared" si="226"/>
        <v/>
      </c>
      <c r="CF109" s="48" t="str">
        <f t="shared" si="254"/>
        <v/>
      </c>
      <c r="CG109" s="48" t="str">
        <f t="shared" si="255"/>
        <v/>
      </c>
      <c r="CH109" s="48" t="str">
        <f t="shared" si="256"/>
        <v/>
      </c>
      <c r="CI109" s="48" t="str">
        <f t="shared" si="257"/>
        <v/>
      </c>
      <c r="CJ109" s="48" t="str">
        <f t="shared" si="258"/>
        <v/>
      </c>
      <c r="CK109" s="48" t="str">
        <f t="shared" si="259"/>
        <v/>
      </c>
      <c r="CL109" s="48" t="str">
        <f t="shared" si="260"/>
        <v/>
      </c>
      <c r="CM109" s="48" t="str">
        <f t="shared" si="261"/>
        <v/>
      </c>
      <c r="CN109" s="48" t="str">
        <f t="shared" si="262"/>
        <v/>
      </c>
      <c r="CO109" s="48" t="str">
        <f t="shared" si="263"/>
        <v/>
      </c>
      <c r="CP109" s="48" t="str">
        <f t="shared" si="264"/>
        <v/>
      </c>
      <c r="CQ109" s="48" t="str">
        <f t="shared" si="265"/>
        <v/>
      </c>
      <c r="CR109" s="48" t="str">
        <f t="shared" si="266"/>
        <v/>
      </c>
      <c r="CS109" s="48" t="str">
        <f t="shared" si="267"/>
        <v/>
      </c>
      <c r="CT109" s="48" t="str">
        <f t="shared" si="268"/>
        <v/>
      </c>
      <c r="CU109" s="48" t="str">
        <f t="shared" si="269"/>
        <v/>
      </c>
      <c r="CV109" s="48" t="str">
        <f t="shared" si="270"/>
        <v/>
      </c>
      <c r="CW109" s="48" t="str">
        <f t="shared" si="271"/>
        <v/>
      </c>
      <c r="CX109" s="48" t="str">
        <f t="shared" si="272"/>
        <v/>
      </c>
      <c r="CY109" s="48" t="str">
        <f t="shared" si="273"/>
        <v/>
      </c>
      <c r="CZ109" s="48" t="str">
        <f t="shared" si="227"/>
        <v/>
      </c>
      <c r="DA109" s="49">
        <f t="shared" si="228"/>
        <v>0</v>
      </c>
      <c r="DB109" s="49">
        <f t="shared" si="229"/>
        <v>0</v>
      </c>
      <c r="DC109" s="49">
        <f t="shared" si="230"/>
        <v>0</v>
      </c>
      <c r="DD109" s="49">
        <f t="shared" si="231"/>
        <v>0</v>
      </c>
      <c r="DE109" s="49">
        <f t="shared" si="232"/>
        <v>0</v>
      </c>
      <c r="DF109" s="49">
        <f t="shared" si="233"/>
        <v>0</v>
      </c>
      <c r="DG109" s="49">
        <f t="shared" si="234"/>
        <v>0</v>
      </c>
      <c r="DH109" s="49">
        <f t="shared" si="235"/>
        <v>0</v>
      </c>
      <c r="DI109" s="49">
        <f t="shared" si="236"/>
        <v>0</v>
      </c>
      <c r="DJ109" s="49">
        <f t="shared" si="237"/>
        <v>0</v>
      </c>
      <c r="DK109" s="49">
        <f t="shared" si="238"/>
        <v>0</v>
      </c>
      <c r="DL109" s="49">
        <f t="shared" si="239"/>
        <v>0</v>
      </c>
      <c r="DM109" s="49">
        <f t="shared" si="240"/>
        <v>0</v>
      </c>
      <c r="DN109" s="49">
        <f t="shared" si="241"/>
        <v>0</v>
      </c>
      <c r="DO109" s="49">
        <f t="shared" si="242"/>
        <v>0</v>
      </c>
      <c r="DP109" s="49">
        <f t="shared" si="243"/>
        <v>0</v>
      </c>
      <c r="DQ109" s="49">
        <f t="shared" si="244"/>
        <v>0</v>
      </c>
      <c r="DR109" s="49">
        <f t="shared" si="245"/>
        <v>0</v>
      </c>
      <c r="DS109" s="49">
        <f t="shared" si="246"/>
        <v>0</v>
      </c>
      <c r="DT109" s="49">
        <f t="shared" si="247"/>
        <v>0</v>
      </c>
      <c r="DU109" s="49">
        <f t="shared" si="248"/>
        <v>0</v>
      </c>
      <c r="DV109" s="49">
        <f t="shared" si="249"/>
        <v>0</v>
      </c>
      <c r="DW109" s="49">
        <f t="shared" si="250"/>
        <v>0</v>
      </c>
      <c r="DX109" s="49">
        <f t="shared" si="251"/>
        <v>0</v>
      </c>
      <c r="DY109" s="49">
        <f t="shared" si="252"/>
        <v>0</v>
      </c>
      <c r="DZ109" s="49">
        <f t="shared" si="253"/>
        <v>0</v>
      </c>
    </row>
    <row r="110" spans="1:130" ht="24" customHeight="1" x14ac:dyDescent="0.25">
      <c r="A110" s="71" t="s">
        <v>47</v>
      </c>
      <c r="B110" s="50">
        <f>+P110+R110+T110+V110+X110+Z110+AB110+AD110+AF110+AH110+AJ110+AL110+AN110+AP110</f>
        <v>0</v>
      </c>
      <c r="C110" s="51">
        <f>+Q110+S110+U110+W110+Y110+AA110+AC110+AE110+AG110+AI110+AK110+AM110+AO110+AQ110</f>
        <v>0</v>
      </c>
      <c r="D110" s="37"/>
      <c r="E110" s="38"/>
      <c r="F110" s="39"/>
      <c r="G110" s="38"/>
      <c r="H110" s="39"/>
      <c r="I110" s="38"/>
      <c r="J110" s="39"/>
      <c r="K110" s="38"/>
      <c r="L110" s="39"/>
      <c r="M110" s="40"/>
      <c r="N110" s="37"/>
      <c r="O110" s="38"/>
      <c r="P110" s="43"/>
      <c r="Q110" s="42"/>
      <c r="R110" s="43"/>
      <c r="S110" s="42"/>
      <c r="T110" s="43"/>
      <c r="U110" s="42"/>
      <c r="V110" s="43"/>
      <c r="W110" s="42"/>
      <c r="X110" s="43"/>
      <c r="Y110" s="42"/>
      <c r="Z110" s="43"/>
      <c r="AA110" s="42"/>
      <c r="AB110" s="43"/>
      <c r="AC110" s="42"/>
      <c r="AD110" s="43"/>
      <c r="AE110" s="42"/>
      <c r="AF110" s="43"/>
      <c r="AG110" s="42"/>
      <c r="AH110" s="43"/>
      <c r="AI110" s="42"/>
      <c r="AJ110" s="43"/>
      <c r="AK110" s="42"/>
      <c r="AL110" s="43"/>
      <c r="AM110" s="42"/>
      <c r="AN110" s="43"/>
      <c r="AO110" s="42"/>
      <c r="AP110" s="43"/>
      <c r="AQ110" s="44"/>
      <c r="AR110" s="41"/>
      <c r="AS110" s="44"/>
      <c r="AT110" s="41"/>
      <c r="AU110" s="42"/>
      <c r="AV110" s="43"/>
      <c r="AW110" s="46"/>
      <c r="AX110" s="47" t="str">
        <f t="shared" si="221"/>
        <v/>
      </c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12"/>
      <c r="BJ110" s="12"/>
      <c r="BK110" s="12"/>
      <c r="BL110" s="12"/>
      <c r="BU110" s="12"/>
      <c r="BW110" s="13"/>
      <c r="CA110" s="48" t="str">
        <f t="shared" si="222"/>
        <v/>
      </c>
      <c r="CB110" s="48" t="str">
        <f t="shared" si="223"/>
        <v/>
      </c>
      <c r="CC110" s="48" t="str">
        <f t="shared" si="224"/>
        <v/>
      </c>
      <c r="CD110" s="48" t="str">
        <f t="shared" si="225"/>
        <v/>
      </c>
      <c r="CE110" s="48" t="str">
        <f t="shared" si="226"/>
        <v/>
      </c>
      <c r="CF110" s="48" t="str">
        <f t="shared" si="254"/>
        <v/>
      </c>
      <c r="CG110" s="48" t="str">
        <f t="shared" si="255"/>
        <v/>
      </c>
      <c r="CH110" s="48" t="str">
        <f t="shared" si="256"/>
        <v/>
      </c>
      <c r="CI110" s="48" t="str">
        <f t="shared" si="257"/>
        <v/>
      </c>
      <c r="CJ110" s="48" t="str">
        <f t="shared" si="258"/>
        <v/>
      </c>
      <c r="CK110" s="48" t="str">
        <f t="shared" si="259"/>
        <v/>
      </c>
      <c r="CL110" s="48" t="str">
        <f t="shared" si="260"/>
        <v/>
      </c>
      <c r="CM110" s="48" t="str">
        <f t="shared" si="261"/>
        <v/>
      </c>
      <c r="CN110" s="48" t="str">
        <f t="shared" si="262"/>
        <v/>
      </c>
      <c r="CO110" s="48" t="str">
        <f t="shared" si="263"/>
        <v/>
      </c>
      <c r="CP110" s="48" t="str">
        <f t="shared" si="264"/>
        <v/>
      </c>
      <c r="CQ110" s="48" t="str">
        <f t="shared" si="265"/>
        <v/>
      </c>
      <c r="CR110" s="48" t="str">
        <f t="shared" si="266"/>
        <v/>
      </c>
      <c r="CS110" s="48" t="str">
        <f t="shared" si="267"/>
        <v/>
      </c>
      <c r="CT110" s="48" t="str">
        <f t="shared" si="268"/>
        <v/>
      </c>
      <c r="CU110" s="48" t="str">
        <f t="shared" si="269"/>
        <v/>
      </c>
      <c r="CV110" s="48" t="str">
        <f t="shared" si="270"/>
        <v/>
      </c>
      <c r="CW110" s="48" t="str">
        <f t="shared" si="271"/>
        <v/>
      </c>
      <c r="CX110" s="48" t="str">
        <f t="shared" si="272"/>
        <v/>
      </c>
      <c r="CY110" s="48" t="str">
        <f t="shared" si="273"/>
        <v/>
      </c>
      <c r="CZ110" s="48" t="str">
        <f t="shared" si="227"/>
        <v/>
      </c>
      <c r="DA110" s="49">
        <f t="shared" si="228"/>
        <v>0</v>
      </c>
      <c r="DB110" s="49">
        <f t="shared" si="229"/>
        <v>0</v>
      </c>
      <c r="DC110" s="49">
        <f t="shared" si="230"/>
        <v>0</v>
      </c>
      <c r="DD110" s="49">
        <f t="shared" si="231"/>
        <v>0</v>
      </c>
      <c r="DE110" s="49">
        <f t="shared" si="232"/>
        <v>0</v>
      </c>
      <c r="DF110" s="49">
        <f t="shared" si="233"/>
        <v>0</v>
      </c>
      <c r="DG110" s="49">
        <f t="shared" si="234"/>
        <v>0</v>
      </c>
      <c r="DH110" s="49">
        <f t="shared" si="235"/>
        <v>0</v>
      </c>
      <c r="DI110" s="49">
        <f t="shared" si="236"/>
        <v>0</v>
      </c>
      <c r="DJ110" s="49">
        <f t="shared" si="237"/>
        <v>0</v>
      </c>
      <c r="DK110" s="49">
        <f t="shared" si="238"/>
        <v>0</v>
      </c>
      <c r="DL110" s="49">
        <f t="shared" si="239"/>
        <v>0</v>
      </c>
      <c r="DM110" s="49">
        <f t="shared" si="240"/>
        <v>0</v>
      </c>
      <c r="DN110" s="49">
        <f t="shared" si="241"/>
        <v>0</v>
      </c>
      <c r="DO110" s="49">
        <f t="shared" si="242"/>
        <v>0</v>
      </c>
      <c r="DP110" s="49">
        <f t="shared" si="243"/>
        <v>0</v>
      </c>
      <c r="DQ110" s="49">
        <f t="shared" si="244"/>
        <v>0</v>
      </c>
      <c r="DR110" s="49">
        <f t="shared" si="245"/>
        <v>0</v>
      </c>
      <c r="DS110" s="49">
        <f t="shared" si="246"/>
        <v>0</v>
      </c>
      <c r="DT110" s="49">
        <f t="shared" si="247"/>
        <v>0</v>
      </c>
      <c r="DU110" s="49">
        <f t="shared" si="248"/>
        <v>0</v>
      </c>
      <c r="DV110" s="49">
        <f t="shared" si="249"/>
        <v>0</v>
      </c>
      <c r="DW110" s="49">
        <f t="shared" si="250"/>
        <v>0</v>
      </c>
      <c r="DX110" s="49">
        <f t="shared" si="251"/>
        <v>0</v>
      </c>
      <c r="DY110" s="49">
        <f t="shared" si="252"/>
        <v>0</v>
      </c>
      <c r="DZ110" s="49">
        <f t="shared" si="253"/>
        <v>0</v>
      </c>
    </row>
    <row r="111" spans="1:130" ht="16.149999999999999" customHeight="1" x14ac:dyDescent="0.25">
      <c r="A111" s="72" t="s">
        <v>48</v>
      </c>
      <c r="B111" s="50">
        <f>+N111+P111+R111+T111+V111+X111+Z111+AB111+AD111+AF111+AH111+AJ111+AL111+AN111+AP111</f>
        <v>0</v>
      </c>
      <c r="C111" s="51">
        <f>+O111+Q111+S111+U111+W111+Y111+AA111+AC111+AE111+AG111+AI111+AK111+AM111+AO111+AQ111</f>
        <v>0</v>
      </c>
      <c r="D111" s="45"/>
      <c r="E111" s="55"/>
      <c r="F111" s="54"/>
      <c r="G111" s="55"/>
      <c r="H111" s="54"/>
      <c r="I111" s="57"/>
      <c r="J111" s="45"/>
      <c r="K111" s="45"/>
      <c r="L111" s="54"/>
      <c r="M111" s="57"/>
      <c r="N111" s="41"/>
      <c r="O111" s="42"/>
      <c r="P111" s="43"/>
      <c r="Q111" s="42"/>
      <c r="R111" s="43"/>
      <c r="S111" s="42"/>
      <c r="T111" s="43"/>
      <c r="U111" s="42"/>
      <c r="V111" s="43"/>
      <c r="W111" s="42"/>
      <c r="X111" s="43"/>
      <c r="Y111" s="42"/>
      <c r="Z111" s="43"/>
      <c r="AA111" s="42"/>
      <c r="AB111" s="43"/>
      <c r="AC111" s="42"/>
      <c r="AD111" s="43"/>
      <c r="AE111" s="42"/>
      <c r="AF111" s="43"/>
      <c r="AG111" s="42"/>
      <c r="AH111" s="43"/>
      <c r="AI111" s="42"/>
      <c r="AJ111" s="43"/>
      <c r="AK111" s="42"/>
      <c r="AL111" s="43"/>
      <c r="AM111" s="42"/>
      <c r="AN111" s="43"/>
      <c r="AO111" s="42"/>
      <c r="AP111" s="43"/>
      <c r="AQ111" s="44"/>
      <c r="AR111" s="41"/>
      <c r="AS111" s="44"/>
      <c r="AT111" s="41"/>
      <c r="AU111" s="42"/>
      <c r="AV111" s="43"/>
      <c r="AW111" s="46"/>
      <c r="AX111" s="47" t="str">
        <f t="shared" si="221"/>
        <v/>
      </c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12"/>
      <c r="BJ111" s="12"/>
      <c r="BK111" s="12"/>
      <c r="BL111" s="12"/>
      <c r="BU111" s="12"/>
      <c r="BW111" s="13"/>
      <c r="CA111" s="48" t="str">
        <f t="shared" si="222"/>
        <v/>
      </c>
      <c r="CB111" s="48" t="str">
        <f t="shared" si="223"/>
        <v/>
      </c>
      <c r="CC111" s="48" t="str">
        <f t="shared" si="224"/>
        <v/>
      </c>
      <c r="CD111" s="48" t="str">
        <f t="shared" si="225"/>
        <v/>
      </c>
      <c r="CE111" s="48" t="str">
        <f t="shared" si="226"/>
        <v/>
      </c>
      <c r="CF111" s="48" t="str">
        <f t="shared" si="254"/>
        <v/>
      </c>
      <c r="CG111" s="48" t="str">
        <f t="shared" si="255"/>
        <v/>
      </c>
      <c r="CH111" s="48" t="str">
        <f t="shared" si="256"/>
        <v/>
      </c>
      <c r="CI111" s="48" t="str">
        <f t="shared" si="257"/>
        <v/>
      </c>
      <c r="CJ111" s="48" t="str">
        <f t="shared" si="258"/>
        <v/>
      </c>
      <c r="CK111" s="48" t="str">
        <f t="shared" si="259"/>
        <v/>
      </c>
      <c r="CL111" s="48" t="str">
        <f t="shared" si="260"/>
        <v/>
      </c>
      <c r="CM111" s="48" t="str">
        <f t="shared" si="261"/>
        <v/>
      </c>
      <c r="CN111" s="48" t="str">
        <f t="shared" si="262"/>
        <v/>
      </c>
      <c r="CO111" s="48" t="str">
        <f t="shared" si="263"/>
        <v/>
      </c>
      <c r="CP111" s="48" t="str">
        <f t="shared" si="264"/>
        <v/>
      </c>
      <c r="CQ111" s="48" t="str">
        <f t="shared" si="265"/>
        <v/>
      </c>
      <c r="CR111" s="48" t="str">
        <f t="shared" si="266"/>
        <v/>
      </c>
      <c r="CS111" s="48" t="str">
        <f t="shared" si="267"/>
        <v/>
      </c>
      <c r="CT111" s="48" t="str">
        <f t="shared" si="268"/>
        <v/>
      </c>
      <c r="CU111" s="48" t="str">
        <f t="shared" si="269"/>
        <v/>
      </c>
      <c r="CV111" s="48" t="str">
        <f t="shared" si="270"/>
        <v/>
      </c>
      <c r="CW111" s="48" t="str">
        <f t="shared" si="271"/>
        <v/>
      </c>
      <c r="CX111" s="48" t="str">
        <f t="shared" si="272"/>
        <v/>
      </c>
      <c r="CY111" s="48" t="str">
        <f t="shared" si="273"/>
        <v/>
      </c>
      <c r="CZ111" s="48" t="str">
        <f t="shared" si="227"/>
        <v/>
      </c>
      <c r="DA111" s="49">
        <f t="shared" si="228"/>
        <v>0</v>
      </c>
      <c r="DB111" s="49">
        <f t="shared" si="229"/>
        <v>0</v>
      </c>
      <c r="DC111" s="49">
        <f t="shared" si="230"/>
        <v>0</v>
      </c>
      <c r="DD111" s="49">
        <f t="shared" si="231"/>
        <v>0</v>
      </c>
      <c r="DE111" s="49">
        <f t="shared" si="232"/>
        <v>0</v>
      </c>
      <c r="DF111" s="49">
        <f t="shared" si="233"/>
        <v>0</v>
      </c>
      <c r="DG111" s="49">
        <f t="shared" si="234"/>
        <v>0</v>
      </c>
      <c r="DH111" s="49">
        <f t="shared" si="235"/>
        <v>0</v>
      </c>
      <c r="DI111" s="49">
        <f t="shared" si="236"/>
        <v>0</v>
      </c>
      <c r="DJ111" s="49">
        <f t="shared" si="237"/>
        <v>0</v>
      </c>
      <c r="DK111" s="49">
        <f t="shared" si="238"/>
        <v>0</v>
      </c>
      <c r="DL111" s="49">
        <f t="shared" si="239"/>
        <v>0</v>
      </c>
      <c r="DM111" s="49">
        <f t="shared" si="240"/>
        <v>0</v>
      </c>
      <c r="DN111" s="49">
        <f t="shared" si="241"/>
        <v>0</v>
      </c>
      <c r="DO111" s="49">
        <f t="shared" si="242"/>
        <v>0</v>
      </c>
      <c r="DP111" s="49">
        <f t="shared" si="243"/>
        <v>0</v>
      </c>
      <c r="DQ111" s="49">
        <f t="shared" si="244"/>
        <v>0</v>
      </c>
      <c r="DR111" s="49">
        <f t="shared" si="245"/>
        <v>0</v>
      </c>
      <c r="DS111" s="49">
        <f t="shared" si="246"/>
        <v>0</v>
      </c>
      <c r="DT111" s="49">
        <f t="shared" si="247"/>
        <v>0</v>
      </c>
      <c r="DU111" s="49">
        <f t="shared" si="248"/>
        <v>0</v>
      </c>
      <c r="DV111" s="49">
        <f t="shared" si="249"/>
        <v>0</v>
      </c>
      <c r="DW111" s="49">
        <f t="shared" si="250"/>
        <v>0</v>
      </c>
      <c r="DX111" s="49">
        <f t="shared" si="251"/>
        <v>0</v>
      </c>
      <c r="DY111" s="49">
        <f t="shared" si="252"/>
        <v>0</v>
      </c>
      <c r="DZ111" s="49">
        <f t="shared" si="253"/>
        <v>0</v>
      </c>
    </row>
    <row r="112" spans="1:130" ht="16.149999999999999" customHeight="1" x14ac:dyDescent="0.25">
      <c r="A112" s="72" t="s">
        <v>49</v>
      </c>
      <c r="B112" s="50">
        <f>+D112+F112+H112+J112+L112+N112+P112+R112+T112+V112+X112+Z112+AB112+AD112+AF112+AH112+AJ112+AL112+AN112+AP112</f>
        <v>0</v>
      </c>
      <c r="C112" s="51">
        <f>+E112+G112+I112+K112+M112+O112+Q112+S112+U112+W112+Y112+AA112+AC112+AE112+AG112+AI112+AK112+AM112+AO112+AQ112</f>
        <v>0</v>
      </c>
      <c r="D112" s="41"/>
      <c r="E112" s="42"/>
      <c r="F112" s="43"/>
      <c r="G112" s="42"/>
      <c r="H112" s="43"/>
      <c r="I112" s="46"/>
      <c r="J112" s="41"/>
      <c r="K112" s="41"/>
      <c r="L112" s="43"/>
      <c r="M112" s="46"/>
      <c r="N112" s="41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3"/>
      <c r="AM112" s="42"/>
      <c r="AN112" s="43"/>
      <c r="AO112" s="42"/>
      <c r="AP112" s="43"/>
      <c r="AQ112" s="44"/>
      <c r="AR112" s="41"/>
      <c r="AS112" s="44"/>
      <c r="AT112" s="41"/>
      <c r="AU112" s="42"/>
      <c r="AV112" s="43"/>
      <c r="AW112" s="46"/>
      <c r="AX112" s="47" t="str">
        <f t="shared" si="221"/>
        <v/>
      </c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12"/>
      <c r="BJ112" s="12"/>
      <c r="BK112" s="12"/>
      <c r="BL112" s="12"/>
      <c r="BU112" s="12"/>
      <c r="BW112" s="13"/>
      <c r="CA112" s="48" t="str">
        <f t="shared" si="222"/>
        <v/>
      </c>
      <c r="CB112" s="48" t="str">
        <f t="shared" si="223"/>
        <v/>
      </c>
      <c r="CC112" s="48" t="str">
        <f t="shared" si="224"/>
        <v/>
      </c>
      <c r="CD112" s="48" t="str">
        <f t="shared" si="225"/>
        <v/>
      </c>
      <c r="CE112" s="48" t="str">
        <f t="shared" si="226"/>
        <v/>
      </c>
      <c r="CF112" s="48" t="str">
        <f t="shared" si="254"/>
        <v/>
      </c>
      <c r="CG112" s="48" t="str">
        <f t="shared" si="255"/>
        <v/>
      </c>
      <c r="CH112" s="48" t="str">
        <f t="shared" si="256"/>
        <v/>
      </c>
      <c r="CI112" s="48" t="str">
        <f t="shared" si="257"/>
        <v/>
      </c>
      <c r="CJ112" s="48" t="str">
        <f t="shared" si="258"/>
        <v/>
      </c>
      <c r="CK112" s="48" t="str">
        <f t="shared" si="259"/>
        <v/>
      </c>
      <c r="CL112" s="48" t="str">
        <f t="shared" si="260"/>
        <v/>
      </c>
      <c r="CM112" s="48" t="str">
        <f t="shared" si="261"/>
        <v/>
      </c>
      <c r="CN112" s="48" t="str">
        <f t="shared" si="262"/>
        <v/>
      </c>
      <c r="CO112" s="48" t="str">
        <f t="shared" si="263"/>
        <v/>
      </c>
      <c r="CP112" s="48" t="str">
        <f t="shared" si="264"/>
        <v/>
      </c>
      <c r="CQ112" s="48" t="str">
        <f t="shared" si="265"/>
        <v/>
      </c>
      <c r="CR112" s="48" t="str">
        <f t="shared" si="266"/>
        <v/>
      </c>
      <c r="CS112" s="48" t="str">
        <f t="shared" si="267"/>
        <v/>
      </c>
      <c r="CT112" s="48" t="str">
        <f t="shared" si="268"/>
        <v/>
      </c>
      <c r="CU112" s="48" t="str">
        <f t="shared" si="269"/>
        <v/>
      </c>
      <c r="CV112" s="48" t="str">
        <f t="shared" si="270"/>
        <v/>
      </c>
      <c r="CW112" s="48" t="str">
        <f t="shared" si="271"/>
        <v/>
      </c>
      <c r="CX112" s="48" t="str">
        <f t="shared" si="272"/>
        <v/>
      </c>
      <c r="CY112" s="48" t="str">
        <f t="shared" si="273"/>
        <v/>
      </c>
      <c r="CZ112" s="48" t="str">
        <f t="shared" si="227"/>
        <v/>
      </c>
      <c r="DA112" s="49">
        <f t="shared" si="228"/>
        <v>0</v>
      </c>
      <c r="DB112" s="49">
        <f t="shared" si="229"/>
        <v>0</v>
      </c>
      <c r="DC112" s="49">
        <f t="shared" si="230"/>
        <v>0</v>
      </c>
      <c r="DD112" s="49">
        <f t="shared" si="231"/>
        <v>0</v>
      </c>
      <c r="DE112" s="49">
        <f t="shared" si="232"/>
        <v>0</v>
      </c>
      <c r="DF112" s="49">
        <f t="shared" si="233"/>
        <v>0</v>
      </c>
      <c r="DG112" s="49">
        <f t="shared" si="234"/>
        <v>0</v>
      </c>
      <c r="DH112" s="49">
        <f t="shared" si="235"/>
        <v>0</v>
      </c>
      <c r="DI112" s="49">
        <f t="shared" si="236"/>
        <v>0</v>
      </c>
      <c r="DJ112" s="49">
        <f t="shared" si="237"/>
        <v>0</v>
      </c>
      <c r="DK112" s="49">
        <f t="shared" si="238"/>
        <v>0</v>
      </c>
      <c r="DL112" s="49">
        <f t="shared" si="239"/>
        <v>0</v>
      </c>
      <c r="DM112" s="49">
        <f t="shared" si="240"/>
        <v>0</v>
      </c>
      <c r="DN112" s="49">
        <f t="shared" si="241"/>
        <v>0</v>
      </c>
      <c r="DO112" s="49">
        <f t="shared" si="242"/>
        <v>0</v>
      </c>
      <c r="DP112" s="49">
        <f t="shared" si="243"/>
        <v>0</v>
      </c>
      <c r="DQ112" s="49">
        <f t="shared" si="244"/>
        <v>0</v>
      </c>
      <c r="DR112" s="49">
        <f t="shared" si="245"/>
        <v>0</v>
      </c>
      <c r="DS112" s="49">
        <f t="shared" si="246"/>
        <v>0</v>
      </c>
      <c r="DT112" s="49">
        <f t="shared" si="247"/>
        <v>0</v>
      </c>
      <c r="DU112" s="49">
        <f t="shared" si="248"/>
        <v>0</v>
      </c>
      <c r="DV112" s="49">
        <f t="shared" si="249"/>
        <v>0</v>
      </c>
      <c r="DW112" s="49">
        <f t="shared" si="250"/>
        <v>0</v>
      </c>
      <c r="DX112" s="49">
        <f t="shared" si="251"/>
        <v>0</v>
      </c>
      <c r="DY112" s="49">
        <f t="shared" si="252"/>
        <v>0</v>
      </c>
      <c r="DZ112" s="49">
        <f t="shared" si="253"/>
        <v>0</v>
      </c>
    </row>
    <row r="113" spans="1:130" ht="16.149999999999999" customHeight="1" x14ac:dyDescent="0.25">
      <c r="A113" s="72" t="s">
        <v>50</v>
      </c>
      <c r="B113" s="50">
        <f>+P113+R113+T113+V113+X113+Z113+AB113+AD113+AF113+AH113+AJ113+AL113+AN113+AP113</f>
        <v>0</v>
      </c>
      <c r="C113" s="51">
        <f>+Q113+S113+U113+W113+Y113+AA113+AC113+AE113+AG113+AI113+AK113+AM113+AO113+AQ113</f>
        <v>0</v>
      </c>
      <c r="D113" s="37"/>
      <c r="E113" s="38"/>
      <c r="F113" s="39"/>
      <c r="G113" s="38"/>
      <c r="H113" s="39"/>
      <c r="I113" s="38"/>
      <c r="J113" s="39"/>
      <c r="K113" s="38"/>
      <c r="L113" s="39"/>
      <c r="M113" s="40"/>
      <c r="N113" s="37"/>
      <c r="O113" s="38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3"/>
      <c r="AM113" s="42"/>
      <c r="AN113" s="43"/>
      <c r="AO113" s="42"/>
      <c r="AP113" s="43"/>
      <c r="AQ113" s="44"/>
      <c r="AR113" s="41"/>
      <c r="AS113" s="44"/>
      <c r="AT113" s="41"/>
      <c r="AU113" s="42"/>
      <c r="AV113" s="43"/>
      <c r="AW113" s="46"/>
      <c r="AX113" s="47" t="str">
        <f t="shared" si="221"/>
        <v/>
      </c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12"/>
      <c r="BJ113" s="12"/>
      <c r="BK113" s="12"/>
      <c r="BL113" s="12"/>
      <c r="BU113" s="12"/>
      <c r="BW113" s="13"/>
      <c r="CA113" s="48" t="str">
        <f t="shared" si="222"/>
        <v/>
      </c>
      <c r="CB113" s="48" t="str">
        <f t="shared" si="223"/>
        <v/>
      </c>
      <c r="CC113" s="48" t="str">
        <f t="shared" si="224"/>
        <v/>
      </c>
      <c r="CD113" s="48" t="str">
        <f t="shared" si="225"/>
        <v/>
      </c>
      <c r="CE113" s="48" t="str">
        <f t="shared" si="226"/>
        <v/>
      </c>
      <c r="CF113" s="48" t="str">
        <f t="shared" si="254"/>
        <v/>
      </c>
      <c r="CG113" s="48" t="str">
        <f t="shared" si="255"/>
        <v/>
      </c>
      <c r="CH113" s="48" t="str">
        <f t="shared" si="256"/>
        <v/>
      </c>
      <c r="CI113" s="48" t="str">
        <f t="shared" si="257"/>
        <v/>
      </c>
      <c r="CJ113" s="48" t="str">
        <f t="shared" si="258"/>
        <v/>
      </c>
      <c r="CK113" s="48" t="str">
        <f t="shared" si="259"/>
        <v/>
      </c>
      <c r="CL113" s="48" t="str">
        <f t="shared" si="260"/>
        <v/>
      </c>
      <c r="CM113" s="48" t="str">
        <f t="shared" si="261"/>
        <v/>
      </c>
      <c r="CN113" s="48" t="str">
        <f t="shared" si="262"/>
        <v/>
      </c>
      <c r="CO113" s="48" t="str">
        <f t="shared" si="263"/>
        <v/>
      </c>
      <c r="CP113" s="48" t="str">
        <f t="shared" si="264"/>
        <v/>
      </c>
      <c r="CQ113" s="48" t="str">
        <f t="shared" si="265"/>
        <v/>
      </c>
      <c r="CR113" s="48" t="str">
        <f t="shared" si="266"/>
        <v/>
      </c>
      <c r="CS113" s="48" t="str">
        <f t="shared" si="267"/>
        <v/>
      </c>
      <c r="CT113" s="48" t="str">
        <f t="shared" si="268"/>
        <v/>
      </c>
      <c r="CU113" s="48" t="str">
        <f t="shared" si="269"/>
        <v/>
      </c>
      <c r="CV113" s="48" t="str">
        <f t="shared" si="270"/>
        <v/>
      </c>
      <c r="CW113" s="48" t="str">
        <f t="shared" si="271"/>
        <v/>
      </c>
      <c r="CX113" s="48" t="str">
        <f t="shared" si="272"/>
        <v/>
      </c>
      <c r="CY113" s="48" t="str">
        <f t="shared" si="273"/>
        <v/>
      </c>
      <c r="CZ113" s="48" t="str">
        <f t="shared" si="227"/>
        <v/>
      </c>
      <c r="DA113" s="49">
        <f t="shared" si="228"/>
        <v>0</v>
      </c>
      <c r="DB113" s="49">
        <f t="shared" si="229"/>
        <v>0</v>
      </c>
      <c r="DC113" s="49">
        <f t="shared" si="230"/>
        <v>0</v>
      </c>
      <c r="DD113" s="49">
        <f t="shared" si="231"/>
        <v>0</v>
      </c>
      <c r="DE113" s="49">
        <f t="shared" si="232"/>
        <v>0</v>
      </c>
      <c r="DF113" s="49">
        <f t="shared" si="233"/>
        <v>0</v>
      </c>
      <c r="DG113" s="49">
        <f t="shared" si="234"/>
        <v>0</v>
      </c>
      <c r="DH113" s="49">
        <f t="shared" si="235"/>
        <v>0</v>
      </c>
      <c r="DI113" s="49">
        <f t="shared" si="236"/>
        <v>0</v>
      </c>
      <c r="DJ113" s="49">
        <f t="shared" si="237"/>
        <v>0</v>
      </c>
      <c r="DK113" s="49">
        <f t="shared" si="238"/>
        <v>0</v>
      </c>
      <c r="DL113" s="49">
        <f t="shared" si="239"/>
        <v>0</v>
      </c>
      <c r="DM113" s="49">
        <f t="shared" si="240"/>
        <v>0</v>
      </c>
      <c r="DN113" s="49">
        <f t="shared" si="241"/>
        <v>0</v>
      </c>
      <c r="DO113" s="49">
        <f t="shared" si="242"/>
        <v>0</v>
      </c>
      <c r="DP113" s="49">
        <f t="shared" si="243"/>
        <v>0</v>
      </c>
      <c r="DQ113" s="49">
        <f t="shared" si="244"/>
        <v>0</v>
      </c>
      <c r="DR113" s="49">
        <f t="shared" si="245"/>
        <v>0</v>
      </c>
      <c r="DS113" s="49">
        <f t="shared" si="246"/>
        <v>0</v>
      </c>
      <c r="DT113" s="49">
        <f t="shared" si="247"/>
        <v>0</v>
      </c>
      <c r="DU113" s="49">
        <f t="shared" si="248"/>
        <v>0</v>
      </c>
      <c r="DV113" s="49">
        <f t="shared" si="249"/>
        <v>0</v>
      </c>
      <c r="DW113" s="49">
        <f t="shared" si="250"/>
        <v>0</v>
      </c>
      <c r="DX113" s="49">
        <f t="shared" si="251"/>
        <v>0</v>
      </c>
      <c r="DY113" s="49">
        <f t="shared" si="252"/>
        <v>0</v>
      </c>
      <c r="DZ113" s="49">
        <f t="shared" si="253"/>
        <v>0</v>
      </c>
    </row>
    <row r="114" spans="1:130" ht="16.149999999999999" customHeight="1" x14ac:dyDescent="0.25">
      <c r="A114" s="72" t="s">
        <v>51</v>
      </c>
      <c r="B114" s="50">
        <f>+P114+R114+T114+V114+X114+Z114+AB114+AD114+AF114+AH114</f>
        <v>0</v>
      </c>
      <c r="C114" s="51">
        <f>+Q114+S114+U114+W114+Y114+AA114+AC114+AE114+AG114+AI114</f>
        <v>0</v>
      </c>
      <c r="D114" s="37"/>
      <c r="E114" s="38"/>
      <c r="F114" s="39"/>
      <c r="G114" s="38"/>
      <c r="H114" s="39"/>
      <c r="I114" s="38"/>
      <c r="J114" s="39"/>
      <c r="K114" s="38"/>
      <c r="L114" s="39"/>
      <c r="M114" s="40"/>
      <c r="N114" s="37"/>
      <c r="O114" s="38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39"/>
      <c r="AK114" s="38"/>
      <c r="AL114" s="39"/>
      <c r="AM114" s="38"/>
      <c r="AN114" s="39"/>
      <c r="AO114" s="38"/>
      <c r="AP114" s="39"/>
      <c r="AQ114" s="58"/>
      <c r="AR114" s="41"/>
      <c r="AS114" s="44"/>
      <c r="AT114" s="41"/>
      <c r="AU114" s="42"/>
      <c r="AV114" s="43"/>
      <c r="AW114" s="46"/>
      <c r="AX114" s="47" t="str">
        <f t="shared" si="221"/>
        <v/>
      </c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12"/>
      <c r="BJ114" s="12"/>
      <c r="BK114" s="12"/>
      <c r="BL114" s="12"/>
      <c r="BU114" s="12"/>
      <c r="BW114" s="13"/>
      <c r="CA114" s="48" t="str">
        <f t="shared" si="222"/>
        <v/>
      </c>
      <c r="CB114" s="48" t="str">
        <f t="shared" si="223"/>
        <v/>
      </c>
      <c r="CC114" s="48" t="str">
        <f t="shared" si="224"/>
        <v/>
      </c>
      <c r="CD114" s="48" t="str">
        <f t="shared" si="225"/>
        <v/>
      </c>
      <c r="CE114" s="48" t="str">
        <f t="shared" si="226"/>
        <v/>
      </c>
      <c r="CF114" s="48" t="str">
        <f t="shared" si="254"/>
        <v/>
      </c>
      <c r="CG114" s="48" t="str">
        <f t="shared" si="255"/>
        <v/>
      </c>
      <c r="CH114" s="48" t="str">
        <f t="shared" si="256"/>
        <v/>
      </c>
      <c r="CI114" s="48" t="str">
        <f t="shared" si="257"/>
        <v/>
      </c>
      <c r="CJ114" s="48" t="str">
        <f t="shared" si="258"/>
        <v/>
      </c>
      <c r="CK114" s="48" t="str">
        <f t="shared" si="259"/>
        <v/>
      </c>
      <c r="CL114" s="48" t="str">
        <f t="shared" si="260"/>
        <v/>
      </c>
      <c r="CM114" s="48" t="str">
        <f t="shared" si="261"/>
        <v/>
      </c>
      <c r="CN114" s="48" t="str">
        <f t="shared" si="262"/>
        <v/>
      </c>
      <c r="CO114" s="48" t="str">
        <f t="shared" si="263"/>
        <v/>
      </c>
      <c r="CP114" s="48" t="str">
        <f t="shared" si="264"/>
        <v/>
      </c>
      <c r="CQ114" s="48" t="str">
        <f t="shared" si="265"/>
        <v/>
      </c>
      <c r="CR114" s="48" t="str">
        <f t="shared" si="266"/>
        <v/>
      </c>
      <c r="CS114" s="48" t="str">
        <f t="shared" si="267"/>
        <v/>
      </c>
      <c r="CT114" s="48" t="str">
        <f t="shared" si="268"/>
        <v/>
      </c>
      <c r="CU114" s="48" t="str">
        <f t="shared" si="269"/>
        <v/>
      </c>
      <c r="CV114" s="48" t="str">
        <f t="shared" si="270"/>
        <v/>
      </c>
      <c r="CW114" s="48" t="str">
        <f t="shared" si="271"/>
        <v/>
      </c>
      <c r="CX114" s="48" t="str">
        <f t="shared" si="272"/>
        <v/>
      </c>
      <c r="CY114" s="48" t="str">
        <f t="shared" si="273"/>
        <v/>
      </c>
      <c r="CZ114" s="48" t="str">
        <f t="shared" si="227"/>
        <v/>
      </c>
      <c r="DA114" s="49">
        <f t="shared" si="228"/>
        <v>0</v>
      </c>
      <c r="DB114" s="49">
        <f t="shared" si="229"/>
        <v>0</v>
      </c>
      <c r="DC114" s="49">
        <f t="shared" si="230"/>
        <v>0</v>
      </c>
      <c r="DD114" s="49">
        <f t="shared" si="231"/>
        <v>0</v>
      </c>
      <c r="DE114" s="49">
        <f t="shared" si="232"/>
        <v>0</v>
      </c>
      <c r="DF114" s="49">
        <f t="shared" si="233"/>
        <v>0</v>
      </c>
      <c r="DG114" s="49">
        <f t="shared" si="234"/>
        <v>0</v>
      </c>
      <c r="DH114" s="49">
        <f t="shared" si="235"/>
        <v>0</v>
      </c>
      <c r="DI114" s="49">
        <f t="shared" si="236"/>
        <v>0</v>
      </c>
      <c r="DJ114" s="49">
        <f t="shared" si="237"/>
        <v>0</v>
      </c>
      <c r="DK114" s="49">
        <f t="shared" si="238"/>
        <v>0</v>
      </c>
      <c r="DL114" s="49">
        <f t="shared" si="239"/>
        <v>0</v>
      </c>
      <c r="DM114" s="49">
        <f t="shared" si="240"/>
        <v>0</v>
      </c>
      <c r="DN114" s="49">
        <f t="shared" si="241"/>
        <v>0</v>
      </c>
      <c r="DO114" s="49">
        <f t="shared" si="242"/>
        <v>0</v>
      </c>
      <c r="DP114" s="49">
        <f t="shared" si="243"/>
        <v>0</v>
      </c>
      <c r="DQ114" s="49">
        <f t="shared" si="244"/>
        <v>0</v>
      </c>
      <c r="DR114" s="49">
        <f t="shared" si="245"/>
        <v>0</v>
      </c>
      <c r="DS114" s="49">
        <f t="shared" si="246"/>
        <v>0</v>
      </c>
      <c r="DT114" s="49">
        <f t="shared" si="247"/>
        <v>0</v>
      </c>
      <c r="DU114" s="49">
        <f t="shared" si="248"/>
        <v>0</v>
      </c>
      <c r="DV114" s="49">
        <f t="shared" si="249"/>
        <v>0</v>
      </c>
      <c r="DW114" s="49">
        <f t="shared" si="250"/>
        <v>0</v>
      </c>
      <c r="DX114" s="49">
        <f t="shared" si="251"/>
        <v>0</v>
      </c>
      <c r="DY114" s="49">
        <f t="shared" si="252"/>
        <v>0</v>
      </c>
      <c r="DZ114" s="49">
        <f t="shared" si="253"/>
        <v>0</v>
      </c>
    </row>
    <row r="115" spans="1:130" ht="16.149999999999999" customHeight="1" x14ac:dyDescent="0.25">
      <c r="A115" s="72" t="s">
        <v>52</v>
      </c>
      <c r="B115" s="50">
        <f t="shared" ref="B115:C117" si="274">+D115+F115+H115+J115+L115+N115+P115+R115+T115+V115+X115+Z115+AB115+AD115+AF115+AH115+AJ115+AL115+AN115+AP115</f>
        <v>0</v>
      </c>
      <c r="C115" s="51">
        <f t="shared" si="274"/>
        <v>0</v>
      </c>
      <c r="D115" s="41"/>
      <c r="E115" s="42"/>
      <c r="F115" s="43"/>
      <c r="G115" s="42"/>
      <c r="H115" s="43"/>
      <c r="I115" s="46"/>
      <c r="J115" s="41"/>
      <c r="K115" s="41"/>
      <c r="L115" s="43"/>
      <c r="M115" s="46"/>
      <c r="N115" s="41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3"/>
      <c r="AM115" s="42"/>
      <c r="AN115" s="43"/>
      <c r="AO115" s="42"/>
      <c r="AP115" s="43"/>
      <c r="AQ115" s="44"/>
      <c r="AR115" s="41"/>
      <c r="AS115" s="44"/>
      <c r="AT115" s="41"/>
      <c r="AU115" s="42"/>
      <c r="AV115" s="43"/>
      <c r="AW115" s="46"/>
      <c r="AX115" s="47" t="str">
        <f t="shared" si="221"/>
        <v/>
      </c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12"/>
      <c r="BJ115" s="12"/>
      <c r="BK115" s="12"/>
      <c r="BL115" s="12"/>
      <c r="BU115" s="12"/>
      <c r="BW115" s="13"/>
      <c r="CA115" s="48" t="str">
        <f t="shared" si="222"/>
        <v/>
      </c>
      <c r="CB115" s="48" t="str">
        <f t="shared" si="223"/>
        <v/>
      </c>
      <c r="CC115" s="48" t="str">
        <f t="shared" si="224"/>
        <v/>
      </c>
      <c r="CD115" s="48" t="str">
        <f t="shared" si="225"/>
        <v/>
      </c>
      <c r="CE115" s="48" t="str">
        <f t="shared" si="226"/>
        <v/>
      </c>
      <c r="CF115" s="48" t="str">
        <f t="shared" si="254"/>
        <v/>
      </c>
      <c r="CG115" s="48" t="str">
        <f t="shared" si="255"/>
        <v/>
      </c>
      <c r="CH115" s="48" t="str">
        <f t="shared" si="256"/>
        <v/>
      </c>
      <c r="CI115" s="48" t="str">
        <f t="shared" si="257"/>
        <v/>
      </c>
      <c r="CJ115" s="48" t="str">
        <f t="shared" si="258"/>
        <v/>
      </c>
      <c r="CK115" s="48" t="str">
        <f t="shared" si="259"/>
        <v/>
      </c>
      <c r="CL115" s="48" t="str">
        <f t="shared" si="260"/>
        <v/>
      </c>
      <c r="CM115" s="48" t="str">
        <f t="shared" si="261"/>
        <v/>
      </c>
      <c r="CN115" s="48" t="str">
        <f t="shared" si="262"/>
        <v/>
      </c>
      <c r="CO115" s="48" t="str">
        <f t="shared" si="263"/>
        <v/>
      </c>
      <c r="CP115" s="48" t="str">
        <f t="shared" si="264"/>
        <v/>
      </c>
      <c r="CQ115" s="48" t="str">
        <f t="shared" si="265"/>
        <v/>
      </c>
      <c r="CR115" s="48" t="str">
        <f t="shared" si="266"/>
        <v/>
      </c>
      <c r="CS115" s="48" t="str">
        <f t="shared" si="267"/>
        <v/>
      </c>
      <c r="CT115" s="48" t="str">
        <f t="shared" si="268"/>
        <v/>
      </c>
      <c r="CU115" s="48" t="str">
        <f t="shared" si="269"/>
        <v/>
      </c>
      <c r="CV115" s="48" t="str">
        <f t="shared" si="270"/>
        <v/>
      </c>
      <c r="CW115" s="48" t="str">
        <f t="shared" si="271"/>
        <v/>
      </c>
      <c r="CX115" s="48" t="str">
        <f t="shared" si="272"/>
        <v/>
      </c>
      <c r="CY115" s="48" t="str">
        <f t="shared" si="273"/>
        <v/>
      </c>
      <c r="CZ115" s="48" t="str">
        <f t="shared" si="227"/>
        <v/>
      </c>
      <c r="DA115" s="49">
        <f t="shared" si="228"/>
        <v>0</v>
      </c>
      <c r="DB115" s="49">
        <f t="shared" si="229"/>
        <v>0</v>
      </c>
      <c r="DC115" s="49">
        <f t="shared" si="230"/>
        <v>0</v>
      </c>
      <c r="DD115" s="49">
        <f t="shared" si="231"/>
        <v>0</v>
      </c>
      <c r="DE115" s="49">
        <f t="shared" si="232"/>
        <v>0</v>
      </c>
      <c r="DF115" s="49">
        <f t="shared" si="233"/>
        <v>0</v>
      </c>
      <c r="DG115" s="49">
        <f t="shared" si="234"/>
        <v>0</v>
      </c>
      <c r="DH115" s="49">
        <f t="shared" si="235"/>
        <v>0</v>
      </c>
      <c r="DI115" s="49">
        <f t="shared" si="236"/>
        <v>0</v>
      </c>
      <c r="DJ115" s="49">
        <f t="shared" si="237"/>
        <v>0</v>
      </c>
      <c r="DK115" s="49">
        <f t="shared" si="238"/>
        <v>0</v>
      </c>
      <c r="DL115" s="49">
        <f t="shared" si="239"/>
        <v>0</v>
      </c>
      <c r="DM115" s="49">
        <f t="shared" si="240"/>
        <v>0</v>
      </c>
      <c r="DN115" s="49">
        <f t="shared" si="241"/>
        <v>0</v>
      </c>
      <c r="DO115" s="49">
        <f t="shared" si="242"/>
        <v>0</v>
      </c>
      <c r="DP115" s="49">
        <f t="shared" si="243"/>
        <v>0</v>
      </c>
      <c r="DQ115" s="49">
        <f t="shared" si="244"/>
        <v>0</v>
      </c>
      <c r="DR115" s="49">
        <f t="shared" si="245"/>
        <v>0</v>
      </c>
      <c r="DS115" s="49">
        <f t="shared" si="246"/>
        <v>0</v>
      </c>
      <c r="DT115" s="49">
        <f t="shared" si="247"/>
        <v>0</v>
      </c>
      <c r="DU115" s="49">
        <f t="shared" si="248"/>
        <v>0</v>
      </c>
      <c r="DV115" s="49">
        <f t="shared" si="249"/>
        <v>0</v>
      </c>
      <c r="DW115" s="49">
        <f t="shared" si="250"/>
        <v>0</v>
      </c>
      <c r="DX115" s="49">
        <f t="shared" si="251"/>
        <v>0</v>
      </c>
      <c r="DY115" s="49">
        <f t="shared" si="252"/>
        <v>0</v>
      </c>
      <c r="DZ115" s="49">
        <f t="shared" si="253"/>
        <v>0</v>
      </c>
    </row>
    <row r="116" spans="1:130" ht="16.149999999999999" customHeight="1" x14ac:dyDescent="0.25">
      <c r="A116" s="72" t="s">
        <v>53</v>
      </c>
      <c r="B116" s="50">
        <f t="shared" si="274"/>
        <v>0</v>
      </c>
      <c r="C116" s="51">
        <f t="shared" si="274"/>
        <v>0</v>
      </c>
      <c r="D116" s="41"/>
      <c r="E116" s="42"/>
      <c r="F116" s="43"/>
      <c r="G116" s="42"/>
      <c r="H116" s="43"/>
      <c r="I116" s="46"/>
      <c r="J116" s="41"/>
      <c r="K116" s="41"/>
      <c r="L116" s="43"/>
      <c r="M116" s="46"/>
      <c r="N116" s="41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3"/>
      <c r="AM116" s="42"/>
      <c r="AN116" s="43"/>
      <c r="AO116" s="42"/>
      <c r="AP116" s="43"/>
      <c r="AQ116" s="44"/>
      <c r="AR116" s="41"/>
      <c r="AS116" s="44"/>
      <c r="AT116" s="41"/>
      <c r="AU116" s="42"/>
      <c r="AV116" s="43"/>
      <c r="AW116" s="46"/>
      <c r="AX116" s="47" t="str">
        <f t="shared" si="221"/>
        <v/>
      </c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12"/>
      <c r="BJ116" s="12"/>
      <c r="BK116" s="12"/>
      <c r="BL116" s="12"/>
      <c r="BU116" s="12"/>
      <c r="BW116" s="13"/>
      <c r="CA116" s="48" t="str">
        <f t="shared" si="222"/>
        <v/>
      </c>
      <c r="CB116" s="48" t="str">
        <f t="shared" si="223"/>
        <v/>
      </c>
      <c r="CC116" s="48" t="str">
        <f t="shared" si="224"/>
        <v/>
      </c>
      <c r="CD116" s="48" t="str">
        <f t="shared" si="225"/>
        <v/>
      </c>
      <c r="CE116" s="48" t="str">
        <f t="shared" si="226"/>
        <v/>
      </c>
      <c r="CF116" s="48" t="str">
        <f t="shared" si="254"/>
        <v/>
      </c>
      <c r="CG116" s="48" t="str">
        <f t="shared" si="255"/>
        <v/>
      </c>
      <c r="CH116" s="48" t="str">
        <f t="shared" si="256"/>
        <v/>
      </c>
      <c r="CI116" s="48" t="str">
        <f t="shared" si="257"/>
        <v/>
      </c>
      <c r="CJ116" s="48" t="str">
        <f t="shared" si="258"/>
        <v/>
      </c>
      <c r="CK116" s="48" t="str">
        <f t="shared" si="259"/>
        <v/>
      </c>
      <c r="CL116" s="48" t="str">
        <f t="shared" si="260"/>
        <v/>
      </c>
      <c r="CM116" s="48" t="str">
        <f t="shared" si="261"/>
        <v/>
      </c>
      <c r="CN116" s="48" t="str">
        <f t="shared" si="262"/>
        <v/>
      </c>
      <c r="CO116" s="48" t="str">
        <f t="shared" si="263"/>
        <v/>
      </c>
      <c r="CP116" s="48" t="str">
        <f t="shared" si="264"/>
        <v/>
      </c>
      <c r="CQ116" s="48" t="str">
        <f t="shared" si="265"/>
        <v/>
      </c>
      <c r="CR116" s="48" t="str">
        <f t="shared" si="266"/>
        <v/>
      </c>
      <c r="CS116" s="48" t="str">
        <f t="shared" si="267"/>
        <v/>
      </c>
      <c r="CT116" s="48" t="str">
        <f t="shared" si="268"/>
        <v/>
      </c>
      <c r="CU116" s="48" t="str">
        <f t="shared" si="269"/>
        <v/>
      </c>
      <c r="CV116" s="48" t="str">
        <f t="shared" si="270"/>
        <v/>
      </c>
      <c r="CW116" s="48" t="str">
        <f t="shared" si="271"/>
        <v/>
      </c>
      <c r="CX116" s="48" t="str">
        <f t="shared" si="272"/>
        <v/>
      </c>
      <c r="CY116" s="48" t="str">
        <f t="shared" si="273"/>
        <v/>
      </c>
      <c r="CZ116" s="48" t="str">
        <f t="shared" si="227"/>
        <v/>
      </c>
      <c r="DA116" s="49">
        <f t="shared" si="228"/>
        <v>0</v>
      </c>
      <c r="DB116" s="49">
        <f t="shared" si="229"/>
        <v>0</v>
      </c>
      <c r="DC116" s="49">
        <f t="shared" si="230"/>
        <v>0</v>
      </c>
      <c r="DD116" s="49">
        <f t="shared" si="231"/>
        <v>0</v>
      </c>
      <c r="DE116" s="49">
        <f t="shared" si="232"/>
        <v>0</v>
      </c>
      <c r="DF116" s="49">
        <f t="shared" si="233"/>
        <v>0</v>
      </c>
      <c r="DG116" s="49">
        <f t="shared" si="234"/>
        <v>0</v>
      </c>
      <c r="DH116" s="49">
        <f t="shared" si="235"/>
        <v>0</v>
      </c>
      <c r="DI116" s="49">
        <f t="shared" si="236"/>
        <v>0</v>
      </c>
      <c r="DJ116" s="49">
        <f t="shared" si="237"/>
        <v>0</v>
      </c>
      <c r="DK116" s="49">
        <f t="shared" si="238"/>
        <v>0</v>
      </c>
      <c r="DL116" s="49">
        <f t="shared" si="239"/>
        <v>0</v>
      </c>
      <c r="DM116" s="49">
        <f t="shared" si="240"/>
        <v>0</v>
      </c>
      <c r="DN116" s="49">
        <f t="shared" si="241"/>
        <v>0</v>
      </c>
      <c r="DO116" s="49">
        <f t="shared" si="242"/>
        <v>0</v>
      </c>
      <c r="DP116" s="49">
        <f t="shared" si="243"/>
        <v>0</v>
      </c>
      <c r="DQ116" s="49">
        <f t="shared" si="244"/>
        <v>0</v>
      </c>
      <c r="DR116" s="49">
        <f t="shared" si="245"/>
        <v>0</v>
      </c>
      <c r="DS116" s="49">
        <f t="shared" si="246"/>
        <v>0</v>
      </c>
      <c r="DT116" s="49">
        <f t="shared" si="247"/>
        <v>0</v>
      </c>
      <c r="DU116" s="49">
        <f t="shared" si="248"/>
        <v>0</v>
      </c>
      <c r="DV116" s="49">
        <f t="shared" si="249"/>
        <v>0</v>
      </c>
      <c r="DW116" s="49">
        <f t="shared" si="250"/>
        <v>0</v>
      </c>
      <c r="DX116" s="49">
        <f t="shared" si="251"/>
        <v>0</v>
      </c>
      <c r="DY116" s="49">
        <f t="shared" si="252"/>
        <v>0</v>
      </c>
      <c r="DZ116" s="49">
        <f t="shared" si="253"/>
        <v>0</v>
      </c>
    </row>
    <row r="117" spans="1:130" ht="16.149999999999999" customHeight="1" x14ac:dyDescent="0.25">
      <c r="A117" s="73" t="s">
        <v>54</v>
      </c>
      <c r="B117" s="305">
        <f t="shared" si="274"/>
        <v>0</v>
      </c>
      <c r="C117" s="61">
        <f t="shared" si="274"/>
        <v>0</v>
      </c>
      <c r="D117" s="62"/>
      <c r="E117" s="63"/>
      <c r="F117" s="64"/>
      <c r="G117" s="63"/>
      <c r="H117" s="64"/>
      <c r="I117" s="65"/>
      <c r="J117" s="62"/>
      <c r="K117" s="62"/>
      <c r="L117" s="64"/>
      <c r="M117" s="65"/>
      <c r="N117" s="62"/>
      <c r="O117" s="63"/>
      <c r="P117" s="64"/>
      <c r="Q117" s="63"/>
      <c r="R117" s="64"/>
      <c r="S117" s="63"/>
      <c r="T117" s="64"/>
      <c r="U117" s="63"/>
      <c r="V117" s="64"/>
      <c r="W117" s="63"/>
      <c r="X117" s="64"/>
      <c r="Y117" s="63"/>
      <c r="Z117" s="64"/>
      <c r="AA117" s="63"/>
      <c r="AB117" s="64"/>
      <c r="AC117" s="63"/>
      <c r="AD117" s="64"/>
      <c r="AE117" s="63"/>
      <c r="AF117" s="64"/>
      <c r="AG117" s="63"/>
      <c r="AH117" s="64"/>
      <c r="AI117" s="63"/>
      <c r="AJ117" s="64"/>
      <c r="AK117" s="63"/>
      <c r="AL117" s="64"/>
      <c r="AM117" s="63"/>
      <c r="AN117" s="64"/>
      <c r="AO117" s="63"/>
      <c r="AP117" s="64"/>
      <c r="AQ117" s="66"/>
      <c r="AR117" s="62"/>
      <c r="AS117" s="66"/>
      <c r="AT117" s="62"/>
      <c r="AU117" s="63"/>
      <c r="AV117" s="64"/>
      <c r="AW117" s="65"/>
      <c r="AX117" s="47" t="str">
        <f t="shared" si="221"/>
        <v/>
      </c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12"/>
      <c r="BJ117" s="12"/>
      <c r="BK117" s="12"/>
      <c r="BL117" s="12"/>
      <c r="BU117" s="12"/>
      <c r="BW117" s="13"/>
      <c r="CA117" s="48" t="str">
        <f t="shared" si="222"/>
        <v/>
      </c>
      <c r="CB117" s="48" t="str">
        <f t="shared" si="223"/>
        <v/>
      </c>
      <c r="CC117" s="48" t="str">
        <f t="shared" si="224"/>
        <v/>
      </c>
      <c r="CD117" s="48" t="str">
        <f t="shared" si="225"/>
        <v/>
      </c>
      <c r="CE117" s="48" t="str">
        <f t="shared" si="226"/>
        <v/>
      </c>
      <c r="CF117" s="48" t="str">
        <f t="shared" si="254"/>
        <v/>
      </c>
      <c r="CG117" s="48" t="str">
        <f t="shared" si="255"/>
        <v/>
      </c>
      <c r="CH117" s="48" t="str">
        <f t="shared" si="256"/>
        <v/>
      </c>
      <c r="CI117" s="48" t="str">
        <f t="shared" si="257"/>
        <v/>
      </c>
      <c r="CJ117" s="48" t="str">
        <f t="shared" si="258"/>
        <v/>
      </c>
      <c r="CK117" s="48" t="str">
        <f t="shared" si="259"/>
        <v/>
      </c>
      <c r="CL117" s="48" t="str">
        <f t="shared" si="260"/>
        <v/>
      </c>
      <c r="CM117" s="48" t="str">
        <f t="shared" si="261"/>
        <v/>
      </c>
      <c r="CN117" s="48" t="str">
        <f t="shared" si="262"/>
        <v/>
      </c>
      <c r="CO117" s="48" t="str">
        <f t="shared" si="263"/>
        <v/>
      </c>
      <c r="CP117" s="48" t="str">
        <f t="shared" si="264"/>
        <v/>
      </c>
      <c r="CQ117" s="48" t="str">
        <f t="shared" si="265"/>
        <v/>
      </c>
      <c r="CR117" s="48" t="str">
        <f t="shared" si="266"/>
        <v/>
      </c>
      <c r="CS117" s="48" t="str">
        <f t="shared" si="267"/>
        <v/>
      </c>
      <c r="CT117" s="48" t="str">
        <f t="shared" si="268"/>
        <v/>
      </c>
      <c r="CU117" s="48" t="str">
        <f t="shared" si="269"/>
        <v/>
      </c>
      <c r="CV117" s="48" t="str">
        <f t="shared" si="270"/>
        <v/>
      </c>
      <c r="CW117" s="48" t="str">
        <f t="shared" si="271"/>
        <v/>
      </c>
      <c r="CX117" s="48" t="str">
        <f t="shared" si="272"/>
        <v/>
      </c>
      <c r="CY117" s="48" t="str">
        <f t="shared" si="273"/>
        <v/>
      </c>
      <c r="CZ117" s="48" t="str">
        <f t="shared" si="227"/>
        <v/>
      </c>
      <c r="DA117" s="49">
        <f t="shared" si="228"/>
        <v>0</v>
      </c>
      <c r="DB117" s="49">
        <f t="shared" si="229"/>
        <v>0</v>
      </c>
      <c r="DC117" s="49">
        <f t="shared" si="230"/>
        <v>0</v>
      </c>
      <c r="DD117" s="49">
        <f t="shared" si="231"/>
        <v>0</v>
      </c>
      <c r="DE117" s="49">
        <f t="shared" si="232"/>
        <v>0</v>
      </c>
      <c r="DF117" s="49">
        <f t="shared" si="233"/>
        <v>0</v>
      </c>
      <c r="DG117" s="49">
        <f t="shared" si="234"/>
        <v>0</v>
      </c>
      <c r="DH117" s="49">
        <f t="shared" si="235"/>
        <v>0</v>
      </c>
      <c r="DI117" s="49">
        <f t="shared" si="236"/>
        <v>0</v>
      </c>
      <c r="DJ117" s="49">
        <f t="shared" si="237"/>
        <v>0</v>
      </c>
      <c r="DK117" s="49">
        <f t="shared" si="238"/>
        <v>0</v>
      </c>
      <c r="DL117" s="49">
        <f t="shared" si="239"/>
        <v>0</v>
      </c>
      <c r="DM117" s="49">
        <f t="shared" si="240"/>
        <v>0</v>
      </c>
      <c r="DN117" s="49">
        <f t="shared" si="241"/>
        <v>0</v>
      </c>
      <c r="DO117" s="49">
        <f t="shared" si="242"/>
        <v>0</v>
      </c>
      <c r="DP117" s="49">
        <f t="shared" si="243"/>
        <v>0</v>
      </c>
      <c r="DQ117" s="49">
        <f t="shared" si="244"/>
        <v>0</v>
      </c>
      <c r="DR117" s="49">
        <f t="shared" si="245"/>
        <v>0</v>
      </c>
      <c r="DS117" s="49">
        <f t="shared" si="246"/>
        <v>0</v>
      </c>
      <c r="DT117" s="49">
        <f t="shared" si="247"/>
        <v>0</v>
      </c>
      <c r="DU117" s="49">
        <f t="shared" si="248"/>
        <v>0</v>
      </c>
      <c r="DV117" s="49">
        <f t="shared" si="249"/>
        <v>0</v>
      </c>
      <c r="DW117" s="49">
        <f t="shared" si="250"/>
        <v>0</v>
      </c>
      <c r="DX117" s="49">
        <f t="shared" si="251"/>
        <v>0</v>
      </c>
      <c r="DY117" s="49">
        <f t="shared" si="252"/>
        <v>0</v>
      </c>
      <c r="DZ117" s="49">
        <f t="shared" si="253"/>
        <v>0</v>
      </c>
    </row>
    <row r="118" spans="1:130" ht="31.9" customHeight="1" x14ac:dyDescent="0.25">
      <c r="A118" s="18" t="s">
        <v>60</v>
      </c>
      <c r="B118" s="19"/>
      <c r="C118" s="19"/>
      <c r="D118" s="19"/>
      <c r="E118" s="19"/>
      <c r="F118" s="19"/>
      <c r="G118" s="19"/>
      <c r="H118" s="20"/>
      <c r="I118" s="20"/>
      <c r="J118" s="21"/>
      <c r="K118" s="21"/>
      <c r="L118" s="21"/>
      <c r="M118" s="21"/>
      <c r="N118" s="21"/>
      <c r="O118" s="21"/>
      <c r="P118" s="21"/>
      <c r="Q118" s="9"/>
      <c r="AX118" s="68"/>
      <c r="AY118" s="68"/>
      <c r="AZ118" s="68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T118" s="16"/>
      <c r="BU118" s="16"/>
      <c r="BV118" s="13"/>
      <c r="BW118" s="13"/>
    </row>
    <row r="119" spans="1:130" ht="31.9" customHeight="1" x14ac:dyDescent="0.25">
      <c r="A119" s="310" t="s">
        <v>4</v>
      </c>
      <c r="B119" s="313" t="s">
        <v>5</v>
      </c>
      <c r="C119" s="314"/>
      <c r="D119" s="317" t="s">
        <v>6</v>
      </c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9"/>
      <c r="AR119" s="320" t="s">
        <v>7</v>
      </c>
      <c r="AS119" s="321"/>
      <c r="AT119" s="322" t="s">
        <v>8</v>
      </c>
      <c r="AU119" s="323"/>
      <c r="AV119" s="328" t="s">
        <v>9</v>
      </c>
      <c r="AW119" s="331" t="s">
        <v>10</v>
      </c>
      <c r="AX119" s="68"/>
      <c r="AY119" s="68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U119" s="12"/>
      <c r="BV119" s="13"/>
      <c r="BW119" s="13"/>
    </row>
    <row r="120" spans="1:130" ht="16.149999999999999" customHeight="1" x14ac:dyDescent="0.25">
      <c r="A120" s="311"/>
      <c r="B120" s="315"/>
      <c r="C120" s="316"/>
      <c r="D120" s="326" t="s">
        <v>11</v>
      </c>
      <c r="E120" s="320"/>
      <c r="F120" s="326" t="s">
        <v>12</v>
      </c>
      <c r="G120" s="320"/>
      <c r="H120" s="326" t="s">
        <v>13</v>
      </c>
      <c r="I120" s="327"/>
      <c r="J120" s="320" t="s">
        <v>14</v>
      </c>
      <c r="K120" s="320"/>
      <c r="L120" s="326" t="s">
        <v>15</v>
      </c>
      <c r="M120" s="320"/>
      <c r="N120" s="326" t="s">
        <v>16</v>
      </c>
      <c r="O120" s="320"/>
      <c r="P120" s="326" t="s">
        <v>17</v>
      </c>
      <c r="Q120" s="320"/>
      <c r="R120" s="326" t="s">
        <v>18</v>
      </c>
      <c r="S120" s="320"/>
      <c r="T120" s="326" t="s">
        <v>19</v>
      </c>
      <c r="U120" s="327"/>
      <c r="V120" s="326" t="s">
        <v>20</v>
      </c>
      <c r="W120" s="327"/>
      <c r="X120" s="326" t="s">
        <v>21</v>
      </c>
      <c r="Y120" s="327"/>
      <c r="Z120" s="326" t="s">
        <v>22</v>
      </c>
      <c r="AA120" s="327"/>
      <c r="AB120" s="326" t="s">
        <v>23</v>
      </c>
      <c r="AC120" s="327"/>
      <c r="AD120" s="326" t="s">
        <v>24</v>
      </c>
      <c r="AE120" s="327"/>
      <c r="AF120" s="326" t="s">
        <v>25</v>
      </c>
      <c r="AG120" s="327"/>
      <c r="AH120" s="326" t="s">
        <v>26</v>
      </c>
      <c r="AI120" s="327"/>
      <c r="AJ120" s="326" t="s">
        <v>27</v>
      </c>
      <c r="AK120" s="327"/>
      <c r="AL120" s="326" t="s">
        <v>28</v>
      </c>
      <c r="AM120" s="327"/>
      <c r="AN120" s="326" t="s">
        <v>29</v>
      </c>
      <c r="AO120" s="327"/>
      <c r="AP120" s="326" t="s">
        <v>30</v>
      </c>
      <c r="AQ120" s="321"/>
      <c r="AR120" s="334" t="s">
        <v>31</v>
      </c>
      <c r="AS120" s="336" t="s">
        <v>32</v>
      </c>
      <c r="AT120" s="324"/>
      <c r="AU120" s="325"/>
      <c r="AV120" s="329"/>
      <c r="AW120" s="332"/>
      <c r="AX120" s="68"/>
      <c r="AY120" s="68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U120" s="12"/>
      <c r="BV120" s="13"/>
      <c r="BW120" s="13"/>
    </row>
    <row r="121" spans="1:130" ht="16.149999999999999" customHeight="1" x14ac:dyDescent="0.25">
      <c r="A121" s="312"/>
      <c r="B121" s="28" t="s">
        <v>33</v>
      </c>
      <c r="C121" s="69" t="s">
        <v>34</v>
      </c>
      <c r="D121" s="22" t="s">
        <v>33</v>
      </c>
      <c r="E121" s="29" t="s">
        <v>34</v>
      </c>
      <c r="F121" s="22" t="s">
        <v>33</v>
      </c>
      <c r="G121" s="29" t="s">
        <v>34</v>
      </c>
      <c r="H121" s="22" t="s">
        <v>33</v>
      </c>
      <c r="I121" s="69" t="s">
        <v>34</v>
      </c>
      <c r="J121" s="28" t="s">
        <v>33</v>
      </c>
      <c r="K121" s="29" t="s">
        <v>34</v>
      </c>
      <c r="L121" s="22" t="s">
        <v>33</v>
      </c>
      <c r="M121" s="29" t="s">
        <v>34</v>
      </c>
      <c r="N121" s="22" t="s">
        <v>33</v>
      </c>
      <c r="O121" s="29" t="s">
        <v>34</v>
      </c>
      <c r="P121" s="22" t="s">
        <v>33</v>
      </c>
      <c r="Q121" s="29" t="s">
        <v>34</v>
      </c>
      <c r="R121" s="22" t="s">
        <v>33</v>
      </c>
      <c r="S121" s="29" t="s">
        <v>34</v>
      </c>
      <c r="T121" s="22" t="s">
        <v>33</v>
      </c>
      <c r="U121" s="29" t="s">
        <v>34</v>
      </c>
      <c r="V121" s="22" t="s">
        <v>33</v>
      </c>
      <c r="W121" s="29" t="s">
        <v>34</v>
      </c>
      <c r="X121" s="22" t="s">
        <v>33</v>
      </c>
      <c r="Y121" s="29" t="s">
        <v>34</v>
      </c>
      <c r="Z121" s="22" t="s">
        <v>33</v>
      </c>
      <c r="AA121" s="29" t="s">
        <v>34</v>
      </c>
      <c r="AB121" s="22" t="s">
        <v>33</v>
      </c>
      <c r="AC121" s="29" t="s">
        <v>34</v>
      </c>
      <c r="AD121" s="22" t="s">
        <v>33</v>
      </c>
      <c r="AE121" s="29" t="s">
        <v>34</v>
      </c>
      <c r="AF121" s="22" t="s">
        <v>33</v>
      </c>
      <c r="AG121" s="29" t="s">
        <v>34</v>
      </c>
      <c r="AH121" s="22" t="s">
        <v>33</v>
      </c>
      <c r="AI121" s="29" t="s">
        <v>34</v>
      </c>
      <c r="AJ121" s="22" t="s">
        <v>33</v>
      </c>
      <c r="AK121" s="29" t="s">
        <v>34</v>
      </c>
      <c r="AL121" s="22" t="s">
        <v>33</v>
      </c>
      <c r="AM121" s="29" t="s">
        <v>34</v>
      </c>
      <c r="AN121" s="22" t="s">
        <v>33</v>
      </c>
      <c r="AO121" s="29" t="s">
        <v>34</v>
      </c>
      <c r="AP121" s="22" t="s">
        <v>33</v>
      </c>
      <c r="AQ121" s="30" t="s">
        <v>34</v>
      </c>
      <c r="AR121" s="335"/>
      <c r="AS121" s="337"/>
      <c r="AT121" s="295" t="s">
        <v>35</v>
      </c>
      <c r="AU121" s="296" t="s">
        <v>36</v>
      </c>
      <c r="AV121" s="330"/>
      <c r="AW121" s="333"/>
      <c r="AX121" s="68"/>
      <c r="AY121" s="68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U121" s="12"/>
      <c r="BV121" s="13"/>
      <c r="BW121" s="13"/>
    </row>
    <row r="122" spans="1:130" ht="16.149999999999999" customHeight="1" x14ac:dyDescent="0.25">
      <c r="A122" s="70" t="s">
        <v>37</v>
      </c>
      <c r="B122" s="304">
        <f t="shared" ref="B122:C129" si="275">+N122+P122+R122+T122+V122+X122+Z122+AB122+AD122+AF122+AH122+AJ122+AL122+AN122+AP122</f>
        <v>0</v>
      </c>
      <c r="C122" s="36">
        <f t="shared" si="275"/>
        <v>0</v>
      </c>
      <c r="D122" s="37"/>
      <c r="E122" s="38"/>
      <c r="F122" s="39"/>
      <c r="G122" s="38"/>
      <c r="H122" s="39"/>
      <c r="I122" s="38"/>
      <c r="J122" s="39"/>
      <c r="K122" s="38"/>
      <c r="L122" s="39"/>
      <c r="M122" s="40"/>
      <c r="N122" s="41"/>
      <c r="O122" s="42"/>
      <c r="P122" s="43"/>
      <c r="Q122" s="42"/>
      <c r="R122" s="43"/>
      <c r="S122" s="42"/>
      <c r="T122" s="43"/>
      <c r="U122" s="42"/>
      <c r="V122" s="43"/>
      <c r="W122" s="42"/>
      <c r="X122" s="43"/>
      <c r="Y122" s="42"/>
      <c r="Z122" s="43"/>
      <c r="AA122" s="42"/>
      <c r="AB122" s="43"/>
      <c r="AC122" s="42"/>
      <c r="AD122" s="43"/>
      <c r="AE122" s="42"/>
      <c r="AF122" s="43"/>
      <c r="AG122" s="42"/>
      <c r="AH122" s="43"/>
      <c r="AI122" s="42"/>
      <c r="AJ122" s="43"/>
      <c r="AK122" s="42"/>
      <c r="AL122" s="43"/>
      <c r="AM122" s="42"/>
      <c r="AN122" s="43"/>
      <c r="AO122" s="42"/>
      <c r="AP122" s="43"/>
      <c r="AQ122" s="44"/>
      <c r="AR122" s="45"/>
      <c r="AS122" s="44"/>
      <c r="AT122" s="41"/>
      <c r="AU122" s="42"/>
      <c r="AV122" s="43"/>
      <c r="AW122" s="46"/>
      <c r="AX122" s="47" t="str">
        <f t="shared" ref="AX122:AX139" si="276">$CA122&amp;$CB122&amp;$CC122&amp;$CD122&amp;$CE122&amp;$CF122&amp;$CG122&amp;$CH122&amp;$CI122&amp;$CJ122&amp;$CK122&amp;$CL122&amp;$CM122&amp;$CN122&amp;$CO122&amp;$CP122&amp;$CQ122&amp;$CR122&amp;$CS122&amp;$CT122&amp;$CU122&amp;$CV122&amp;$CW122&amp;$CX122&amp;$CY122&amp;$CZ122</f>
        <v/>
      </c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12"/>
      <c r="BJ122" s="12"/>
      <c r="BK122" s="12"/>
      <c r="BL122" s="12"/>
      <c r="BU122" s="13"/>
      <c r="BV122" s="13"/>
      <c r="BW122" s="13"/>
      <c r="CA122" s="48" t="str">
        <f t="shared" ref="CA122:CA139" si="277">IF(B122&lt;C122,"* El total de Reactivos NO DEBE ser superior al total de Procesados. ","")</f>
        <v/>
      </c>
      <c r="CB122" s="48" t="str">
        <f t="shared" ref="CB122:CB138" si="278">IF(B122&lt;&gt;(AR122+ AS122),"* La suma de las columnas Sexo DEBE SER IGUAL a los Procesados. ","")</f>
        <v/>
      </c>
      <c r="CC122" s="48" t="str">
        <f t="shared" ref="CC122:CC139" si="279">IF(B122&lt;(AT122+ AU122),"* La suma de las columna Trans NO DEBE ser superior al total de Procesados. ","")</f>
        <v/>
      </c>
      <c r="CD122" s="48" t="str">
        <f t="shared" ref="CD122:CD139" si="280">IF(B122&lt;AV122,"* La columna Pueblos Originarios NO DEBE ser superior al total de Procesados. ","")</f>
        <v/>
      </c>
      <c r="CE122" s="48" t="str">
        <f t="shared" ref="CE122:CE139" si="281">IF(B122&lt;AW122,"* La columna Migrantes NO DEBE ser superior al total de Procesados. ","")</f>
        <v/>
      </c>
      <c r="CF122" s="48" t="str">
        <f>IF(D122&lt;E122,CONCATENATE("* El total de procesados debe ser mayor o igual al total de Reactivos en el grupo de edad ",$D$120),"")</f>
        <v/>
      </c>
      <c r="CG122" s="48" t="str">
        <f>IF(F122&lt;G122,CONCATENATE("* El total de procesados debe ser mayor o igual al total de Reactivos en el grupo de edad ",$F$120),"")</f>
        <v/>
      </c>
      <c r="CH122" s="48" t="str">
        <f>IF(H122&lt;I122,CONCATENATE("* El total de procesados debe ser mayor o igual al total de Reactivos en el grupo de edad ",$H$120),"")</f>
        <v/>
      </c>
      <c r="CI122" s="48" t="str">
        <f>IF(J122&lt;K122,CONCATENATE("* El total de procesados debe ser mayor o igual al total de Reactivos en el grupo de edad ",$J$120),"")</f>
        <v/>
      </c>
      <c r="CJ122" s="48" t="str">
        <f>IF(L122&lt;M122,CONCATENATE("* El total de procesados debe ser mayor o igual al total de Reactivos en el grupo de edad ",$L$120),"")</f>
        <v/>
      </c>
      <c r="CK122" s="48" t="str">
        <f>IF(N122&lt;O122,CONCATENATE("* El total de procesados debe ser mayor o igual al total de Reactivos en el grupo de edad ",$N$120),"")</f>
        <v/>
      </c>
      <c r="CL122" s="48" t="str">
        <f>IF(P122&lt;Q122,CONCATENATE("* El total de procesados debe ser mayor o igual al total de Reactivos en el grupo de edad ",$P$120),"")</f>
        <v/>
      </c>
      <c r="CM122" s="48" t="str">
        <f>IF(R122&lt;S122,CONCATENATE("* El total de procesados debe ser mayor o igual al total de Reactivos en el grupo de edad ",$R$120),"")</f>
        <v/>
      </c>
      <c r="CN122" s="48" t="str">
        <f>IF(T122&lt;U122,CONCATENATE("* El total de procesados debe ser mayor o igual al total de Reactivos en el grupo de edad ",$T$120),"")</f>
        <v/>
      </c>
      <c r="CO122" s="48" t="str">
        <f>IF(V122&lt;W122,CONCATENATE("* El total de procesados debe ser mayor o igual al total de Reactivos en el grupo de edad ",$V$120),"")</f>
        <v/>
      </c>
      <c r="CP122" s="48" t="str">
        <f>IF(X122&lt;Y122,CONCATENATE("* El total de procesados debe ser mayor o igual al total de Reactivos en el grupo de edad ",$X$120),"")</f>
        <v/>
      </c>
      <c r="CQ122" s="48" t="str">
        <f>IF(Z122&lt;AA122,CONCATENATE("* El total de procesados debe ser mayor o igual al total de Reactivos en el grupo de edad ",$Z$120),"")</f>
        <v/>
      </c>
      <c r="CR122" s="48" t="str">
        <f>IF(AB122&lt;AC122,CONCATENATE("* El total de procesados debe ser mayor o igual al total de Reactivos en el grupo de edad ",$AB$120),"")</f>
        <v/>
      </c>
      <c r="CS122" s="48" t="str">
        <f>IF(AD122&lt;AE122,CONCATENATE("* El total de procesados debe ser mayor o igual al total de Reactivos en el grupo de edad ",$AD$120),"")</f>
        <v/>
      </c>
      <c r="CT122" s="48" t="str">
        <f>IF(AF122&lt;AG122,CONCATENATE("* El total de procesados debe ser mayor o igual al total de Reactivos en el grupo de edad ",$AF$120),"")</f>
        <v/>
      </c>
      <c r="CU122" s="48" t="str">
        <f>IF(AH122&lt;AI122,CONCATENATE("* El total de procesados debe ser mayor o igual al total de Reactivos en el grupo de edad ",$AH$120),"")</f>
        <v/>
      </c>
      <c r="CV122" s="48" t="str">
        <f>IF(AJ122&lt;AK122,CONCATENATE("* El total de procesados debe ser mayor o igual al total de Reactivos en el grupo de edad ",$AJ$120),"")</f>
        <v/>
      </c>
      <c r="CW122" s="48" t="str">
        <f>IF(AL122&lt;AM122,CONCATENATE("* El total de procesados debe ser mayor o igual al total de Reactivos en el grupo de edad ",$AL$120),"")</f>
        <v/>
      </c>
      <c r="CX122" s="48" t="str">
        <f>IF(AN122&lt;AO122,CONCATENATE("* El total de procesados debe ser mayor o igual al total de Reactivos en el grupo de edad ",$AN$120),"")</f>
        <v/>
      </c>
      <c r="CY122" s="48" t="str">
        <f>IF(AP122&lt;AQ122,CONCATENATE("* El total de procesados debe ser mayor o igual al total de Reactivos en el grupo de edad ",$AP$120),"")</f>
        <v/>
      </c>
      <c r="CZ122" s="48" t="str">
        <f t="shared" ref="CZ122:CZ139" si="282">IF(AND(B122&lt;&gt;0,OR(AT122="",AU122="",AV122="",AW122="")),"* No olvide digitar la columna Trans y/o Pueblos Originarios y/o Migrantes (Digite Cero si no tiene). ","")</f>
        <v/>
      </c>
      <c r="DA122" s="49">
        <f t="shared" ref="DA122:DA139" si="283">IF(B122&lt;   C122,1,0)</f>
        <v>0</v>
      </c>
      <c r="DB122" s="49">
        <f t="shared" ref="DB122:DB139" si="284">IF(B122&lt;&gt; AR122+AS122,1,0)</f>
        <v>0</v>
      </c>
      <c r="DC122" s="49">
        <f t="shared" ref="DC122:DC139" si="285">IF(B122&lt;  AT122+AU122,1,0)</f>
        <v>0</v>
      </c>
      <c r="DD122" s="49">
        <f t="shared" ref="DD122:DD139" si="286">IF(B122&lt;  AV122,1,0)</f>
        <v>0</v>
      </c>
      <c r="DE122" s="49">
        <f t="shared" ref="DE122:DE139" si="287">IF(B122&lt;  AW122,1,0)</f>
        <v>0</v>
      </c>
      <c r="DF122" s="49">
        <f t="shared" ref="DF122:DF139" si="288">IF(D122&lt;E122,1,0)</f>
        <v>0</v>
      </c>
      <c r="DG122" s="49">
        <f t="shared" ref="DG122:DG139" si="289">IF(F122&lt;G122,1,0)</f>
        <v>0</v>
      </c>
      <c r="DH122" s="49">
        <f t="shared" ref="DH122:DH139" si="290">IF(H122&lt;I122,1,0)</f>
        <v>0</v>
      </c>
      <c r="DI122" s="49">
        <f t="shared" ref="DI122:DI139" si="291">IF(J122&lt;K122,1,0)</f>
        <v>0</v>
      </c>
      <c r="DJ122" s="49">
        <f t="shared" ref="DJ122:DJ139" si="292">IF(L122&lt;M122,1,0)</f>
        <v>0</v>
      </c>
      <c r="DK122" s="49">
        <f t="shared" ref="DK122:DK139" si="293">IF(N122&lt;O122,1,0)</f>
        <v>0</v>
      </c>
      <c r="DL122" s="49">
        <f t="shared" ref="DL122:DL139" si="294">IF(P122&lt;Q122,1,0)</f>
        <v>0</v>
      </c>
      <c r="DM122" s="49">
        <f t="shared" ref="DM122:DM139" si="295">IF(R122&lt;S122,1,0)</f>
        <v>0</v>
      </c>
      <c r="DN122" s="49">
        <f t="shared" ref="DN122:DN139" si="296">IF(T122&lt;U122,1,0)</f>
        <v>0</v>
      </c>
      <c r="DO122" s="49">
        <f t="shared" ref="DO122:DO139" si="297">IF(V122&lt;W122,1,0)</f>
        <v>0</v>
      </c>
      <c r="DP122" s="49">
        <f t="shared" ref="DP122:DP139" si="298">IF(X122&lt;Y122,1,0)</f>
        <v>0</v>
      </c>
      <c r="DQ122" s="49">
        <f t="shared" ref="DQ122:DQ139" si="299">IF(Z122&lt;AA122,1,0)</f>
        <v>0</v>
      </c>
      <c r="DR122" s="49">
        <f t="shared" ref="DR122:DR139" si="300">IF(AB122&lt;AC122,1,0)</f>
        <v>0</v>
      </c>
      <c r="DS122" s="49">
        <f t="shared" ref="DS122:DS139" si="301">IF(AD122&lt;AE122,1,0)</f>
        <v>0</v>
      </c>
      <c r="DT122" s="49">
        <f t="shared" ref="DT122:DT139" si="302">IF(AF122&lt;AG122,1,0)</f>
        <v>0</v>
      </c>
      <c r="DU122" s="49">
        <f t="shared" ref="DU122:DU139" si="303">IF(AH122&lt;AI122,1,0)</f>
        <v>0</v>
      </c>
      <c r="DV122" s="49">
        <f t="shared" ref="DV122:DV139" si="304">IF(AJ122&lt;AK122,1,0)</f>
        <v>0</v>
      </c>
      <c r="DW122" s="49">
        <f t="shared" ref="DW122:DW139" si="305">IF(AL122&lt;AM122,1,0)</f>
        <v>0</v>
      </c>
      <c r="DX122" s="49">
        <f t="shared" ref="DX122:DX139" si="306">IF(AN122&lt;AO122,1,0)</f>
        <v>0</v>
      </c>
      <c r="DY122" s="49">
        <f t="shared" ref="DY122:DY139" si="307">IF(AP122&lt;AQ122,1,0)</f>
        <v>0</v>
      </c>
      <c r="DZ122" s="49">
        <f t="shared" ref="DZ122:DZ139" si="308">IF(AND(B122&lt;&gt;0,OR(AT122="",AU122="",AV122="",AW122="")),1,0)</f>
        <v>0</v>
      </c>
    </row>
    <row r="123" spans="1:130" ht="16.149999999999999" customHeight="1" x14ac:dyDescent="0.25">
      <c r="A123" s="70" t="s">
        <v>38</v>
      </c>
      <c r="B123" s="50">
        <f t="shared" si="275"/>
        <v>0</v>
      </c>
      <c r="C123" s="51">
        <f t="shared" si="275"/>
        <v>0</v>
      </c>
      <c r="D123" s="37"/>
      <c r="E123" s="38"/>
      <c r="F123" s="39"/>
      <c r="G123" s="38"/>
      <c r="H123" s="39"/>
      <c r="I123" s="38"/>
      <c r="J123" s="39"/>
      <c r="K123" s="38"/>
      <c r="L123" s="39"/>
      <c r="M123" s="40"/>
      <c r="N123" s="41"/>
      <c r="O123" s="42"/>
      <c r="P123" s="43"/>
      <c r="Q123" s="42"/>
      <c r="R123" s="43"/>
      <c r="S123" s="42"/>
      <c r="T123" s="43"/>
      <c r="U123" s="42"/>
      <c r="V123" s="43"/>
      <c r="W123" s="42"/>
      <c r="X123" s="43"/>
      <c r="Y123" s="42"/>
      <c r="Z123" s="43"/>
      <c r="AA123" s="42"/>
      <c r="AB123" s="43"/>
      <c r="AC123" s="42"/>
      <c r="AD123" s="43"/>
      <c r="AE123" s="42"/>
      <c r="AF123" s="43"/>
      <c r="AG123" s="42"/>
      <c r="AH123" s="43"/>
      <c r="AI123" s="42"/>
      <c r="AJ123" s="43"/>
      <c r="AK123" s="42"/>
      <c r="AL123" s="43"/>
      <c r="AM123" s="42"/>
      <c r="AN123" s="43"/>
      <c r="AO123" s="42"/>
      <c r="AP123" s="43"/>
      <c r="AQ123" s="44"/>
      <c r="AR123" s="45"/>
      <c r="AS123" s="44"/>
      <c r="AT123" s="41"/>
      <c r="AU123" s="42"/>
      <c r="AV123" s="43"/>
      <c r="AW123" s="46"/>
      <c r="AX123" s="47" t="str">
        <f t="shared" si="276"/>
        <v/>
      </c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12"/>
      <c r="BJ123" s="12"/>
      <c r="BK123" s="12"/>
      <c r="BL123" s="12"/>
      <c r="BU123" s="13"/>
      <c r="BV123" s="13"/>
      <c r="BW123" s="13"/>
      <c r="CA123" s="48" t="str">
        <f t="shared" si="277"/>
        <v/>
      </c>
      <c r="CB123" s="48" t="str">
        <f t="shared" si="278"/>
        <v/>
      </c>
      <c r="CC123" s="48" t="str">
        <f t="shared" si="279"/>
        <v/>
      </c>
      <c r="CD123" s="48" t="str">
        <f t="shared" si="280"/>
        <v/>
      </c>
      <c r="CE123" s="48" t="str">
        <f t="shared" si="281"/>
        <v/>
      </c>
      <c r="CF123" s="48" t="str">
        <f t="shared" ref="CF123:CF139" si="309">IF(D123&lt;E123,CONCATENATE("* El total de procesados debe ser mayor o igual al total de Reactivos en el grupo de edad ",$D$120),"")</f>
        <v/>
      </c>
      <c r="CG123" s="48" t="str">
        <f t="shared" ref="CG123:CG139" si="310">IF(F123&lt;G123,CONCATENATE("* El total de procesados debe ser mayor o igual al total de Reactivos en el grupo de edad ",$F$120),"")</f>
        <v/>
      </c>
      <c r="CH123" s="48" t="str">
        <f t="shared" ref="CH123:CH139" si="311">IF(H123&lt;I123,CONCATENATE("* El total de procesados debe ser mayor o igual al total de Reactivos en el grupo de edad ",$H$120),"")</f>
        <v/>
      </c>
      <c r="CI123" s="48" t="str">
        <f t="shared" ref="CI123:CI139" si="312">IF(J123&lt;K123,CONCATENATE("* El total de procesados debe ser mayor o igual al total de Reactivos en el grupo de edad ",$J$120),"")</f>
        <v/>
      </c>
      <c r="CJ123" s="48" t="str">
        <f t="shared" ref="CJ123:CJ139" si="313">IF(L123&lt;M123,CONCATENATE("* El total de procesados debe ser mayor o igual al total de Reactivos en el grupo de edad ",$L$120),"")</f>
        <v/>
      </c>
      <c r="CK123" s="48" t="str">
        <f t="shared" ref="CK123:CK139" si="314">IF(N123&lt;O123,CONCATENATE("* El total de procesados debe ser mayor o igual al total de Reactivos en el grupo de edad ",$N$120),"")</f>
        <v/>
      </c>
      <c r="CL123" s="48" t="str">
        <f t="shared" ref="CL123:CL139" si="315">IF(P123&lt;Q123,CONCATENATE("* El total de procesados debe ser mayor o igual al total de Reactivos en el grupo de edad ",$P$120),"")</f>
        <v/>
      </c>
      <c r="CM123" s="48" t="str">
        <f t="shared" ref="CM123:CM139" si="316">IF(R123&lt;S123,CONCATENATE("* El total de procesados debe ser mayor o igual al total de Reactivos en el grupo de edad ",$R$120),"")</f>
        <v/>
      </c>
      <c r="CN123" s="48" t="str">
        <f t="shared" ref="CN123:CN139" si="317">IF(T123&lt;U123,CONCATENATE("* El total de procesados debe ser mayor o igual al total de Reactivos en el grupo de edad ",$T$120),"")</f>
        <v/>
      </c>
      <c r="CO123" s="48" t="str">
        <f t="shared" ref="CO123:CO139" si="318">IF(V123&lt;W123,CONCATENATE("* El total de procesados debe ser mayor o igual al total de Reactivos en el grupo de edad ",$V$120),"")</f>
        <v/>
      </c>
      <c r="CP123" s="48" t="str">
        <f t="shared" ref="CP123:CP139" si="319">IF(X123&lt;Y123,CONCATENATE("* El total de procesados debe ser mayor o igual al total de Reactivos en el grupo de edad ",$X$120),"")</f>
        <v/>
      </c>
      <c r="CQ123" s="48" t="str">
        <f t="shared" ref="CQ123:CQ139" si="320">IF(Z123&lt;AA123,CONCATENATE("* El total de procesados debe ser mayor o igual al total de Reactivos en el grupo de edad ",$Z$120),"")</f>
        <v/>
      </c>
      <c r="CR123" s="48" t="str">
        <f t="shared" ref="CR123:CR139" si="321">IF(AB123&lt;AC123,CONCATENATE("* El total de procesados debe ser mayor o igual al total de Reactivos en el grupo de edad ",$AB$120),"")</f>
        <v/>
      </c>
      <c r="CS123" s="48" t="str">
        <f t="shared" ref="CS123:CS139" si="322">IF(AD123&lt;AE123,CONCATENATE("* El total de procesados debe ser mayor o igual al total de Reactivos en el grupo de edad ",$AD$120),"")</f>
        <v/>
      </c>
      <c r="CT123" s="48" t="str">
        <f t="shared" ref="CT123:CT139" si="323">IF(AF123&lt;AG123,CONCATENATE("* El total de procesados debe ser mayor o igual al total de Reactivos en el grupo de edad ",$AF$120),"")</f>
        <v/>
      </c>
      <c r="CU123" s="48" t="str">
        <f t="shared" ref="CU123:CU139" si="324">IF(AH123&lt;AI123,CONCATENATE("* El total de procesados debe ser mayor o igual al total de Reactivos en el grupo de edad ",$AH$120),"")</f>
        <v/>
      </c>
      <c r="CV123" s="48" t="str">
        <f t="shared" ref="CV123:CV139" si="325">IF(AJ123&lt;AK123,CONCATENATE("* El total de procesados debe ser mayor o igual al total de Reactivos en el grupo de edad ",$AJ$120),"")</f>
        <v/>
      </c>
      <c r="CW123" s="48" t="str">
        <f t="shared" ref="CW123:CW139" si="326">IF(AL123&lt;AM123,CONCATENATE("* El total de procesados debe ser mayor o igual al total de Reactivos en el grupo de edad ",$AL$120),"")</f>
        <v/>
      </c>
      <c r="CX123" s="48" t="str">
        <f t="shared" ref="CX123:CX139" si="327">IF(AN123&lt;AO123,CONCATENATE("* El total de procesados debe ser mayor o igual al total de Reactivos en el grupo de edad ",$AN$120),"")</f>
        <v/>
      </c>
      <c r="CY123" s="48" t="str">
        <f t="shared" ref="CY123:CY139" si="328">IF(AP123&lt;AQ123,CONCATENATE("* El total de procesados debe ser mayor o igual al total de Reactivos en el grupo de edad ",$AP$120),"")</f>
        <v/>
      </c>
      <c r="CZ123" s="48" t="str">
        <f t="shared" si="282"/>
        <v/>
      </c>
      <c r="DA123" s="49">
        <f t="shared" si="283"/>
        <v>0</v>
      </c>
      <c r="DB123" s="49">
        <f t="shared" si="284"/>
        <v>0</v>
      </c>
      <c r="DC123" s="49">
        <f t="shared" si="285"/>
        <v>0</v>
      </c>
      <c r="DD123" s="49">
        <f t="shared" si="286"/>
        <v>0</v>
      </c>
      <c r="DE123" s="49">
        <f t="shared" si="287"/>
        <v>0</v>
      </c>
      <c r="DF123" s="49">
        <f t="shared" si="288"/>
        <v>0</v>
      </c>
      <c r="DG123" s="49">
        <f t="shared" si="289"/>
        <v>0</v>
      </c>
      <c r="DH123" s="49">
        <f t="shared" si="290"/>
        <v>0</v>
      </c>
      <c r="DI123" s="49">
        <f t="shared" si="291"/>
        <v>0</v>
      </c>
      <c r="DJ123" s="49">
        <f t="shared" si="292"/>
        <v>0</v>
      </c>
      <c r="DK123" s="49">
        <f t="shared" si="293"/>
        <v>0</v>
      </c>
      <c r="DL123" s="49">
        <f t="shared" si="294"/>
        <v>0</v>
      </c>
      <c r="DM123" s="49">
        <f t="shared" si="295"/>
        <v>0</v>
      </c>
      <c r="DN123" s="49">
        <f t="shared" si="296"/>
        <v>0</v>
      </c>
      <c r="DO123" s="49">
        <f t="shared" si="297"/>
        <v>0</v>
      </c>
      <c r="DP123" s="49">
        <f t="shared" si="298"/>
        <v>0</v>
      </c>
      <c r="DQ123" s="49">
        <f t="shared" si="299"/>
        <v>0</v>
      </c>
      <c r="DR123" s="49">
        <f t="shared" si="300"/>
        <v>0</v>
      </c>
      <c r="DS123" s="49">
        <f t="shared" si="301"/>
        <v>0</v>
      </c>
      <c r="DT123" s="49">
        <f t="shared" si="302"/>
        <v>0</v>
      </c>
      <c r="DU123" s="49">
        <f t="shared" si="303"/>
        <v>0</v>
      </c>
      <c r="DV123" s="49">
        <f t="shared" si="304"/>
        <v>0</v>
      </c>
      <c r="DW123" s="49">
        <f t="shared" si="305"/>
        <v>0</v>
      </c>
      <c r="DX123" s="49">
        <f t="shared" si="306"/>
        <v>0</v>
      </c>
      <c r="DY123" s="49">
        <f t="shared" si="307"/>
        <v>0</v>
      </c>
      <c r="DZ123" s="49">
        <f t="shared" si="308"/>
        <v>0</v>
      </c>
    </row>
    <row r="124" spans="1:130" ht="16.149999999999999" customHeight="1" x14ac:dyDescent="0.25">
      <c r="A124" s="70" t="s">
        <v>39</v>
      </c>
      <c r="B124" s="50">
        <f t="shared" si="275"/>
        <v>0</v>
      </c>
      <c r="C124" s="51">
        <f t="shared" si="275"/>
        <v>0</v>
      </c>
      <c r="D124" s="37"/>
      <c r="E124" s="38"/>
      <c r="F124" s="39"/>
      <c r="G124" s="38"/>
      <c r="H124" s="39"/>
      <c r="I124" s="38"/>
      <c r="J124" s="39"/>
      <c r="K124" s="38"/>
      <c r="L124" s="39"/>
      <c r="M124" s="40"/>
      <c r="N124" s="41"/>
      <c r="O124" s="42"/>
      <c r="P124" s="43"/>
      <c r="Q124" s="42"/>
      <c r="R124" s="43"/>
      <c r="S124" s="42"/>
      <c r="T124" s="43"/>
      <c r="U124" s="42"/>
      <c r="V124" s="43"/>
      <c r="W124" s="42"/>
      <c r="X124" s="43"/>
      <c r="Y124" s="42"/>
      <c r="Z124" s="43"/>
      <c r="AA124" s="42"/>
      <c r="AB124" s="43"/>
      <c r="AC124" s="42"/>
      <c r="AD124" s="43"/>
      <c r="AE124" s="42"/>
      <c r="AF124" s="43"/>
      <c r="AG124" s="42"/>
      <c r="AH124" s="43"/>
      <c r="AI124" s="42"/>
      <c r="AJ124" s="43"/>
      <c r="AK124" s="42"/>
      <c r="AL124" s="43"/>
      <c r="AM124" s="42"/>
      <c r="AN124" s="43"/>
      <c r="AO124" s="42"/>
      <c r="AP124" s="43"/>
      <c r="AQ124" s="44"/>
      <c r="AR124" s="45"/>
      <c r="AS124" s="44"/>
      <c r="AT124" s="41"/>
      <c r="AU124" s="42"/>
      <c r="AV124" s="43"/>
      <c r="AW124" s="46"/>
      <c r="AX124" s="47" t="str">
        <f t="shared" si="276"/>
        <v/>
      </c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12"/>
      <c r="BJ124" s="12"/>
      <c r="BK124" s="12"/>
      <c r="BL124" s="12"/>
      <c r="BU124" s="13"/>
      <c r="BV124" s="13"/>
      <c r="BW124" s="13"/>
      <c r="CA124" s="48" t="str">
        <f t="shared" si="277"/>
        <v/>
      </c>
      <c r="CB124" s="48" t="str">
        <f t="shared" si="278"/>
        <v/>
      </c>
      <c r="CC124" s="48" t="str">
        <f t="shared" si="279"/>
        <v/>
      </c>
      <c r="CD124" s="48" t="str">
        <f t="shared" si="280"/>
        <v/>
      </c>
      <c r="CE124" s="48" t="str">
        <f t="shared" si="281"/>
        <v/>
      </c>
      <c r="CF124" s="48" t="str">
        <f t="shared" si="309"/>
        <v/>
      </c>
      <c r="CG124" s="48" t="str">
        <f t="shared" si="310"/>
        <v/>
      </c>
      <c r="CH124" s="48" t="str">
        <f t="shared" si="311"/>
        <v/>
      </c>
      <c r="CI124" s="48" t="str">
        <f t="shared" si="312"/>
        <v/>
      </c>
      <c r="CJ124" s="48" t="str">
        <f t="shared" si="313"/>
        <v/>
      </c>
      <c r="CK124" s="48" t="str">
        <f t="shared" si="314"/>
        <v/>
      </c>
      <c r="CL124" s="48" t="str">
        <f t="shared" si="315"/>
        <v/>
      </c>
      <c r="CM124" s="48" t="str">
        <f t="shared" si="316"/>
        <v/>
      </c>
      <c r="CN124" s="48" t="str">
        <f t="shared" si="317"/>
        <v/>
      </c>
      <c r="CO124" s="48" t="str">
        <f t="shared" si="318"/>
        <v/>
      </c>
      <c r="CP124" s="48" t="str">
        <f t="shared" si="319"/>
        <v/>
      </c>
      <c r="CQ124" s="48" t="str">
        <f t="shared" si="320"/>
        <v/>
      </c>
      <c r="CR124" s="48" t="str">
        <f t="shared" si="321"/>
        <v/>
      </c>
      <c r="CS124" s="48" t="str">
        <f t="shared" si="322"/>
        <v/>
      </c>
      <c r="CT124" s="48" t="str">
        <f t="shared" si="323"/>
        <v/>
      </c>
      <c r="CU124" s="48" t="str">
        <f t="shared" si="324"/>
        <v/>
      </c>
      <c r="CV124" s="48" t="str">
        <f t="shared" si="325"/>
        <v/>
      </c>
      <c r="CW124" s="48" t="str">
        <f t="shared" si="326"/>
        <v/>
      </c>
      <c r="CX124" s="48" t="str">
        <f t="shared" si="327"/>
        <v/>
      </c>
      <c r="CY124" s="48" t="str">
        <f t="shared" si="328"/>
        <v/>
      </c>
      <c r="CZ124" s="48" t="str">
        <f t="shared" si="282"/>
        <v/>
      </c>
      <c r="DA124" s="49">
        <f t="shared" si="283"/>
        <v>0</v>
      </c>
      <c r="DB124" s="49">
        <f t="shared" si="284"/>
        <v>0</v>
      </c>
      <c r="DC124" s="49">
        <f t="shared" si="285"/>
        <v>0</v>
      </c>
      <c r="DD124" s="49">
        <f t="shared" si="286"/>
        <v>0</v>
      </c>
      <c r="DE124" s="49">
        <f t="shared" si="287"/>
        <v>0</v>
      </c>
      <c r="DF124" s="49">
        <f t="shared" si="288"/>
        <v>0</v>
      </c>
      <c r="DG124" s="49">
        <f t="shared" si="289"/>
        <v>0</v>
      </c>
      <c r="DH124" s="49">
        <f t="shared" si="290"/>
        <v>0</v>
      </c>
      <c r="DI124" s="49">
        <f t="shared" si="291"/>
        <v>0</v>
      </c>
      <c r="DJ124" s="49">
        <f t="shared" si="292"/>
        <v>0</v>
      </c>
      <c r="DK124" s="49">
        <f t="shared" si="293"/>
        <v>0</v>
      </c>
      <c r="DL124" s="49">
        <f t="shared" si="294"/>
        <v>0</v>
      </c>
      <c r="DM124" s="49">
        <f t="shared" si="295"/>
        <v>0</v>
      </c>
      <c r="DN124" s="49">
        <f t="shared" si="296"/>
        <v>0</v>
      </c>
      <c r="DO124" s="49">
        <f t="shared" si="297"/>
        <v>0</v>
      </c>
      <c r="DP124" s="49">
        <f t="shared" si="298"/>
        <v>0</v>
      </c>
      <c r="DQ124" s="49">
        <f t="shared" si="299"/>
        <v>0</v>
      </c>
      <c r="DR124" s="49">
        <f t="shared" si="300"/>
        <v>0</v>
      </c>
      <c r="DS124" s="49">
        <f t="shared" si="301"/>
        <v>0</v>
      </c>
      <c r="DT124" s="49">
        <f t="shared" si="302"/>
        <v>0</v>
      </c>
      <c r="DU124" s="49">
        <f t="shared" si="303"/>
        <v>0</v>
      </c>
      <c r="DV124" s="49">
        <f t="shared" si="304"/>
        <v>0</v>
      </c>
      <c r="DW124" s="49">
        <f t="shared" si="305"/>
        <v>0</v>
      </c>
      <c r="DX124" s="49">
        <f t="shared" si="306"/>
        <v>0</v>
      </c>
      <c r="DY124" s="49">
        <f t="shared" si="307"/>
        <v>0</v>
      </c>
      <c r="DZ124" s="49">
        <f t="shared" si="308"/>
        <v>0</v>
      </c>
    </row>
    <row r="125" spans="1:130" ht="16.149999999999999" customHeight="1" x14ac:dyDescent="0.25">
      <c r="A125" s="70" t="s">
        <v>40</v>
      </c>
      <c r="B125" s="50">
        <f t="shared" si="275"/>
        <v>0</v>
      </c>
      <c r="C125" s="51">
        <f t="shared" si="275"/>
        <v>0</v>
      </c>
      <c r="D125" s="37"/>
      <c r="E125" s="38"/>
      <c r="F125" s="39"/>
      <c r="G125" s="38"/>
      <c r="H125" s="39"/>
      <c r="I125" s="38"/>
      <c r="J125" s="39"/>
      <c r="K125" s="38"/>
      <c r="L125" s="39"/>
      <c r="M125" s="40"/>
      <c r="N125" s="41"/>
      <c r="O125" s="42"/>
      <c r="P125" s="43"/>
      <c r="Q125" s="42"/>
      <c r="R125" s="43"/>
      <c r="S125" s="42"/>
      <c r="T125" s="43"/>
      <c r="U125" s="42"/>
      <c r="V125" s="43"/>
      <c r="W125" s="42"/>
      <c r="X125" s="43"/>
      <c r="Y125" s="42"/>
      <c r="Z125" s="43"/>
      <c r="AA125" s="42"/>
      <c r="AB125" s="43"/>
      <c r="AC125" s="42"/>
      <c r="AD125" s="43"/>
      <c r="AE125" s="42"/>
      <c r="AF125" s="43"/>
      <c r="AG125" s="42"/>
      <c r="AH125" s="43"/>
      <c r="AI125" s="42"/>
      <c r="AJ125" s="43"/>
      <c r="AK125" s="42"/>
      <c r="AL125" s="43"/>
      <c r="AM125" s="42"/>
      <c r="AN125" s="43"/>
      <c r="AO125" s="42"/>
      <c r="AP125" s="43"/>
      <c r="AQ125" s="44"/>
      <c r="AR125" s="45"/>
      <c r="AS125" s="44"/>
      <c r="AT125" s="41"/>
      <c r="AU125" s="42"/>
      <c r="AV125" s="43"/>
      <c r="AW125" s="46"/>
      <c r="AX125" s="47" t="str">
        <f t="shared" si="276"/>
        <v/>
      </c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12"/>
      <c r="BJ125" s="12"/>
      <c r="BK125" s="12"/>
      <c r="BL125" s="12"/>
      <c r="BU125" s="13"/>
      <c r="BV125" s="13"/>
      <c r="BW125" s="13"/>
      <c r="CA125" s="48" t="str">
        <f t="shared" si="277"/>
        <v/>
      </c>
      <c r="CB125" s="48" t="str">
        <f t="shared" si="278"/>
        <v/>
      </c>
      <c r="CC125" s="48" t="str">
        <f t="shared" si="279"/>
        <v/>
      </c>
      <c r="CD125" s="48" t="str">
        <f t="shared" si="280"/>
        <v/>
      </c>
      <c r="CE125" s="48" t="str">
        <f t="shared" si="281"/>
        <v/>
      </c>
      <c r="CF125" s="48" t="str">
        <f t="shared" si="309"/>
        <v/>
      </c>
      <c r="CG125" s="48" t="str">
        <f t="shared" si="310"/>
        <v/>
      </c>
      <c r="CH125" s="48" t="str">
        <f t="shared" si="311"/>
        <v/>
      </c>
      <c r="CI125" s="48" t="str">
        <f t="shared" si="312"/>
        <v/>
      </c>
      <c r="CJ125" s="48" t="str">
        <f t="shared" si="313"/>
        <v/>
      </c>
      <c r="CK125" s="48" t="str">
        <f t="shared" si="314"/>
        <v/>
      </c>
      <c r="CL125" s="48" t="str">
        <f t="shared" si="315"/>
        <v/>
      </c>
      <c r="CM125" s="48" t="str">
        <f t="shared" si="316"/>
        <v/>
      </c>
      <c r="CN125" s="48" t="str">
        <f t="shared" si="317"/>
        <v/>
      </c>
      <c r="CO125" s="48" t="str">
        <f t="shared" si="318"/>
        <v/>
      </c>
      <c r="CP125" s="48" t="str">
        <f t="shared" si="319"/>
        <v/>
      </c>
      <c r="CQ125" s="48" t="str">
        <f t="shared" si="320"/>
        <v/>
      </c>
      <c r="CR125" s="48" t="str">
        <f t="shared" si="321"/>
        <v/>
      </c>
      <c r="CS125" s="48" t="str">
        <f t="shared" si="322"/>
        <v/>
      </c>
      <c r="CT125" s="48" t="str">
        <f t="shared" si="323"/>
        <v/>
      </c>
      <c r="CU125" s="48" t="str">
        <f t="shared" si="324"/>
        <v/>
      </c>
      <c r="CV125" s="48" t="str">
        <f t="shared" si="325"/>
        <v/>
      </c>
      <c r="CW125" s="48" t="str">
        <f t="shared" si="326"/>
        <v/>
      </c>
      <c r="CX125" s="48" t="str">
        <f t="shared" si="327"/>
        <v/>
      </c>
      <c r="CY125" s="48" t="str">
        <f t="shared" si="328"/>
        <v/>
      </c>
      <c r="CZ125" s="48" t="str">
        <f t="shared" si="282"/>
        <v/>
      </c>
      <c r="DA125" s="49">
        <f t="shared" si="283"/>
        <v>0</v>
      </c>
      <c r="DB125" s="49">
        <f t="shared" si="284"/>
        <v>0</v>
      </c>
      <c r="DC125" s="49">
        <f t="shared" si="285"/>
        <v>0</v>
      </c>
      <c r="DD125" s="49">
        <f t="shared" si="286"/>
        <v>0</v>
      </c>
      <c r="DE125" s="49">
        <f t="shared" si="287"/>
        <v>0</v>
      </c>
      <c r="DF125" s="49">
        <f t="shared" si="288"/>
        <v>0</v>
      </c>
      <c r="DG125" s="49">
        <f t="shared" si="289"/>
        <v>0</v>
      </c>
      <c r="DH125" s="49">
        <f t="shared" si="290"/>
        <v>0</v>
      </c>
      <c r="DI125" s="49">
        <f t="shared" si="291"/>
        <v>0</v>
      </c>
      <c r="DJ125" s="49">
        <f t="shared" si="292"/>
        <v>0</v>
      </c>
      <c r="DK125" s="49">
        <f t="shared" si="293"/>
        <v>0</v>
      </c>
      <c r="DL125" s="49">
        <f t="shared" si="294"/>
        <v>0</v>
      </c>
      <c r="DM125" s="49">
        <f t="shared" si="295"/>
        <v>0</v>
      </c>
      <c r="DN125" s="49">
        <f t="shared" si="296"/>
        <v>0</v>
      </c>
      <c r="DO125" s="49">
        <f t="shared" si="297"/>
        <v>0</v>
      </c>
      <c r="DP125" s="49">
        <f t="shared" si="298"/>
        <v>0</v>
      </c>
      <c r="DQ125" s="49">
        <f t="shared" si="299"/>
        <v>0</v>
      </c>
      <c r="DR125" s="49">
        <f t="shared" si="300"/>
        <v>0</v>
      </c>
      <c r="DS125" s="49">
        <f t="shared" si="301"/>
        <v>0</v>
      </c>
      <c r="DT125" s="49">
        <f t="shared" si="302"/>
        <v>0</v>
      </c>
      <c r="DU125" s="49">
        <f t="shared" si="303"/>
        <v>0</v>
      </c>
      <c r="DV125" s="49">
        <f t="shared" si="304"/>
        <v>0</v>
      </c>
      <c r="DW125" s="49">
        <f t="shared" si="305"/>
        <v>0</v>
      </c>
      <c r="DX125" s="49">
        <f t="shared" si="306"/>
        <v>0</v>
      </c>
      <c r="DY125" s="49">
        <f t="shared" si="307"/>
        <v>0</v>
      </c>
      <c r="DZ125" s="49">
        <f t="shared" si="308"/>
        <v>0</v>
      </c>
    </row>
    <row r="126" spans="1:130" ht="16.149999999999999" customHeight="1" x14ac:dyDescent="0.25">
      <c r="A126" s="71" t="s">
        <v>41</v>
      </c>
      <c r="B126" s="50">
        <f t="shared" si="275"/>
        <v>0</v>
      </c>
      <c r="C126" s="51">
        <f t="shared" si="275"/>
        <v>0</v>
      </c>
      <c r="D126" s="37"/>
      <c r="E126" s="38"/>
      <c r="F126" s="39"/>
      <c r="G126" s="38"/>
      <c r="H126" s="39"/>
      <c r="I126" s="38"/>
      <c r="J126" s="39"/>
      <c r="K126" s="38"/>
      <c r="L126" s="39"/>
      <c r="M126" s="40"/>
      <c r="N126" s="41"/>
      <c r="O126" s="42"/>
      <c r="P126" s="43"/>
      <c r="Q126" s="42"/>
      <c r="R126" s="43"/>
      <c r="S126" s="42"/>
      <c r="T126" s="43"/>
      <c r="U126" s="42"/>
      <c r="V126" s="43"/>
      <c r="W126" s="42"/>
      <c r="X126" s="43"/>
      <c r="Y126" s="42"/>
      <c r="Z126" s="43"/>
      <c r="AA126" s="42"/>
      <c r="AB126" s="43"/>
      <c r="AC126" s="42"/>
      <c r="AD126" s="43"/>
      <c r="AE126" s="42"/>
      <c r="AF126" s="43"/>
      <c r="AG126" s="42"/>
      <c r="AH126" s="43"/>
      <c r="AI126" s="42"/>
      <c r="AJ126" s="43"/>
      <c r="AK126" s="42"/>
      <c r="AL126" s="43"/>
      <c r="AM126" s="42"/>
      <c r="AN126" s="43"/>
      <c r="AO126" s="42"/>
      <c r="AP126" s="43"/>
      <c r="AQ126" s="44"/>
      <c r="AR126" s="45"/>
      <c r="AS126" s="44"/>
      <c r="AT126" s="41"/>
      <c r="AU126" s="42"/>
      <c r="AV126" s="43"/>
      <c r="AW126" s="46"/>
      <c r="AX126" s="47" t="str">
        <f t="shared" si="276"/>
        <v/>
      </c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12"/>
      <c r="BJ126" s="12"/>
      <c r="BK126" s="12"/>
      <c r="BL126" s="12"/>
      <c r="BU126" s="13"/>
      <c r="BV126" s="13"/>
      <c r="BW126" s="13"/>
      <c r="CA126" s="48" t="str">
        <f t="shared" si="277"/>
        <v/>
      </c>
      <c r="CB126" s="48" t="str">
        <f t="shared" si="278"/>
        <v/>
      </c>
      <c r="CC126" s="48" t="str">
        <f t="shared" si="279"/>
        <v/>
      </c>
      <c r="CD126" s="48" t="str">
        <f t="shared" si="280"/>
        <v/>
      </c>
      <c r="CE126" s="48" t="str">
        <f t="shared" si="281"/>
        <v/>
      </c>
      <c r="CF126" s="48" t="str">
        <f t="shared" si="309"/>
        <v/>
      </c>
      <c r="CG126" s="48" t="str">
        <f t="shared" si="310"/>
        <v/>
      </c>
      <c r="CH126" s="48" t="str">
        <f t="shared" si="311"/>
        <v/>
      </c>
      <c r="CI126" s="48" t="str">
        <f t="shared" si="312"/>
        <v/>
      </c>
      <c r="CJ126" s="48" t="str">
        <f t="shared" si="313"/>
        <v/>
      </c>
      <c r="CK126" s="48" t="str">
        <f t="shared" si="314"/>
        <v/>
      </c>
      <c r="CL126" s="48" t="str">
        <f t="shared" si="315"/>
        <v/>
      </c>
      <c r="CM126" s="48" t="str">
        <f t="shared" si="316"/>
        <v/>
      </c>
      <c r="CN126" s="48" t="str">
        <f t="shared" si="317"/>
        <v/>
      </c>
      <c r="CO126" s="48" t="str">
        <f t="shared" si="318"/>
        <v/>
      </c>
      <c r="CP126" s="48" t="str">
        <f t="shared" si="319"/>
        <v/>
      </c>
      <c r="CQ126" s="48" t="str">
        <f t="shared" si="320"/>
        <v/>
      </c>
      <c r="CR126" s="48" t="str">
        <f t="shared" si="321"/>
        <v/>
      </c>
      <c r="CS126" s="48" t="str">
        <f t="shared" si="322"/>
        <v/>
      </c>
      <c r="CT126" s="48" t="str">
        <f t="shared" si="323"/>
        <v/>
      </c>
      <c r="CU126" s="48" t="str">
        <f t="shared" si="324"/>
        <v/>
      </c>
      <c r="CV126" s="48" t="str">
        <f t="shared" si="325"/>
        <v/>
      </c>
      <c r="CW126" s="48" t="str">
        <f t="shared" si="326"/>
        <v/>
      </c>
      <c r="CX126" s="48" t="str">
        <f t="shared" si="327"/>
        <v/>
      </c>
      <c r="CY126" s="48" t="str">
        <f t="shared" si="328"/>
        <v/>
      </c>
      <c r="CZ126" s="48" t="str">
        <f t="shared" si="282"/>
        <v/>
      </c>
      <c r="DA126" s="49">
        <f t="shared" si="283"/>
        <v>0</v>
      </c>
      <c r="DB126" s="49">
        <f t="shared" si="284"/>
        <v>0</v>
      </c>
      <c r="DC126" s="49">
        <f t="shared" si="285"/>
        <v>0</v>
      </c>
      <c r="DD126" s="49">
        <f t="shared" si="286"/>
        <v>0</v>
      </c>
      <c r="DE126" s="49">
        <f t="shared" si="287"/>
        <v>0</v>
      </c>
      <c r="DF126" s="49">
        <f t="shared" si="288"/>
        <v>0</v>
      </c>
      <c r="DG126" s="49">
        <f t="shared" si="289"/>
        <v>0</v>
      </c>
      <c r="DH126" s="49">
        <f t="shared" si="290"/>
        <v>0</v>
      </c>
      <c r="DI126" s="49">
        <f t="shared" si="291"/>
        <v>0</v>
      </c>
      <c r="DJ126" s="49">
        <f t="shared" si="292"/>
        <v>0</v>
      </c>
      <c r="DK126" s="49">
        <f t="shared" si="293"/>
        <v>0</v>
      </c>
      <c r="DL126" s="49">
        <f t="shared" si="294"/>
        <v>0</v>
      </c>
      <c r="DM126" s="49">
        <f t="shared" si="295"/>
        <v>0</v>
      </c>
      <c r="DN126" s="49">
        <f t="shared" si="296"/>
        <v>0</v>
      </c>
      <c r="DO126" s="49">
        <f t="shared" si="297"/>
        <v>0</v>
      </c>
      <c r="DP126" s="49">
        <f t="shared" si="298"/>
        <v>0</v>
      </c>
      <c r="DQ126" s="49">
        <f t="shared" si="299"/>
        <v>0</v>
      </c>
      <c r="DR126" s="49">
        <f t="shared" si="300"/>
        <v>0</v>
      </c>
      <c r="DS126" s="49">
        <f t="shared" si="301"/>
        <v>0</v>
      </c>
      <c r="DT126" s="49">
        <f t="shared" si="302"/>
        <v>0</v>
      </c>
      <c r="DU126" s="49">
        <f t="shared" si="303"/>
        <v>0</v>
      </c>
      <c r="DV126" s="49">
        <f t="shared" si="304"/>
        <v>0</v>
      </c>
      <c r="DW126" s="49">
        <f t="shared" si="305"/>
        <v>0</v>
      </c>
      <c r="DX126" s="49">
        <f t="shared" si="306"/>
        <v>0</v>
      </c>
      <c r="DY126" s="49">
        <f t="shared" si="307"/>
        <v>0</v>
      </c>
      <c r="DZ126" s="49">
        <f t="shared" si="308"/>
        <v>0</v>
      </c>
    </row>
    <row r="127" spans="1:130" ht="27" customHeight="1" x14ac:dyDescent="0.25">
      <c r="A127" s="71" t="s">
        <v>42</v>
      </c>
      <c r="B127" s="50">
        <f t="shared" si="275"/>
        <v>0</v>
      </c>
      <c r="C127" s="51">
        <f t="shared" si="275"/>
        <v>0</v>
      </c>
      <c r="D127" s="37"/>
      <c r="E127" s="38"/>
      <c r="F127" s="39"/>
      <c r="G127" s="38"/>
      <c r="H127" s="39"/>
      <c r="I127" s="38"/>
      <c r="J127" s="39"/>
      <c r="K127" s="38"/>
      <c r="L127" s="39"/>
      <c r="M127" s="40"/>
      <c r="N127" s="41"/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  <c r="AM127" s="42"/>
      <c r="AN127" s="43"/>
      <c r="AO127" s="42"/>
      <c r="AP127" s="43"/>
      <c r="AQ127" s="44"/>
      <c r="AR127" s="41"/>
      <c r="AS127" s="44"/>
      <c r="AT127" s="41"/>
      <c r="AU127" s="42"/>
      <c r="AV127" s="43"/>
      <c r="AW127" s="46"/>
      <c r="AX127" s="47" t="str">
        <f t="shared" si="276"/>
        <v/>
      </c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12"/>
      <c r="BJ127" s="12"/>
      <c r="BK127" s="12"/>
      <c r="BL127" s="12"/>
      <c r="BU127" s="13"/>
      <c r="BV127" s="13"/>
      <c r="BW127" s="13"/>
      <c r="CA127" s="48" t="str">
        <f t="shared" si="277"/>
        <v/>
      </c>
      <c r="CB127" s="48" t="str">
        <f t="shared" si="278"/>
        <v/>
      </c>
      <c r="CC127" s="48" t="str">
        <f t="shared" si="279"/>
        <v/>
      </c>
      <c r="CD127" s="48" t="str">
        <f t="shared" si="280"/>
        <v/>
      </c>
      <c r="CE127" s="48" t="str">
        <f t="shared" si="281"/>
        <v/>
      </c>
      <c r="CF127" s="48" t="str">
        <f t="shared" si="309"/>
        <v/>
      </c>
      <c r="CG127" s="48" t="str">
        <f t="shared" si="310"/>
        <v/>
      </c>
      <c r="CH127" s="48" t="str">
        <f t="shared" si="311"/>
        <v/>
      </c>
      <c r="CI127" s="48" t="str">
        <f t="shared" si="312"/>
        <v/>
      </c>
      <c r="CJ127" s="48" t="str">
        <f t="shared" si="313"/>
        <v/>
      </c>
      <c r="CK127" s="48" t="str">
        <f t="shared" si="314"/>
        <v/>
      </c>
      <c r="CL127" s="48" t="str">
        <f t="shared" si="315"/>
        <v/>
      </c>
      <c r="CM127" s="48" t="str">
        <f t="shared" si="316"/>
        <v/>
      </c>
      <c r="CN127" s="48" t="str">
        <f t="shared" si="317"/>
        <v/>
      </c>
      <c r="CO127" s="48" t="str">
        <f t="shared" si="318"/>
        <v/>
      </c>
      <c r="CP127" s="48" t="str">
        <f t="shared" si="319"/>
        <v/>
      </c>
      <c r="CQ127" s="48" t="str">
        <f t="shared" si="320"/>
        <v/>
      </c>
      <c r="CR127" s="48" t="str">
        <f t="shared" si="321"/>
        <v/>
      </c>
      <c r="CS127" s="48" t="str">
        <f t="shared" si="322"/>
        <v/>
      </c>
      <c r="CT127" s="48" t="str">
        <f t="shared" si="323"/>
        <v/>
      </c>
      <c r="CU127" s="48" t="str">
        <f t="shared" si="324"/>
        <v/>
      </c>
      <c r="CV127" s="48" t="str">
        <f t="shared" si="325"/>
        <v/>
      </c>
      <c r="CW127" s="48" t="str">
        <f t="shared" si="326"/>
        <v/>
      </c>
      <c r="CX127" s="48" t="str">
        <f t="shared" si="327"/>
        <v/>
      </c>
      <c r="CY127" s="48" t="str">
        <f t="shared" si="328"/>
        <v/>
      </c>
      <c r="CZ127" s="48" t="str">
        <f t="shared" si="282"/>
        <v/>
      </c>
      <c r="DA127" s="49">
        <f t="shared" si="283"/>
        <v>0</v>
      </c>
      <c r="DB127" s="49">
        <f t="shared" si="284"/>
        <v>0</v>
      </c>
      <c r="DC127" s="49">
        <f t="shared" si="285"/>
        <v>0</v>
      </c>
      <c r="DD127" s="49">
        <f t="shared" si="286"/>
        <v>0</v>
      </c>
      <c r="DE127" s="49">
        <f t="shared" si="287"/>
        <v>0</v>
      </c>
      <c r="DF127" s="49">
        <f t="shared" si="288"/>
        <v>0</v>
      </c>
      <c r="DG127" s="49">
        <f t="shared" si="289"/>
        <v>0</v>
      </c>
      <c r="DH127" s="49">
        <f t="shared" si="290"/>
        <v>0</v>
      </c>
      <c r="DI127" s="49">
        <f t="shared" si="291"/>
        <v>0</v>
      </c>
      <c r="DJ127" s="49">
        <f t="shared" si="292"/>
        <v>0</v>
      </c>
      <c r="DK127" s="49">
        <f t="shared" si="293"/>
        <v>0</v>
      </c>
      <c r="DL127" s="49">
        <f t="shared" si="294"/>
        <v>0</v>
      </c>
      <c r="DM127" s="49">
        <f t="shared" si="295"/>
        <v>0</v>
      </c>
      <c r="DN127" s="49">
        <f t="shared" si="296"/>
        <v>0</v>
      </c>
      <c r="DO127" s="49">
        <f t="shared" si="297"/>
        <v>0</v>
      </c>
      <c r="DP127" s="49">
        <f t="shared" si="298"/>
        <v>0</v>
      </c>
      <c r="DQ127" s="49">
        <f t="shared" si="299"/>
        <v>0</v>
      </c>
      <c r="DR127" s="49">
        <f t="shared" si="300"/>
        <v>0</v>
      </c>
      <c r="DS127" s="49">
        <f t="shared" si="301"/>
        <v>0</v>
      </c>
      <c r="DT127" s="49">
        <f t="shared" si="302"/>
        <v>0</v>
      </c>
      <c r="DU127" s="49">
        <f t="shared" si="303"/>
        <v>0</v>
      </c>
      <c r="DV127" s="49">
        <f t="shared" si="304"/>
        <v>0</v>
      </c>
      <c r="DW127" s="49">
        <f t="shared" si="305"/>
        <v>0</v>
      </c>
      <c r="DX127" s="49">
        <f t="shared" si="306"/>
        <v>0</v>
      </c>
      <c r="DY127" s="49">
        <f t="shared" si="307"/>
        <v>0</v>
      </c>
      <c r="DZ127" s="49">
        <f t="shared" si="308"/>
        <v>0</v>
      </c>
    </row>
    <row r="128" spans="1:130" ht="26.25" customHeight="1" x14ac:dyDescent="0.25">
      <c r="A128" s="71" t="s">
        <v>43</v>
      </c>
      <c r="B128" s="50">
        <f t="shared" si="275"/>
        <v>0</v>
      </c>
      <c r="C128" s="51">
        <f t="shared" si="275"/>
        <v>0</v>
      </c>
      <c r="D128" s="37"/>
      <c r="E128" s="38"/>
      <c r="F128" s="39"/>
      <c r="G128" s="38"/>
      <c r="H128" s="39"/>
      <c r="I128" s="38"/>
      <c r="J128" s="39"/>
      <c r="K128" s="38"/>
      <c r="L128" s="39"/>
      <c r="M128" s="40"/>
      <c r="N128" s="41"/>
      <c r="O128" s="42"/>
      <c r="P128" s="43"/>
      <c r="Q128" s="42"/>
      <c r="R128" s="43"/>
      <c r="S128" s="42"/>
      <c r="T128" s="43"/>
      <c r="U128" s="42"/>
      <c r="V128" s="43"/>
      <c r="W128" s="42"/>
      <c r="X128" s="43"/>
      <c r="Y128" s="42"/>
      <c r="Z128" s="43"/>
      <c r="AA128" s="42"/>
      <c r="AB128" s="43"/>
      <c r="AC128" s="42"/>
      <c r="AD128" s="43"/>
      <c r="AE128" s="42"/>
      <c r="AF128" s="43"/>
      <c r="AG128" s="42"/>
      <c r="AH128" s="43"/>
      <c r="AI128" s="42"/>
      <c r="AJ128" s="43"/>
      <c r="AK128" s="42"/>
      <c r="AL128" s="43"/>
      <c r="AM128" s="42"/>
      <c r="AN128" s="43"/>
      <c r="AO128" s="42"/>
      <c r="AP128" s="43"/>
      <c r="AQ128" s="44"/>
      <c r="AR128" s="45"/>
      <c r="AS128" s="44"/>
      <c r="AT128" s="41"/>
      <c r="AU128" s="42"/>
      <c r="AV128" s="43"/>
      <c r="AW128" s="46"/>
      <c r="AX128" s="47" t="str">
        <f t="shared" si="276"/>
        <v/>
      </c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12"/>
      <c r="BJ128" s="12"/>
      <c r="BK128" s="12"/>
      <c r="BL128" s="12"/>
      <c r="BU128" s="13"/>
      <c r="BV128" s="13"/>
      <c r="BW128" s="13"/>
      <c r="CA128" s="48" t="str">
        <f t="shared" si="277"/>
        <v/>
      </c>
      <c r="CB128" s="48" t="str">
        <f t="shared" si="278"/>
        <v/>
      </c>
      <c r="CC128" s="48" t="str">
        <f t="shared" si="279"/>
        <v/>
      </c>
      <c r="CD128" s="48" t="str">
        <f t="shared" si="280"/>
        <v/>
      </c>
      <c r="CE128" s="48" t="str">
        <f t="shared" si="281"/>
        <v/>
      </c>
      <c r="CF128" s="48" t="str">
        <f t="shared" si="309"/>
        <v/>
      </c>
      <c r="CG128" s="48" t="str">
        <f t="shared" si="310"/>
        <v/>
      </c>
      <c r="CH128" s="48" t="str">
        <f t="shared" si="311"/>
        <v/>
      </c>
      <c r="CI128" s="48" t="str">
        <f t="shared" si="312"/>
        <v/>
      </c>
      <c r="CJ128" s="48" t="str">
        <f t="shared" si="313"/>
        <v/>
      </c>
      <c r="CK128" s="48" t="str">
        <f t="shared" si="314"/>
        <v/>
      </c>
      <c r="CL128" s="48" t="str">
        <f t="shared" si="315"/>
        <v/>
      </c>
      <c r="CM128" s="48" t="str">
        <f t="shared" si="316"/>
        <v/>
      </c>
      <c r="CN128" s="48" t="str">
        <f t="shared" si="317"/>
        <v/>
      </c>
      <c r="CO128" s="48" t="str">
        <f t="shared" si="318"/>
        <v/>
      </c>
      <c r="CP128" s="48" t="str">
        <f t="shared" si="319"/>
        <v/>
      </c>
      <c r="CQ128" s="48" t="str">
        <f t="shared" si="320"/>
        <v/>
      </c>
      <c r="CR128" s="48" t="str">
        <f t="shared" si="321"/>
        <v/>
      </c>
      <c r="CS128" s="48" t="str">
        <f t="shared" si="322"/>
        <v/>
      </c>
      <c r="CT128" s="48" t="str">
        <f t="shared" si="323"/>
        <v/>
      </c>
      <c r="CU128" s="48" t="str">
        <f t="shared" si="324"/>
        <v/>
      </c>
      <c r="CV128" s="48" t="str">
        <f t="shared" si="325"/>
        <v/>
      </c>
      <c r="CW128" s="48" t="str">
        <f t="shared" si="326"/>
        <v/>
      </c>
      <c r="CX128" s="48" t="str">
        <f t="shared" si="327"/>
        <v/>
      </c>
      <c r="CY128" s="48" t="str">
        <f t="shared" si="328"/>
        <v/>
      </c>
      <c r="CZ128" s="48" t="str">
        <f t="shared" si="282"/>
        <v/>
      </c>
      <c r="DA128" s="49">
        <f t="shared" si="283"/>
        <v>0</v>
      </c>
      <c r="DB128" s="49">
        <f t="shared" si="284"/>
        <v>0</v>
      </c>
      <c r="DC128" s="49">
        <f t="shared" si="285"/>
        <v>0</v>
      </c>
      <c r="DD128" s="49">
        <f t="shared" si="286"/>
        <v>0</v>
      </c>
      <c r="DE128" s="49">
        <f t="shared" si="287"/>
        <v>0</v>
      </c>
      <c r="DF128" s="49">
        <f t="shared" si="288"/>
        <v>0</v>
      </c>
      <c r="DG128" s="49">
        <f t="shared" si="289"/>
        <v>0</v>
      </c>
      <c r="DH128" s="49">
        <f t="shared" si="290"/>
        <v>0</v>
      </c>
      <c r="DI128" s="49">
        <f t="shared" si="291"/>
        <v>0</v>
      </c>
      <c r="DJ128" s="49">
        <f t="shared" si="292"/>
        <v>0</v>
      </c>
      <c r="DK128" s="49">
        <f t="shared" si="293"/>
        <v>0</v>
      </c>
      <c r="DL128" s="49">
        <f t="shared" si="294"/>
        <v>0</v>
      </c>
      <c r="DM128" s="49">
        <f t="shared" si="295"/>
        <v>0</v>
      </c>
      <c r="DN128" s="49">
        <f t="shared" si="296"/>
        <v>0</v>
      </c>
      <c r="DO128" s="49">
        <f t="shared" si="297"/>
        <v>0</v>
      </c>
      <c r="DP128" s="49">
        <f t="shared" si="298"/>
        <v>0</v>
      </c>
      <c r="DQ128" s="49">
        <f t="shared" si="299"/>
        <v>0</v>
      </c>
      <c r="DR128" s="49">
        <f t="shared" si="300"/>
        <v>0</v>
      </c>
      <c r="DS128" s="49">
        <f t="shared" si="301"/>
        <v>0</v>
      </c>
      <c r="DT128" s="49">
        <f t="shared" si="302"/>
        <v>0</v>
      </c>
      <c r="DU128" s="49">
        <f t="shared" si="303"/>
        <v>0</v>
      </c>
      <c r="DV128" s="49">
        <f t="shared" si="304"/>
        <v>0</v>
      </c>
      <c r="DW128" s="49">
        <f t="shared" si="305"/>
        <v>0</v>
      </c>
      <c r="DX128" s="49">
        <f t="shared" si="306"/>
        <v>0</v>
      </c>
      <c r="DY128" s="49">
        <f t="shared" si="307"/>
        <v>0</v>
      </c>
      <c r="DZ128" s="49">
        <f t="shared" si="308"/>
        <v>0</v>
      </c>
    </row>
    <row r="129" spans="1:130" ht="16.149999999999999" customHeight="1" x14ac:dyDescent="0.25">
      <c r="A129" s="72" t="s">
        <v>44</v>
      </c>
      <c r="B129" s="50">
        <f t="shared" si="275"/>
        <v>0</v>
      </c>
      <c r="C129" s="51">
        <f t="shared" si="275"/>
        <v>0</v>
      </c>
      <c r="D129" s="37"/>
      <c r="E129" s="38"/>
      <c r="F129" s="39"/>
      <c r="G129" s="38"/>
      <c r="H129" s="39"/>
      <c r="I129" s="38"/>
      <c r="J129" s="39"/>
      <c r="K129" s="38"/>
      <c r="L129" s="39"/>
      <c r="M129" s="40"/>
      <c r="N129" s="41"/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  <c r="AM129" s="42"/>
      <c r="AN129" s="43"/>
      <c r="AO129" s="42"/>
      <c r="AP129" s="43"/>
      <c r="AQ129" s="44"/>
      <c r="AR129" s="45"/>
      <c r="AS129" s="44"/>
      <c r="AT129" s="41"/>
      <c r="AU129" s="42"/>
      <c r="AV129" s="43"/>
      <c r="AW129" s="46"/>
      <c r="AX129" s="47" t="str">
        <f t="shared" si="276"/>
        <v/>
      </c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12"/>
      <c r="BJ129" s="12"/>
      <c r="BK129" s="12"/>
      <c r="BL129" s="12"/>
      <c r="BU129" s="13"/>
      <c r="BV129" s="13"/>
      <c r="BW129" s="13"/>
      <c r="CA129" s="48" t="str">
        <f t="shared" si="277"/>
        <v/>
      </c>
      <c r="CB129" s="48" t="str">
        <f t="shared" si="278"/>
        <v/>
      </c>
      <c r="CC129" s="48" t="str">
        <f t="shared" si="279"/>
        <v/>
      </c>
      <c r="CD129" s="48" t="str">
        <f t="shared" si="280"/>
        <v/>
      </c>
      <c r="CE129" s="48" t="str">
        <f t="shared" si="281"/>
        <v/>
      </c>
      <c r="CF129" s="48" t="str">
        <f t="shared" si="309"/>
        <v/>
      </c>
      <c r="CG129" s="48" t="str">
        <f t="shared" si="310"/>
        <v/>
      </c>
      <c r="CH129" s="48" t="str">
        <f t="shared" si="311"/>
        <v/>
      </c>
      <c r="CI129" s="48" t="str">
        <f t="shared" si="312"/>
        <v/>
      </c>
      <c r="CJ129" s="48" t="str">
        <f t="shared" si="313"/>
        <v/>
      </c>
      <c r="CK129" s="48" t="str">
        <f t="shared" si="314"/>
        <v/>
      </c>
      <c r="CL129" s="48" t="str">
        <f t="shared" si="315"/>
        <v/>
      </c>
      <c r="CM129" s="48" t="str">
        <f t="shared" si="316"/>
        <v/>
      </c>
      <c r="CN129" s="48" t="str">
        <f t="shared" si="317"/>
        <v/>
      </c>
      <c r="CO129" s="48" t="str">
        <f t="shared" si="318"/>
        <v/>
      </c>
      <c r="CP129" s="48" t="str">
        <f t="shared" si="319"/>
        <v/>
      </c>
      <c r="CQ129" s="48" t="str">
        <f t="shared" si="320"/>
        <v/>
      </c>
      <c r="CR129" s="48" t="str">
        <f t="shared" si="321"/>
        <v/>
      </c>
      <c r="CS129" s="48" t="str">
        <f t="shared" si="322"/>
        <v/>
      </c>
      <c r="CT129" s="48" t="str">
        <f t="shared" si="323"/>
        <v/>
      </c>
      <c r="CU129" s="48" t="str">
        <f t="shared" si="324"/>
        <v/>
      </c>
      <c r="CV129" s="48" t="str">
        <f t="shared" si="325"/>
        <v/>
      </c>
      <c r="CW129" s="48" t="str">
        <f t="shared" si="326"/>
        <v/>
      </c>
      <c r="CX129" s="48" t="str">
        <f t="shared" si="327"/>
        <v/>
      </c>
      <c r="CY129" s="48" t="str">
        <f t="shared" si="328"/>
        <v/>
      </c>
      <c r="CZ129" s="48" t="str">
        <f t="shared" si="282"/>
        <v/>
      </c>
      <c r="DA129" s="49">
        <f t="shared" si="283"/>
        <v>0</v>
      </c>
      <c r="DB129" s="49">
        <f t="shared" si="284"/>
        <v>0</v>
      </c>
      <c r="DC129" s="49">
        <f t="shared" si="285"/>
        <v>0</v>
      </c>
      <c r="DD129" s="49">
        <f t="shared" si="286"/>
        <v>0</v>
      </c>
      <c r="DE129" s="49">
        <f t="shared" si="287"/>
        <v>0</v>
      </c>
      <c r="DF129" s="49">
        <f t="shared" si="288"/>
        <v>0</v>
      </c>
      <c r="DG129" s="49">
        <f t="shared" si="289"/>
        <v>0</v>
      </c>
      <c r="DH129" s="49">
        <f t="shared" si="290"/>
        <v>0</v>
      </c>
      <c r="DI129" s="49">
        <f t="shared" si="291"/>
        <v>0</v>
      </c>
      <c r="DJ129" s="49">
        <f t="shared" si="292"/>
        <v>0</v>
      </c>
      <c r="DK129" s="49">
        <f t="shared" si="293"/>
        <v>0</v>
      </c>
      <c r="DL129" s="49">
        <f t="shared" si="294"/>
        <v>0</v>
      </c>
      <c r="DM129" s="49">
        <f t="shared" si="295"/>
        <v>0</v>
      </c>
      <c r="DN129" s="49">
        <f t="shared" si="296"/>
        <v>0</v>
      </c>
      <c r="DO129" s="49">
        <f t="shared" si="297"/>
        <v>0</v>
      </c>
      <c r="DP129" s="49">
        <f t="shared" si="298"/>
        <v>0</v>
      </c>
      <c r="DQ129" s="49">
        <f t="shared" si="299"/>
        <v>0</v>
      </c>
      <c r="DR129" s="49">
        <f t="shared" si="300"/>
        <v>0</v>
      </c>
      <c r="DS129" s="49">
        <f t="shared" si="301"/>
        <v>0</v>
      </c>
      <c r="DT129" s="49">
        <f t="shared" si="302"/>
        <v>0</v>
      </c>
      <c r="DU129" s="49">
        <f t="shared" si="303"/>
        <v>0</v>
      </c>
      <c r="DV129" s="49">
        <f t="shared" si="304"/>
        <v>0</v>
      </c>
      <c r="DW129" s="49">
        <f t="shared" si="305"/>
        <v>0</v>
      </c>
      <c r="DX129" s="49">
        <f t="shared" si="306"/>
        <v>0</v>
      </c>
      <c r="DY129" s="49">
        <f t="shared" si="307"/>
        <v>0</v>
      </c>
      <c r="DZ129" s="49">
        <f t="shared" si="308"/>
        <v>0</v>
      </c>
    </row>
    <row r="130" spans="1:130" ht="16.149999999999999" customHeight="1" x14ac:dyDescent="0.25">
      <c r="A130" s="72" t="s">
        <v>45</v>
      </c>
      <c r="B130" s="50">
        <f>+D130+F130+H130+J130+L130+N130+P130+R130+T130+V130+X130+Z130+AB130+AD130+AF130+AH130+AJ130+AL130+AN130+AP130</f>
        <v>0</v>
      </c>
      <c r="C130" s="51">
        <f>+E130+G130+I130+K130+M130+O130+Q130+S130+U130+W130+Y130+AA130+AC130+AE130+AG130+AI130+AK130+AM130+AO130+AQ130</f>
        <v>0</v>
      </c>
      <c r="D130" s="41"/>
      <c r="E130" s="42"/>
      <c r="F130" s="43"/>
      <c r="G130" s="42"/>
      <c r="H130" s="43"/>
      <c r="I130" s="46"/>
      <c r="J130" s="41"/>
      <c r="K130" s="41"/>
      <c r="L130" s="43"/>
      <c r="M130" s="46"/>
      <c r="N130" s="41"/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  <c r="AM130" s="42"/>
      <c r="AN130" s="43"/>
      <c r="AO130" s="42"/>
      <c r="AP130" s="43"/>
      <c r="AQ130" s="44"/>
      <c r="AR130" s="45"/>
      <c r="AS130" s="44"/>
      <c r="AT130" s="41"/>
      <c r="AU130" s="42"/>
      <c r="AV130" s="43"/>
      <c r="AW130" s="46"/>
      <c r="AX130" s="47" t="str">
        <f t="shared" si="276"/>
        <v/>
      </c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12"/>
      <c r="BJ130" s="12"/>
      <c r="BK130" s="12"/>
      <c r="BL130" s="12"/>
      <c r="BU130" s="13"/>
      <c r="BV130" s="13"/>
      <c r="BW130" s="13"/>
      <c r="CA130" s="48" t="str">
        <f t="shared" si="277"/>
        <v/>
      </c>
      <c r="CB130" s="48" t="str">
        <f t="shared" si="278"/>
        <v/>
      </c>
      <c r="CC130" s="48" t="str">
        <f t="shared" si="279"/>
        <v/>
      </c>
      <c r="CD130" s="48" t="str">
        <f t="shared" si="280"/>
        <v/>
      </c>
      <c r="CE130" s="48" t="str">
        <f t="shared" si="281"/>
        <v/>
      </c>
      <c r="CF130" s="48" t="str">
        <f t="shared" si="309"/>
        <v/>
      </c>
      <c r="CG130" s="48" t="str">
        <f t="shared" si="310"/>
        <v/>
      </c>
      <c r="CH130" s="48" t="str">
        <f t="shared" si="311"/>
        <v/>
      </c>
      <c r="CI130" s="48" t="str">
        <f t="shared" si="312"/>
        <v/>
      </c>
      <c r="CJ130" s="48" t="str">
        <f t="shared" si="313"/>
        <v/>
      </c>
      <c r="CK130" s="48" t="str">
        <f t="shared" si="314"/>
        <v/>
      </c>
      <c r="CL130" s="48" t="str">
        <f t="shared" si="315"/>
        <v/>
      </c>
      <c r="CM130" s="48" t="str">
        <f t="shared" si="316"/>
        <v/>
      </c>
      <c r="CN130" s="48" t="str">
        <f t="shared" si="317"/>
        <v/>
      </c>
      <c r="CO130" s="48" t="str">
        <f t="shared" si="318"/>
        <v/>
      </c>
      <c r="CP130" s="48" t="str">
        <f t="shared" si="319"/>
        <v/>
      </c>
      <c r="CQ130" s="48" t="str">
        <f t="shared" si="320"/>
        <v/>
      </c>
      <c r="CR130" s="48" t="str">
        <f t="shared" si="321"/>
        <v/>
      </c>
      <c r="CS130" s="48" t="str">
        <f t="shared" si="322"/>
        <v/>
      </c>
      <c r="CT130" s="48" t="str">
        <f t="shared" si="323"/>
        <v/>
      </c>
      <c r="CU130" s="48" t="str">
        <f t="shared" si="324"/>
        <v/>
      </c>
      <c r="CV130" s="48" t="str">
        <f t="shared" si="325"/>
        <v/>
      </c>
      <c r="CW130" s="48" t="str">
        <f t="shared" si="326"/>
        <v/>
      </c>
      <c r="CX130" s="48" t="str">
        <f t="shared" si="327"/>
        <v/>
      </c>
      <c r="CY130" s="48" t="str">
        <f t="shared" si="328"/>
        <v/>
      </c>
      <c r="CZ130" s="48" t="str">
        <f t="shared" si="282"/>
        <v/>
      </c>
      <c r="DA130" s="49">
        <f t="shared" si="283"/>
        <v>0</v>
      </c>
      <c r="DB130" s="49">
        <f t="shared" si="284"/>
        <v>0</v>
      </c>
      <c r="DC130" s="49">
        <f t="shared" si="285"/>
        <v>0</v>
      </c>
      <c r="DD130" s="49">
        <f t="shared" si="286"/>
        <v>0</v>
      </c>
      <c r="DE130" s="49">
        <f t="shared" si="287"/>
        <v>0</v>
      </c>
      <c r="DF130" s="49">
        <f t="shared" si="288"/>
        <v>0</v>
      </c>
      <c r="DG130" s="49">
        <f t="shared" si="289"/>
        <v>0</v>
      </c>
      <c r="DH130" s="49">
        <f t="shared" si="290"/>
        <v>0</v>
      </c>
      <c r="DI130" s="49">
        <f t="shared" si="291"/>
        <v>0</v>
      </c>
      <c r="DJ130" s="49">
        <f t="shared" si="292"/>
        <v>0</v>
      </c>
      <c r="DK130" s="49">
        <f t="shared" si="293"/>
        <v>0</v>
      </c>
      <c r="DL130" s="49">
        <f t="shared" si="294"/>
        <v>0</v>
      </c>
      <c r="DM130" s="49">
        <f t="shared" si="295"/>
        <v>0</v>
      </c>
      <c r="DN130" s="49">
        <f t="shared" si="296"/>
        <v>0</v>
      </c>
      <c r="DO130" s="49">
        <f t="shared" si="297"/>
        <v>0</v>
      </c>
      <c r="DP130" s="49">
        <f t="shared" si="298"/>
        <v>0</v>
      </c>
      <c r="DQ130" s="49">
        <f t="shared" si="299"/>
        <v>0</v>
      </c>
      <c r="DR130" s="49">
        <f t="shared" si="300"/>
        <v>0</v>
      </c>
      <c r="DS130" s="49">
        <f t="shared" si="301"/>
        <v>0</v>
      </c>
      <c r="DT130" s="49">
        <f t="shared" si="302"/>
        <v>0</v>
      </c>
      <c r="DU130" s="49">
        <f t="shared" si="303"/>
        <v>0</v>
      </c>
      <c r="DV130" s="49">
        <f t="shared" si="304"/>
        <v>0</v>
      </c>
      <c r="DW130" s="49">
        <f t="shared" si="305"/>
        <v>0</v>
      </c>
      <c r="DX130" s="49">
        <f t="shared" si="306"/>
        <v>0</v>
      </c>
      <c r="DY130" s="49">
        <f t="shared" si="307"/>
        <v>0</v>
      </c>
      <c r="DZ130" s="49">
        <f t="shared" si="308"/>
        <v>0</v>
      </c>
    </row>
    <row r="131" spans="1:130" ht="24" customHeight="1" x14ac:dyDescent="0.25">
      <c r="A131" s="71" t="s">
        <v>46</v>
      </c>
      <c r="B131" s="50">
        <f>+D131+F131+H131</f>
        <v>0</v>
      </c>
      <c r="C131" s="51">
        <f>+E131+G131+I131</f>
        <v>0</v>
      </c>
      <c r="D131" s="41"/>
      <c r="E131" s="42"/>
      <c r="F131" s="43"/>
      <c r="G131" s="42"/>
      <c r="H131" s="43"/>
      <c r="I131" s="46"/>
      <c r="J131" s="54"/>
      <c r="K131" s="55"/>
      <c r="L131" s="54"/>
      <c r="M131" s="55"/>
      <c r="N131" s="54"/>
      <c r="O131" s="55"/>
      <c r="P131" s="54"/>
      <c r="Q131" s="55"/>
      <c r="R131" s="54"/>
      <c r="S131" s="55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6"/>
      <c r="AR131" s="41"/>
      <c r="AS131" s="44"/>
      <c r="AT131" s="41"/>
      <c r="AU131" s="42"/>
      <c r="AV131" s="43"/>
      <c r="AW131" s="46"/>
      <c r="AX131" s="47" t="str">
        <f t="shared" si="276"/>
        <v/>
      </c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12"/>
      <c r="BJ131" s="12"/>
      <c r="BK131" s="12"/>
      <c r="BL131" s="12"/>
      <c r="BU131" s="13"/>
      <c r="BV131" s="13"/>
      <c r="BW131" s="13"/>
      <c r="CA131" s="48" t="str">
        <f t="shared" si="277"/>
        <v/>
      </c>
      <c r="CB131" s="48" t="str">
        <f t="shared" si="278"/>
        <v/>
      </c>
      <c r="CC131" s="48" t="str">
        <f t="shared" si="279"/>
        <v/>
      </c>
      <c r="CD131" s="48" t="str">
        <f t="shared" si="280"/>
        <v/>
      </c>
      <c r="CE131" s="48" t="str">
        <f t="shared" si="281"/>
        <v/>
      </c>
      <c r="CF131" s="48" t="str">
        <f t="shared" si="309"/>
        <v/>
      </c>
      <c r="CG131" s="48" t="str">
        <f t="shared" si="310"/>
        <v/>
      </c>
      <c r="CH131" s="48" t="str">
        <f t="shared" si="311"/>
        <v/>
      </c>
      <c r="CI131" s="48" t="str">
        <f t="shared" si="312"/>
        <v/>
      </c>
      <c r="CJ131" s="48" t="str">
        <f t="shared" si="313"/>
        <v/>
      </c>
      <c r="CK131" s="48" t="str">
        <f t="shared" si="314"/>
        <v/>
      </c>
      <c r="CL131" s="48" t="str">
        <f t="shared" si="315"/>
        <v/>
      </c>
      <c r="CM131" s="48" t="str">
        <f t="shared" si="316"/>
        <v/>
      </c>
      <c r="CN131" s="48" t="str">
        <f t="shared" si="317"/>
        <v/>
      </c>
      <c r="CO131" s="48" t="str">
        <f t="shared" si="318"/>
        <v/>
      </c>
      <c r="CP131" s="48" t="str">
        <f t="shared" si="319"/>
        <v/>
      </c>
      <c r="CQ131" s="48" t="str">
        <f t="shared" si="320"/>
        <v/>
      </c>
      <c r="CR131" s="48" t="str">
        <f t="shared" si="321"/>
        <v/>
      </c>
      <c r="CS131" s="48" t="str">
        <f t="shared" si="322"/>
        <v/>
      </c>
      <c r="CT131" s="48" t="str">
        <f t="shared" si="323"/>
        <v/>
      </c>
      <c r="CU131" s="48" t="str">
        <f t="shared" si="324"/>
        <v/>
      </c>
      <c r="CV131" s="48" t="str">
        <f t="shared" si="325"/>
        <v/>
      </c>
      <c r="CW131" s="48" t="str">
        <f t="shared" si="326"/>
        <v/>
      </c>
      <c r="CX131" s="48" t="str">
        <f t="shared" si="327"/>
        <v/>
      </c>
      <c r="CY131" s="48" t="str">
        <f t="shared" si="328"/>
        <v/>
      </c>
      <c r="CZ131" s="48" t="str">
        <f t="shared" si="282"/>
        <v/>
      </c>
      <c r="DA131" s="49">
        <f t="shared" si="283"/>
        <v>0</v>
      </c>
      <c r="DB131" s="49">
        <f t="shared" si="284"/>
        <v>0</v>
      </c>
      <c r="DC131" s="49">
        <f t="shared" si="285"/>
        <v>0</v>
      </c>
      <c r="DD131" s="49">
        <f t="shared" si="286"/>
        <v>0</v>
      </c>
      <c r="DE131" s="49">
        <f t="shared" si="287"/>
        <v>0</v>
      </c>
      <c r="DF131" s="49">
        <f t="shared" si="288"/>
        <v>0</v>
      </c>
      <c r="DG131" s="49">
        <f t="shared" si="289"/>
        <v>0</v>
      </c>
      <c r="DH131" s="49">
        <f t="shared" si="290"/>
        <v>0</v>
      </c>
      <c r="DI131" s="49">
        <f t="shared" si="291"/>
        <v>0</v>
      </c>
      <c r="DJ131" s="49">
        <f t="shared" si="292"/>
        <v>0</v>
      </c>
      <c r="DK131" s="49">
        <f t="shared" si="293"/>
        <v>0</v>
      </c>
      <c r="DL131" s="49">
        <f t="shared" si="294"/>
        <v>0</v>
      </c>
      <c r="DM131" s="49">
        <f t="shared" si="295"/>
        <v>0</v>
      </c>
      <c r="DN131" s="49">
        <f t="shared" si="296"/>
        <v>0</v>
      </c>
      <c r="DO131" s="49">
        <f t="shared" si="297"/>
        <v>0</v>
      </c>
      <c r="DP131" s="49">
        <f t="shared" si="298"/>
        <v>0</v>
      </c>
      <c r="DQ131" s="49">
        <f t="shared" si="299"/>
        <v>0</v>
      </c>
      <c r="DR131" s="49">
        <f t="shared" si="300"/>
        <v>0</v>
      </c>
      <c r="DS131" s="49">
        <f t="shared" si="301"/>
        <v>0</v>
      </c>
      <c r="DT131" s="49">
        <f t="shared" si="302"/>
        <v>0</v>
      </c>
      <c r="DU131" s="49">
        <f t="shared" si="303"/>
        <v>0</v>
      </c>
      <c r="DV131" s="49">
        <f t="shared" si="304"/>
        <v>0</v>
      </c>
      <c r="DW131" s="49">
        <f t="shared" si="305"/>
        <v>0</v>
      </c>
      <c r="DX131" s="49">
        <f t="shared" si="306"/>
        <v>0</v>
      </c>
      <c r="DY131" s="49">
        <f t="shared" si="307"/>
        <v>0</v>
      </c>
      <c r="DZ131" s="49">
        <f t="shared" si="308"/>
        <v>0</v>
      </c>
    </row>
    <row r="132" spans="1:130" ht="27.75" customHeight="1" x14ac:dyDescent="0.25">
      <c r="A132" s="71" t="s">
        <v>47</v>
      </c>
      <c r="B132" s="50">
        <f>+P132+R132+T132+V132+X132+Z132+AB132+AD132+AF132+AH132+AJ132+AL132+AN132+AP132</f>
        <v>0</v>
      </c>
      <c r="C132" s="51">
        <f>+Q132+S132+U132+W132+Y132+AA132+AC132+AE132+AG132+AI132+AK132+AM132+AO132+AQ132</f>
        <v>0</v>
      </c>
      <c r="D132" s="37"/>
      <c r="E132" s="38"/>
      <c r="F132" s="39"/>
      <c r="G132" s="38"/>
      <c r="H132" s="39"/>
      <c r="I132" s="38"/>
      <c r="J132" s="39"/>
      <c r="K132" s="38"/>
      <c r="L132" s="39"/>
      <c r="M132" s="40"/>
      <c r="N132" s="37"/>
      <c r="O132" s="38"/>
      <c r="P132" s="43"/>
      <c r="Q132" s="42"/>
      <c r="R132" s="43"/>
      <c r="S132" s="42"/>
      <c r="T132" s="43"/>
      <c r="U132" s="42"/>
      <c r="V132" s="43"/>
      <c r="W132" s="42"/>
      <c r="X132" s="43"/>
      <c r="Y132" s="42"/>
      <c r="Z132" s="43"/>
      <c r="AA132" s="42"/>
      <c r="AB132" s="43"/>
      <c r="AC132" s="42"/>
      <c r="AD132" s="43"/>
      <c r="AE132" s="42"/>
      <c r="AF132" s="43"/>
      <c r="AG132" s="42"/>
      <c r="AH132" s="43"/>
      <c r="AI132" s="42"/>
      <c r="AJ132" s="43"/>
      <c r="AK132" s="42"/>
      <c r="AL132" s="43"/>
      <c r="AM132" s="42"/>
      <c r="AN132" s="43"/>
      <c r="AO132" s="42"/>
      <c r="AP132" s="43"/>
      <c r="AQ132" s="44"/>
      <c r="AR132" s="41"/>
      <c r="AS132" s="44"/>
      <c r="AT132" s="41"/>
      <c r="AU132" s="42"/>
      <c r="AV132" s="43"/>
      <c r="AW132" s="46"/>
      <c r="AX132" s="47" t="str">
        <f t="shared" si="276"/>
        <v/>
      </c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12"/>
      <c r="BJ132" s="12"/>
      <c r="BK132" s="12"/>
      <c r="BL132" s="12"/>
      <c r="BU132" s="13"/>
      <c r="BV132" s="13"/>
      <c r="BW132" s="13"/>
      <c r="CA132" s="48" t="str">
        <f t="shared" si="277"/>
        <v/>
      </c>
      <c r="CB132" s="48" t="str">
        <f t="shared" si="278"/>
        <v/>
      </c>
      <c r="CC132" s="48" t="str">
        <f t="shared" si="279"/>
        <v/>
      </c>
      <c r="CD132" s="48" t="str">
        <f t="shared" si="280"/>
        <v/>
      </c>
      <c r="CE132" s="48" t="str">
        <f t="shared" si="281"/>
        <v/>
      </c>
      <c r="CF132" s="48" t="str">
        <f t="shared" si="309"/>
        <v/>
      </c>
      <c r="CG132" s="48" t="str">
        <f t="shared" si="310"/>
        <v/>
      </c>
      <c r="CH132" s="48" t="str">
        <f t="shared" si="311"/>
        <v/>
      </c>
      <c r="CI132" s="48" t="str">
        <f t="shared" si="312"/>
        <v/>
      </c>
      <c r="CJ132" s="48" t="str">
        <f t="shared" si="313"/>
        <v/>
      </c>
      <c r="CK132" s="48" t="str">
        <f t="shared" si="314"/>
        <v/>
      </c>
      <c r="CL132" s="48" t="str">
        <f t="shared" si="315"/>
        <v/>
      </c>
      <c r="CM132" s="48" t="str">
        <f t="shared" si="316"/>
        <v/>
      </c>
      <c r="CN132" s="48" t="str">
        <f t="shared" si="317"/>
        <v/>
      </c>
      <c r="CO132" s="48" t="str">
        <f t="shared" si="318"/>
        <v/>
      </c>
      <c r="CP132" s="48" t="str">
        <f t="shared" si="319"/>
        <v/>
      </c>
      <c r="CQ132" s="48" t="str">
        <f t="shared" si="320"/>
        <v/>
      </c>
      <c r="CR132" s="48" t="str">
        <f t="shared" si="321"/>
        <v/>
      </c>
      <c r="CS132" s="48" t="str">
        <f t="shared" si="322"/>
        <v/>
      </c>
      <c r="CT132" s="48" t="str">
        <f t="shared" si="323"/>
        <v/>
      </c>
      <c r="CU132" s="48" t="str">
        <f t="shared" si="324"/>
        <v/>
      </c>
      <c r="CV132" s="48" t="str">
        <f t="shared" si="325"/>
        <v/>
      </c>
      <c r="CW132" s="48" t="str">
        <f t="shared" si="326"/>
        <v/>
      </c>
      <c r="CX132" s="48" t="str">
        <f t="shared" si="327"/>
        <v/>
      </c>
      <c r="CY132" s="48" t="str">
        <f t="shared" si="328"/>
        <v/>
      </c>
      <c r="CZ132" s="48" t="str">
        <f t="shared" si="282"/>
        <v/>
      </c>
      <c r="DA132" s="49">
        <f t="shared" si="283"/>
        <v>0</v>
      </c>
      <c r="DB132" s="49">
        <f t="shared" si="284"/>
        <v>0</v>
      </c>
      <c r="DC132" s="49">
        <f t="shared" si="285"/>
        <v>0</v>
      </c>
      <c r="DD132" s="49">
        <f t="shared" si="286"/>
        <v>0</v>
      </c>
      <c r="DE132" s="49">
        <f t="shared" si="287"/>
        <v>0</v>
      </c>
      <c r="DF132" s="49">
        <f t="shared" si="288"/>
        <v>0</v>
      </c>
      <c r="DG132" s="49">
        <f t="shared" si="289"/>
        <v>0</v>
      </c>
      <c r="DH132" s="49">
        <f t="shared" si="290"/>
        <v>0</v>
      </c>
      <c r="DI132" s="49">
        <f t="shared" si="291"/>
        <v>0</v>
      </c>
      <c r="DJ132" s="49">
        <f t="shared" si="292"/>
        <v>0</v>
      </c>
      <c r="DK132" s="49">
        <f t="shared" si="293"/>
        <v>0</v>
      </c>
      <c r="DL132" s="49">
        <f t="shared" si="294"/>
        <v>0</v>
      </c>
      <c r="DM132" s="49">
        <f t="shared" si="295"/>
        <v>0</v>
      </c>
      <c r="DN132" s="49">
        <f t="shared" si="296"/>
        <v>0</v>
      </c>
      <c r="DO132" s="49">
        <f t="shared" si="297"/>
        <v>0</v>
      </c>
      <c r="DP132" s="49">
        <f t="shared" si="298"/>
        <v>0</v>
      </c>
      <c r="DQ132" s="49">
        <f t="shared" si="299"/>
        <v>0</v>
      </c>
      <c r="DR132" s="49">
        <f t="shared" si="300"/>
        <v>0</v>
      </c>
      <c r="DS132" s="49">
        <f t="shared" si="301"/>
        <v>0</v>
      </c>
      <c r="DT132" s="49">
        <f t="shared" si="302"/>
        <v>0</v>
      </c>
      <c r="DU132" s="49">
        <f t="shared" si="303"/>
        <v>0</v>
      </c>
      <c r="DV132" s="49">
        <f t="shared" si="304"/>
        <v>0</v>
      </c>
      <c r="DW132" s="49">
        <f t="shared" si="305"/>
        <v>0</v>
      </c>
      <c r="DX132" s="49">
        <f t="shared" si="306"/>
        <v>0</v>
      </c>
      <c r="DY132" s="49">
        <f t="shared" si="307"/>
        <v>0</v>
      </c>
      <c r="DZ132" s="49">
        <f t="shared" si="308"/>
        <v>0</v>
      </c>
    </row>
    <row r="133" spans="1:130" ht="16.149999999999999" customHeight="1" x14ac:dyDescent="0.25">
      <c r="A133" s="72" t="s">
        <v>48</v>
      </c>
      <c r="B133" s="50">
        <f>+N133+P133+R133+T133+V133+X133+Z133+AB133+AD133+AF133+AH133+AJ133+AL133+AN133+AP133</f>
        <v>0</v>
      </c>
      <c r="C133" s="51">
        <f>+O133+Q133+S133+U133+W133+Y133+AA133+AC133+AE133+AG133+AI133+AK133+AM133+AO133+AQ133</f>
        <v>0</v>
      </c>
      <c r="D133" s="45"/>
      <c r="E133" s="55"/>
      <c r="F133" s="54"/>
      <c r="G133" s="55"/>
      <c r="H133" s="54"/>
      <c r="I133" s="57"/>
      <c r="J133" s="45"/>
      <c r="K133" s="45"/>
      <c r="L133" s="54"/>
      <c r="M133" s="57"/>
      <c r="N133" s="41"/>
      <c r="O133" s="42"/>
      <c r="P133" s="43"/>
      <c r="Q133" s="42"/>
      <c r="R133" s="43"/>
      <c r="S133" s="42"/>
      <c r="T133" s="43"/>
      <c r="U133" s="42"/>
      <c r="V133" s="43"/>
      <c r="W133" s="42"/>
      <c r="X133" s="43"/>
      <c r="Y133" s="42"/>
      <c r="Z133" s="43"/>
      <c r="AA133" s="42"/>
      <c r="AB133" s="43"/>
      <c r="AC133" s="42"/>
      <c r="AD133" s="43"/>
      <c r="AE133" s="42"/>
      <c r="AF133" s="43"/>
      <c r="AG133" s="42"/>
      <c r="AH133" s="43"/>
      <c r="AI133" s="42"/>
      <c r="AJ133" s="43"/>
      <c r="AK133" s="42"/>
      <c r="AL133" s="43"/>
      <c r="AM133" s="42"/>
      <c r="AN133" s="43"/>
      <c r="AO133" s="42"/>
      <c r="AP133" s="43"/>
      <c r="AQ133" s="44"/>
      <c r="AR133" s="41"/>
      <c r="AS133" s="44"/>
      <c r="AT133" s="41"/>
      <c r="AU133" s="42"/>
      <c r="AV133" s="43"/>
      <c r="AW133" s="46"/>
      <c r="AX133" s="47" t="str">
        <f t="shared" si="276"/>
        <v/>
      </c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12"/>
      <c r="BJ133" s="12"/>
      <c r="BK133" s="12"/>
      <c r="BL133" s="12"/>
      <c r="BU133" s="13"/>
      <c r="BV133" s="13"/>
      <c r="BW133" s="13"/>
      <c r="CA133" s="48" t="str">
        <f t="shared" si="277"/>
        <v/>
      </c>
      <c r="CB133" s="48" t="str">
        <f t="shared" si="278"/>
        <v/>
      </c>
      <c r="CC133" s="48" t="str">
        <f t="shared" si="279"/>
        <v/>
      </c>
      <c r="CD133" s="48" t="str">
        <f t="shared" si="280"/>
        <v/>
      </c>
      <c r="CE133" s="48" t="str">
        <f t="shared" si="281"/>
        <v/>
      </c>
      <c r="CF133" s="48" t="str">
        <f t="shared" si="309"/>
        <v/>
      </c>
      <c r="CG133" s="48" t="str">
        <f t="shared" si="310"/>
        <v/>
      </c>
      <c r="CH133" s="48" t="str">
        <f t="shared" si="311"/>
        <v/>
      </c>
      <c r="CI133" s="48" t="str">
        <f t="shared" si="312"/>
        <v/>
      </c>
      <c r="CJ133" s="48" t="str">
        <f t="shared" si="313"/>
        <v/>
      </c>
      <c r="CK133" s="48" t="str">
        <f t="shared" si="314"/>
        <v/>
      </c>
      <c r="CL133" s="48" t="str">
        <f t="shared" si="315"/>
        <v/>
      </c>
      <c r="CM133" s="48" t="str">
        <f t="shared" si="316"/>
        <v/>
      </c>
      <c r="CN133" s="48" t="str">
        <f t="shared" si="317"/>
        <v/>
      </c>
      <c r="CO133" s="48" t="str">
        <f t="shared" si="318"/>
        <v/>
      </c>
      <c r="CP133" s="48" t="str">
        <f t="shared" si="319"/>
        <v/>
      </c>
      <c r="CQ133" s="48" t="str">
        <f t="shared" si="320"/>
        <v/>
      </c>
      <c r="CR133" s="48" t="str">
        <f t="shared" si="321"/>
        <v/>
      </c>
      <c r="CS133" s="48" t="str">
        <f t="shared" si="322"/>
        <v/>
      </c>
      <c r="CT133" s="48" t="str">
        <f t="shared" si="323"/>
        <v/>
      </c>
      <c r="CU133" s="48" t="str">
        <f t="shared" si="324"/>
        <v/>
      </c>
      <c r="CV133" s="48" t="str">
        <f t="shared" si="325"/>
        <v/>
      </c>
      <c r="CW133" s="48" t="str">
        <f t="shared" si="326"/>
        <v/>
      </c>
      <c r="CX133" s="48" t="str">
        <f t="shared" si="327"/>
        <v/>
      </c>
      <c r="CY133" s="48" t="str">
        <f t="shared" si="328"/>
        <v/>
      </c>
      <c r="CZ133" s="48" t="str">
        <f t="shared" si="282"/>
        <v/>
      </c>
      <c r="DA133" s="49">
        <f t="shared" si="283"/>
        <v>0</v>
      </c>
      <c r="DB133" s="49">
        <f t="shared" si="284"/>
        <v>0</v>
      </c>
      <c r="DC133" s="49">
        <f t="shared" si="285"/>
        <v>0</v>
      </c>
      <c r="DD133" s="49">
        <f t="shared" si="286"/>
        <v>0</v>
      </c>
      <c r="DE133" s="49">
        <f t="shared" si="287"/>
        <v>0</v>
      </c>
      <c r="DF133" s="49">
        <f t="shared" si="288"/>
        <v>0</v>
      </c>
      <c r="DG133" s="49">
        <f t="shared" si="289"/>
        <v>0</v>
      </c>
      <c r="DH133" s="49">
        <f t="shared" si="290"/>
        <v>0</v>
      </c>
      <c r="DI133" s="49">
        <f t="shared" si="291"/>
        <v>0</v>
      </c>
      <c r="DJ133" s="49">
        <f t="shared" si="292"/>
        <v>0</v>
      </c>
      <c r="DK133" s="49">
        <f t="shared" si="293"/>
        <v>0</v>
      </c>
      <c r="DL133" s="49">
        <f t="shared" si="294"/>
        <v>0</v>
      </c>
      <c r="DM133" s="49">
        <f t="shared" si="295"/>
        <v>0</v>
      </c>
      <c r="DN133" s="49">
        <f t="shared" si="296"/>
        <v>0</v>
      </c>
      <c r="DO133" s="49">
        <f t="shared" si="297"/>
        <v>0</v>
      </c>
      <c r="DP133" s="49">
        <f t="shared" si="298"/>
        <v>0</v>
      </c>
      <c r="DQ133" s="49">
        <f t="shared" si="299"/>
        <v>0</v>
      </c>
      <c r="DR133" s="49">
        <f t="shared" si="300"/>
        <v>0</v>
      </c>
      <c r="DS133" s="49">
        <f t="shared" si="301"/>
        <v>0</v>
      </c>
      <c r="DT133" s="49">
        <f t="shared" si="302"/>
        <v>0</v>
      </c>
      <c r="DU133" s="49">
        <f t="shared" si="303"/>
        <v>0</v>
      </c>
      <c r="DV133" s="49">
        <f t="shared" si="304"/>
        <v>0</v>
      </c>
      <c r="DW133" s="49">
        <f t="shared" si="305"/>
        <v>0</v>
      </c>
      <c r="DX133" s="49">
        <f t="shared" si="306"/>
        <v>0</v>
      </c>
      <c r="DY133" s="49">
        <f t="shared" si="307"/>
        <v>0</v>
      </c>
      <c r="DZ133" s="49">
        <f t="shared" si="308"/>
        <v>0</v>
      </c>
    </row>
    <row r="134" spans="1:130" ht="16.149999999999999" customHeight="1" x14ac:dyDescent="0.25">
      <c r="A134" s="72" t="s">
        <v>49</v>
      </c>
      <c r="B134" s="50">
        <f>+D134+F134+H134+J134+L134+N134+P134+R134+T134+V134+X134+Z134+AB134+AD134+AF134+AH134+AJ134+AL134+AN134+AP134</f>
        <v>0</v>
      </c>
      <c r="C134" s="51">
        <f>+E134+G134+I134+K134+M134+O134+Q134+S134+U134+W134+Y134+AA134+AC134+AE134+AG134+AI134+AK134+AM134+AO134+AQ134</f>
        <v>0</v>
      </c>
      <c r="D134" s="41"/>
      <c r="E134" s="42"/>
      <c r="F134" s="43"/>
      <c r="G134" s="42"/>
      <c r="H134" s="43"/>
      <c r="I134" s="46"/>
      <c r="J134" s="41"/>
      <c r="K134" s="41"/>
      <c r="L134" s="43"/>
      <c r="M134" s="46"/>
      <c r="N134" s="41"/>
      <c r="O134" s="42"/>
      <c r="P134" s="43"/>
      <c r="Q134" s="42"/>
      <c r="R134" s="43"/>
      <c r="S134" s="42"/>
      <c r="T134" s="43"/>
      <c r="U134" s="42"/>
      <c r="V134" s="43"/>
      <c r="W134" s="42"/>
      <c r="X134" s="43"/>
      <c r="Y134" s="42"/>
      <c r="Z134" s="43"/>
      <c r="AA134" s="42"/>
      <c r="AB134" s="43"/>
      <c r="AC134" s="42"/>
      <c r="AD134" s="43"/>
      <c r="AE134" s="42"/>
      <c r="AF134" s="43"/>
      <c r="AG134" s="42"/>
      <c r="AH134" s="43"/>
      <c r="AI134" s="42"/>
      <c r="AJ134" s="43"/>
      <c r="AK134" s="42"/>
      <c r="AL134" s="43"/>
      <c r="AM134" s="42"/>
      <c r="AN134" s="43"/>
      <c r="AO134" s="42"/>
      <c r="AP134" s="43"/>
      <c r="AQ134" s="44"/>
      <c r="AR134" s="41"/>
      <c r="AS134" s="44"/>
      <c r="AT134" s="41"/>
      <c r="AU134" s="42"/>
      <c r="AV134" s="43"/>
      <c r="AW134" s="46"/>
      <c r="AX134" s="47" t="str">
        <f t="shared" si="276"/>
        <v/>
      </c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12"/>
      <c r="BJ134" s="12"/>
      <c r="BK134" s="12"/>
      <c r="BL134" s="12"/>
      <c r="BU134" s="13"/>
      <c r="BV134" s="13"/>
      <c r="BW134" s="13"/>
      <c r="CA134" s="48" t="str">
        <f t="shared" si="277"/>
        <v/>
      </c>
      <c r="CB134" s="48" t="str">
        <f t="shared" si="278"/>
        <v/>
      </c>
      <c r="CC134" s="48" t="str">
        <f t="shared" si="279"/>
        <v/>
      </c>
      <c r="CD134" s="48" t="str">
        <f t="shared" si="280"/>
        <v/>
      </c>
      <c r="CE134" s="48" t="str">
        <f t="shared" si="281"/>
        <v/>
      </c>
      <c r="CF134" s="48" t="str">
        <f t="shared" si="309"/>
        <v/>
      </c>
      <c r="CG134" s="48" t="str">
        <f t="shared" si="310"/>
        <v/>
      </c>
      <c r="CH134" s="48" t="str">
        <f t="shared" si="311"/>
        <v/>
      </c>
      <c r="CI134" s="48" t="str">
        <f t="shared" si="312"/>
        <v/>
      </c>
      <c r="CJ134" s="48" t="str">
        <f t="shared" si="313"/>
        <v/>
      </c>
      <c r="CK134" s="48" t="str">
        <f t="shared" si="314"/>
        <v/>
      </c>
      <c r="CL134" s="48" t="str">
        <f t="shared" si="315"/>
        <v/>
      </c>
      <c r="CM134" s="48" t="str">
        <f t="shared" si="316"/>
        <v/>
      </c>
      <c r="CN134" s="48" t="str">
        <f t="shared" si="317"/>
        <v/>
      </c>
      <c r="CO134" s="48" t="str">
        <f t="shared" si="318"/>
        <v/>
      </c>
      <c r="CP134" s="48" t="str">
        <f t="shared" si="319"/>
        <v/>
      </c>
      <c r="CQ134" s="48" t="str">
        <f t="shared" si="320"/>
        <v/>
      </c>
      <c r="CR134" s="48" t="str">
        <f t="shared" si="321"/>
        <v/>
      </c>
      <c r="CS134" s="48" t="str">
        <f t="shared" si="322"/>
        <v/>
      </c>
      <c r="CT134" s="48" t="str">
        <f t="shared" si="323"/>
        <v/>
      </c>
      <c r="CU134" s="48" t="str">
        <f t="shared" si="324"/>
        <v/>
      </c>
      <c r="CV134" s="48" t="str">
        <f t="shared" si="325"/>
        <v/>
      </c>
      <c r="CW134" s="48" t="str">
        <f t="shared" si="326"/>
        <v/>
      </c>
      <c r="CX134" s="48" t="str">
        <f t="shared" si="327"/>
        <v/>
      </c>
      <c r="CY134" s="48" t="str">
        <f t="shared" si="328"/>
        <v/>
      </c>
      <c r="CZ134" s="48" t="str">
        <f t="shared" si="282"/>
        <v/>
      </c>
      <c r="DA134" s="49">
        <f t="shared" si="283"/>
        <v>0</v>
      </c>
      <c r="DB134" s="49">
        <f t="shared" si="284"/>
        <v>0</v>
      </c>
      <c r="DC134" s="49">
        <f t="shared" si="285"/>
        <v>0</v>
      </c>
      <c r="DD134" s="49">
        <f t="shared" si="286"/>
        <v>0</v>
      </c>
      <c r="DE134" s="49">
        <f t="shared" si="287"/>
        <v>0</v>
      </c>
      <c r="DF134" s="49">
        <f t="shared" si="288"/>
        <v>0</v>
      </c>
      <c r="DG134" s="49">
        <f t="shared" si="289"/>
        <v>0</v>
      </c>
      <c r="DH134" s="49">
        <f t="shared" si="290"/>
        <v>0</v>
      </c>
      <c r="DI134" s="49">
        <f t="shared" si="291"/>
        <v>0</v>
      </c>
      <c r="DJ134" s="49">
        <f t="shared" si="292"/>
        <v>0</v>
      </c>
      <c r="DK134" s="49">
        <f t="shared" si="293"/>
        <v>0</v>
      </c>
      <c r="DL134" s="49">
        <f t="shared" si="294"/>
        <v>0</v>
      </c>
      <c r="DM134" s="49">
        <f t="shared" si="295"/>
        <v>0</v>
      </c>
      <c r="DN134" s="49">
        <f t="shared" si="296"/>
        <v>0</v>
      </c>
      <c r="DO134" s="49">
        <f t="shared" si="297"/>
        <v>0</v>
      </c>
      <c r="DP134" s="49">
        <f t="shared" si="298"/>
        <v>0</v>
      </c>
      <c r="DQ134" s="49">
        <f t="shared" si="299"/>
        <v>0</v>
      </c>
      <c r="DR134" s="49">
        <f t="shared" si="300"/>
        <v>0</v>
      </c>
      <c r="DS134" s="49">
        <f t="shared" si="301"/>
        <v>0</v>
      </c>
      <c r="DT134" s="49">
        <f t="shared" si="302"/>
        <v>0</v>
      </c>
      <c r="DU134" s="49">
        <f t="shared" si="303"/>
        <v>0</v>
      </c>
      <c r="DV134" s="49">
        <f t="shared" si="304"/>
        <v>0</v>
      </c>
      <c r="DW134" s="49">
        <f t="shared" si="305"/>
        <v>0</v>
      </c>
      <c r="DX134" s="49">
        <f t="shared" si="306"/>
        <v>0</v>
      </c>
      <c r="DY134" s="49">
        <f t="shared" si="307"/>
        <v>0</v>
      </c>
      <c r="DZ134" s="49">
        <f t="shared" si="308"/>
        <v>0</v>
      </c>
    </row>
    <row r="135" spans="1:130" ht="16.149999999999999" customHeight="1" x14ac:dyDescent="0.25">
      <c r="A135" s="72" t="s">
        <v>50</v>
      </c>
      <c r="B135" s="50">
        <f>+P135+R135+T135+V135+X135+Z135+AB135+AD135+AF135+AH135+AJ135+AL135+AN135+AP135</f>
        <v>0</v>
      </c>
      <c r="C135" s="51">
        <f>+Q135+S135+U135+W135+Y135+AA135+AC135+AE135+AG135+AI135+AK135+AM135+AO135+AQ135</f>
        <v>0</v>
      </c>
      <c r="D135" s="37"/>
      <c r="E135" s="38"/>
      <c r="F135" s="39"/>
      <c r="G135" s="38"/>
      <c r="H135" s="39"/>
      <c r="I135" s="38"/>
      <c r="J135" s="39"/>
      <c r="K135" s="38"/>
      <c r="L135" s="39"/>
      <c r="M135" s="40"/>
      <c r="N135" s="37"/>
      <c r="O135" s="38"/>
      <c r="P135" s="43"/>
      <c r="Q135" s="42"/>
      <c r="R135" s="43"/>
      <c r="S135" s="42"/>
      <c r="T135" s="43"/>
      <c r="U135" s="42"/>
      <c r="V135" s="43"/>
      <c r="W135" s="42"/>
      <c r="X135" s="43"/>
      <c r="Y135" s="42"/>
      <c r="Z135" s="43"/>
      <c r="AA135" s="42"/>
      <c r="AB135" s="43"/>
      <c r="AC135" s="42"/>
      <c r="AD135" s="43"/>
      <c r="AE135" s="42"/>
      <c r="AF135" s="43"/>
      <c r="AG135" s="42"/>
      <c r="AH135" s="43"/>
      <c r="AI135" s="42"/>
      <c r="AJ135" s="43"/>
      <c r="AK135" s="42"/>
      <c r="AL135" s="43"/>
      <c r="AM135" s="42"/>
      <c r="AN135" s="43"/>
      <c r="AO135" s="42"/>
      <c r="AP135" s="43"/>
      <c r="AQ135" s="44"/>
      <c r="AR135" s="41"/>
      <c r="AS135" s="44"/>
      <c r="AT135" s="41"/>
      <c r="AU135" s="42"/>
      <c r="AV135" s="43"/>
      <c r="AW135" s="46"/>
      <c r="AX135" s="47" t="str">
        <f t="shared" si="276"/>
        <v/>
      </c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12"/>
      <c r="BJ135" s="12"/>
      <c r="BK135" s="12"/>
      <c r="BL135" s="12"/>
      <c r="BU135" s="13"/>
      <c r="BV135" s="13"/>
      <c r="BW135" s="13"/>
      <c r="CA135" s="48" t="str">
        <f t="shared" si="277"/>
        <v/>
      </c>
      <c r="CB135" s="48" t="str">
        <f t="shared" si="278"/>
        <v/>
      </c>
      <c r="CC135" s="48" t="str">
        <f t="shared" si="279"/>
        <v/>
      </c>
      <c r="CD135" s="48" t="str">
        <f t="shared" si="280"/>
        <v/>
      </c>
      <c r="CE135" s="48" t="str">
        <f t="shared" si="281"/>
        <v/>
      </c>
      <c r="CF135" s="48" t="str">
        <f t="shared" si="309"/>
        <v/>
      </c>
      <c r="CG135" s="48" t="str">
        <f t="shared" si="310"/>
        <v/>
      </c>
      <c r="CH135" s="48" t="str">
        <f t="shared" si="311"/>
        <v/>
      </c>
      <c r="CI135" s="48" t="str">
        <f t="shared" si="312"/>
        <v/>
      </c>
      <c r="CJ135" s="48" t="str">
        <f t="shared" si="313"/>
        <v/>
      </c>
      <c r="CK135" s="48" t="str">
        <f t="shared" si="314"/>
        <v/>
      </c>
      <c r="CL135" s="48" t="str">
        <f t="shared" si="315"/>
        <v/>
      </c>
      <c r="CM135" s="48" t="str">
        <f t="shared" si="316"/>
        <v/>
      </c>
      <c r="CN135" s="48" t="str">
        <f t="shared" si="317"/>
        <v/>
      </c>
      <c r="CO135" s="48" t="str">
        <f t="shared" si="318"/>
        <v/>
      </c>
      <c r="CP135" s="48" t="str">
        <f t="shared" si="319"/>
        <v/>
      </c>
      <c r="CQ135" s="48" t="str">
        <f t="shared" si="320"/>
        <v/>
      </c>
      <c r="CR135" s="48" t="str">
        <f t="shared" si="321"/>
        <v/>
      </c>
      <c r="CS135" s="48" t="str">
        <f t="shared" si="322"/>
        <v/>
      </c>
      <c r="CT135" s="48" t="str">
        <f t="shared" si="323"/>
        <v/>
      </c>
      <c r="CU135" s="48" t="str">
        <f t="shared" si="324"/>
        <v/>
      </c>
      <c r="CV135" s="48" t="str">
        <f t="shared" si="325"/>
        <v/>
      </c>
      <c r="CW135" s="48" t="str">
        <f t="shared" si="326"/>
        <v/>
      </c>
      <c r="CX135" s="48" t="str">
        <f t="shared" si="327"/>
        <v/>
      </c>
      <c r="CY135" s="48" t="str">
        <f t="shared" si="328"/>
        <v/>
      </c>
      <c r="CZ135" s="48" t="str">
        <f t="shared" si="282"/>
        <v/>
      </c>
      <c r="DA135" s="49">
        <f t="shared" si="283"/>
        <v>0</v>
      </c>
      <c r="DB135" s="49">
        <f t="shared" si="284"/>
        <v>0</v>
      </c>
      <c r="DC135" s="49">
        <f t="shared" si="285"/>
        <v>0</v>
      </c>
      <c r="DD135" s="49">
        <f t="shared" si="286"/>
        <v>0</v>
      </c>
      <c r="DE135" s="49">
        <f t="shared" si="287"/>
        <v>0</v>
      </c>
      <c r="DF135" s="49">
        <f t="shared" si="288"/>
        <v>0</v>
      </c>
      <c r="DG135" s="49">
        <f t="shared" si="289"/>
        <v>0</v>
      </c>
      <c r="DH135" s="49">
        <f t="shared" si="290"/>
        <v>0</v>
      </c>
      <c r="DI135" s="49">
        <f t="shared" si="291"/>
        <v>0</v>
      </c>
      <c r="DJ135" s="49">
        <f t="shared" si="292"/>
        <v>0</v>
      </c>
      <c r="DK135" s="49">
        <f t="shared" si="293"/>
        <v>0</v>
      </c>
      <c r="DL135" s="49">
        <f t="shared" si="294"/>
        <v>0</v>
      </c>
      <c r="DM135" s="49">
        <f t="shared" si="295"/>
        <v>0</v>
      </c>
      <c r="DN135" s="49">
        <f t="shared" si="296"/>
        <v>0</v>
      </c>
      <c r="DO135" s="49">
        <f t="shared" si="297"/>
        <v>0</v>
      </c>
      <c r="DP135" s="49">
        <f t="shared" si="298"/>
        <v>0</v>
      </c>
      <c r="DQ135" s="49">
        <f t="shared" si="299"/>
        <v>0</v>
      </c>
      <c r="DR135" s="49">
        <f t="shared" si="300"/>
        <v>0</v>
      </c>
      <c r="DS135" s="49">
        <f t="shared" si="301"/>
        <v>0</v>
      </c>
      <c r="DT135" s="49">
        <f t="shared" si="302"/>
        <v>0</v>
      </c>
      <c r="DU135" s="49">
        <f t="shared" si="303"/>
        <v>0</v>
      </c>
      <c r="DV135" s="49">
        <f t="shared" si="304"/>
        <v>0</v>
      </c>
      <c r="DW135" s="49">
        <f t="shared" si="305"/>
        <v>0</v>
      </c>
      <c r="DX135" s="49">
        <f t="shared" si="306"/>
        <v>0</v>
      </c>
      <c r="DY135" s="49">
        <f t="shared" si="307"/>
        <v>0</v>
      </c>
      <c r="DZ135" s="49">
        <f t="shared" si="308"/>
        <v>0</v>
      </c>
    </row>
    <row r="136" spans="1:130" ht="16.149999999999999" customHeight="1" x14ac:dyDescent="0.25">
      <c r="A136" s="72" t="s">
        <v>51</v>
      </c>
      <c r="B136" s="50">
        <f>+P136+R136+T136+V136+X136+Z136+AB136+AD136+AF136+AH136</f>
        <v>0</v>
      </c>
      <c r="C136" s="51">
        <f>+Q136+S136+U136+W136+Y136+AA136+AC136+AE136+AG136+AI136</f>
        <v>0</v>
      </c>
      <c r="D136" s="37"/>
      <c r="E136" s="38"/>
      <c r="F136" s="39"/>
      <c r="G136" s="38"/>
      <c r="H136" s="39"/>
      <c r="I136" s="38"/>
      <c r="J136" s="39"/>
      <c r="K136" s="38"/>
      <c r="L136" s="39"/>
      <c r="M136" s="40"/>
      <c r="N136" s="37"/>
      <c r="O136" s="38"/>
      <c r="P136" s="43"/>
      <c r="Q136" s="42"/>
      <c r="R136" s="43"/>
      <c r="S136" s="42"/>
      <c r="T136" s="43"/>
      <c r="U136" s="42"/>
      <c r="V136" s="43"/>
      <c r="W136" s="42"/>
      <c r="X136" s="43"/>
      <c r="Y136" s="42"/>
      <c r="Z136" s="43"/>
      <c r="AA136" s="42"/>
      <c r="AB136" s="43"/>
      <c r="AC136" s="42"/>
      <c r="AD136" s="43"/>
      <c r="AE136" s="42"/>
      <c r="AF136" s="43"/>
      <c r="AG136" s="42"/>
      <c r="AH136" s="43"/>
      <c r="AI136" s="42"/>
      <c r="AJ136" s="39"/>
      <c r="AK136" s="38"/>
      <c r="AL136" s="39"/>
      <c r="AM136" s="38"/>
      <c r="AN136" s="39"/>
      <c r="AO136" s="38"/>
      <c r="AP136" s="39"/>
      <c r="AQ136" s="58"/>
      <c r="AR136" s="41"/>
      <c r="AS136" s="44"/>
      <c r="AT136" s="41"/>
      <c r="AU136" s="42"/>
      <c r="AV136" s="43"/>
      <c r="AW136" s="46"/>
      <c r="AX136" s="47" t="str">
        <f t="shared" si="276"/>
        <v/>
      </c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12"/>
      <c r="BJ136" s="12"/>
      <c r="BK136" s="12"/>
      <c r="BL136" s="12"/>
      <c r="BU136" s="13"/>
      <c r="BV136" s="13"/>
      <c r="BW136" s="13"/>
      <c r="CA136" s="48" t="str">
        <f t="shared" si="277"/>
        <v/>
      </c>
      <c r="CB136" s="48" t="str">
        <f t="shared" si="278"/>
        <v/>
      </c>
      <c r="CC136" s="48" t="str">
        <f t="shared" si="279"/>
        <v/>
      </c>
      <c r="CD136" s="48" t="str">
        <f t="shared" si="280"/>
        <v/>
      </c>
      <c r="CE136" s="48" t="str">
        <f t="shared" si="281"/>
        <v/>
      </c>
      <c r="CF136" s="48" t="str">
        <f t="shared" si="309"/>
        <v/>
      </c>
      <c r="CG136" s="48" t="str">
        <f t="shared" si="310"/>
        <v/>
      </c>
      <c r="CH136" s="48" t="str">
        <f t="shared" si="311"/>
        <v/>
      </c>
      <c r="CI136" s="48" t="str">
        <f t="shared" si="312"/>
        <v/>
      </c>
      <c r="CJ136" s="48" t="str">
        <f t="shared" si="313"/>
        <v/>
      </c>
      <c r="CK136" s="48" t="str">
        <f t="shared" si="314"/>
        <v/>
      </c>
      <c r="CL136" s="48" t="str">
        <f t="shared" si="315"/>
        <v/>
      </c>
      <c r="CM136" s="48" t="str">
        <f t="shared" si="316"/>
        <v/>
      </c>
      <c r="CN136" s="48" t="str">
        <f t="shared" si="317"/>
        <v/>
      </c>
      <c r="CO136" s="48" t="str">
        <f t="shared" si="318"/>
        <v/>
      </c>
      <c r="CP136" s="48" t="str">
        <f t="shared" si="319"/>
        <v/>
      </c>
      <c r="CQ136" s="48" t="str">
        <f t="shared" si="320"/>
        <v/>
      </c>
      <c r="CR136" s="48" t="str">
        <f t="shared" si="321"/>
        <v/>
      </c>
      <c r="CS136" s="48" t="str">
        <f t="shared" si="322"/>
        <v/>
      </c>
      <c r="CT136" s="48" t="str">
        <f t="shared" si="323"/>
        <v/>
      </c>
      <c r="CU136" s="48" t="str">
        <f t="shared" si="324"/>
        <v/>
      </c>
      <c r="CV136" s="48" t="str">
        <f t="shared" si="325"/>
        <v/>
      </c>
      <c r="CW136" s="48" t="str">
        <f t="shared" si="326"/>
        <v/>
      </c>
      <c r="CX136" s="48" t="str">
        <f t="shared" si="327"/>
        <v/>
      </c>
      <c r="CY136" s="48" t="str">
        <f t="shared" si="328"/>
        <v/>
      </c>
      <c r="CZ136" s="48" t="str">
        <f t="shared" si="282"/>
        <v/>
      </c>
      <c r="DA136" s="49">
        <f t="shared" si="283"/>
        <v>0</v>
      </c>
      <c r="DB136" s="49">
        <f t="shared" si="284"/>
        <v>0</v>
      </c>
      <c r="DC136" s="49">
        <f t="shared" si="285"/>
        <v>0</v>
      </c>
      <c r="DD136" s="49">
        <f t="shared" si="286"/>
        <v>0</v>
      </c>
      <c r="DE136" s="49">
        <f t="shared" si="287"/>
        <v>0</v>
      </c>
      <c r="DF136" s="49">
        <f t="shared" si="288"/>
        <v>0</v>
      </c>
      <c r="DG136" s="49">
        <f t="shared" si="289"/>
        <v>0</v>
      </c>
      <c r="DH136" s="49">
        <f t="shared" si="290"/>
        <v>0</v>
      </c>
      <c r="DI136" s="49">
        <f t="shared" si="291"/>
        <v>0</v>
      </c>
      <c r="DJ136" s="49">
        <f t="shared" si="292"/>
        <v>0</v>
      </c>
      <c r="DK136" s="49">
        <f t="shared" si="293"/>
        <v>0</v>
      </c>
      <c r="DL136" s="49">
        <f t="shared" si="294"/>
        <v>0</v>
      </c>
      <c r="DM136" s="49">
        <f t="shared" si="295"/>
        <v>0</v>
      </c>
      <c r="DN136" s="49">
        <f t="shared" si="296"/>
        <v>0</v>
      </c>
      <c r="DO136" s="49">
        <f t="shared" si="297"/>
        <v>0</v>
      </c>
      <c r="DP136" s="49">
        <f t="shared" si="298"/>
        <v>0</v>
      </c>
      <c r="DQ136" s="49">
        <f t="shared" si="299"/>
        <v>0</v>
      </c>
      <c r="DR136" s="49">
        <f t="shared" si="300"/>
        <v>0</v>
      </c>
      <c r="DS136" s="49">
        <f t="shared" si="301"/>
        <v>0</v>
      </c>
      <c r="DT136" s="49">
        <f t="shared" si="302"/>
        <v>0</v>
      </c>
      <c r="DU136" s="49">
        <f t="shared" si="303"/>
        <v>0</v>
      </c>
      <c r="DV136" s="49">
        <f t="shared" si="304"/>
        <v>0</v>
      </c>
      <c r="DW136" s="49">
        <f t="shared" si="305"/>
        <v>0</v>
      </c>
      <c r="DX136" s="49">
        <f t="shared" si="306"/>
        <v>0</v>
      </c>
      <c r="DY136" s="49">
        <f t="shared" si="307"/>
        <v>0</v>
      </c>
      <c r="DZ136" s="49">
        <f t="shared" si="308"/>
        <v>0</v>
      </c>
    </row>
    <row r="137" spans="1:130" ht="16.149999999999999" customHeight="1" x14ac:dyDescent="0.25">
      <c r="A137" s="72" t="s">
        <v>52</v>
      </c>
      <c r="B137" s="50">
        <f t="shared" ref="B137:C139" si="329">+D137+F137+H137+J137+L137+N137+P137+R137+T137+V137+X137+Z137+AB137+AD137+AF137+AH137+AJ137+AL137+AN137+AP137</f>
        <v>0</v>
      </c>
      <c r="C137" s="51">
        <f t="shared" si="329"/>
        <v>0</v>
      </c>
      <c r="D137" s="41"/>
      <c r="E137" s="42"/>
      <c r="F137" s="43"/>
      <c r="G137" s="42"/>
      <c r="H137" s="43"/>
      <c r="I137" s="46"/>
      <c r="J137" s="41"/>
      <c r="K137" s="41"/>
      <c r="L137" s="43"/>
      <c r="M137" s="46"/>
      <c r="N137" s="41"/>
      <c r="O137" s="42"/>
      <c r="P137" s="43"/>
      <c r="Q137" s="42"/>
      <c r="R137" s="43"/>
      <c r="S137" s="42"/>
      <c r="T137" s="43"/>
      <c r="U137" s="42"/>
      <c r="V137" s="43"/>
      <c r="W137" s="42"/>
      <c r="X137" s="43"/>
      <c r="Y137" s="42"/>
      <c r="Z137" s="43"/>
      <c r="AA137" s="42"/>
      <c r="AB137" s="43"/>
      <c r="AC137" s="42"/>
      <c r="AD137" s="43"/>
      <c r="AE137" s="42"/>
      <c r="AF137" s="43"/>
      <c r="AG137" s="42"/>
      <c r="AH137" s="43"/>
      <c r="AI137" s="42"/>
      <c r="AJ137" s="43"/>
      <c r="AK137" s="42"/>
      <c r="AL137" s="43"/>
      <c r="AM137" s="42"/>
      <c r="AN137" s="43"/>
      <c r="AO137" s="42"/>
      <c r="AP137" s="43"/>
      <c r="AQ137" s="44"/>
      <c r="AR137" s="41"/>
      <c r="AS137" s="44"/>
      <c r="AT137" s="41"/>
      <c r="AU137" s="42"/>
      <c r="AV137" s="43"/>
      <c r="AW137" s="46"/>
      <c r="AX137" s="47" t="str">
        <f t="shared" si="276"/>
        <v/>
      </c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12"/>
      <c r="BJ137" s="12"/>
      <c r="BK137" s="12"/>
      <c r="BL137" s="12"/>
      <c r="BU137" s="13"/>
      <c r="BV137" s="13"/>
      <c r="BW137" s="13"/>
      <c r="CA137" s="48" t="str">
        <f t="shared" si="277"/>
        <v/>
      </c>
      <c r="CB137" s="48" t="str">
        <f t="shared" si="278"/>
        <v/>
      </c>
      <c r="CC137" s="48" t="str">
        <f t="shared" si="279"/>
        <v/>
      </c>
      <c r="CD137" s="48" t="str">
        <f t="shared" si="280"/>
        <v/>
      </c>
      <c r="CE137" s="48" t="str">
        <f t="shared" si="281"/>
        <v/>
      </c>
      <c r="CF137" s="48" t="str">
        <f t="shared" si="309"/>
        <v/>
      </c>
      <c r="CG137" s="48" t="str">
        <f t="shared" si="310"/>
        <v/>
      </c>
      <c r="CH137" s="48" t="str">
        <f t="shared" si="311"/>
        <v/>
      </c>
      <c r="CI137" s="48" t="str">
        <f t="shared" si="312"/>
        <v/>
      </c>
      <c r="CJ137" s="48" t="str">
        <f t="shared" si="313"/>
        <v/>
      </c>
      <c r="CK137" s="48" t="str">
        <f t="shared" si="314"/>
        <v/>
      </c>
      <c r="CL137" s="48" t="str">
        <f t="shared" si="315"/>
        <v/>
      </c>
      <c r="CM137" s="48" t="str">
        <f t="shared" si="316"/>
        <v/>
      </c>
      <c r="CN137" s="48" t="str">
        <f t="shared" si="317"/>
        <v/>
      </c>
      <c r="CO137" s="48" t="str">
        <f t="shared" si="318"/>
        <v/>
      </c>
      <c r="CP137" s="48" t="str">
        <f t="shared" si="319"/>
        <v/>
      </c>
      <c r="CQ137" s="48" t="str">
        <f t="shared" si="320"/>
        <v/>
      </c>
      <c r="CR137" s="48" t="str">
        <f t="shared" si="321"/>
        <v/>
      </c>
      <c r="CS137" s="48" t="str">
        <f t="shared" si="322"/>
        <v/>
      </c>
      <c r="CT137" s="48" t="str">
        <f t="shared" si="323"/>
        <v/>
      </c>
      <c r="CU137" s="48" t="str">
        <f t="shared" si="324"/>
        <v/>
      </c>
      <c r="CV137" s="48" t="str">
        <f t="shared" si="325"/>
        <v/>
      </c>
      <c r="CW137" s="48" t="str">
        <f t="shared" si="326"/>
        <v/>
      </c>
      <c r="CX137" s="48" t="str">
        <f t="shared" si="327"/>
        <v/>
      </c>
      <c r="CY137" s="48" t="str">
        <f t="shared" si="328"/>
        <v/>
      </c>
      <c r="CZ137" s="48" t="str">
        <f t="shared" si="282"/>
        <v/>
      </c>
      <c r="DA137" s="49">
        <f t="shared" si="283"/>
        <v>0</v>
      </c>
      <c r="DB137" s="49">
        <f t="shared" si="284"/>
        <v>0</v>
      </c>
      <c r="DC137" s="49">
        <f t="shared" si="285"/>
        <v>0</v>
      </c>
      <c r="DD137" s="49">
        <f t="shared" si="286"/>
        <v>0</v>
      </c>
      <c r="DE137" s="49">
        <f t="shared" si="287"/>
        <v>0</v>
      </c>
      <c r="DF137" s="49">
        <f t="shared" si="288"/>
        <v>0</v>
      </c>
      <c r="DG137" s="49">
        <f t="shared" si="289"/>
        <v>0</v>
      </c>
      <c r="DH137" s="49">
        <f t="shared" si="290"/>
        <v>0</v>
      </c>
      <c r="DI137" s="49">
        <f t="shared" si="291"/>
        <v>0</v>
      </c>
      <c r="DJ137" s="49">
        <f t="shared" si="292"/>
        <v>0</v>
      </c>
      <c r="DK137" s="49">
        <f t="shared" si="293"/>
        <v>0</v>
      </c>
      <c r="DL137" s="49">
        <f t="shared" si="294"/>
        <v>0</v>
      </c>
      <c r="DM137" s="49">
        <f t="shared" si="295"/>
        <v>0</v>
      </c>
      <c r="DN137" s="49">
        <f t="shared" si="296"/>
        <v>0</v>
      </c>
      <c r="DO137" s="49">
        <f t="shared" si="297"/>
        <v>0</v>
      </c>
      <c r="DP137" s="49">
        <f t="shared" si="298"/>
        <v>0</v>
      </c>
      <c r="DQ137" s="49">
        <f t="shared" si="299"/>
        <v>0</v>
      </c>
      <c r="DR137" s="49">
        <f t="shared" si="300"/>
        <v>0</v>
      </c>
      <c r="DS137" s="49">
        <f t="shared" si="301"/>
        <v>0</v>
      </c>
      <c r="DT137" s="49">
        <f t="shared" si="302"/>
        <v>0</v>
      </c>
      <c r="DU137" s="49">
        <f t="shared" si="303"/>
        <v>0</v>
      </c>
      <c r="DV137" s="49">
        <f t="shared" si="304"/>
        <v>0</v>
      </c>
      <c r="DW137" s="49">
        <f t="shared" si="305"/>
        <v>0</v>
      </c>
      <c r="DX137" s="49">
        <f t="shared" si="306"/>
        <v>0</v>
      </c>
      <c r="DY137" s="49">
        <f t="shared" si="307"/>
        <v>0</v>
      </c>
      <c r="DZ137" s="49">
        <f t="shared" si="308"/>
        <v>0</v>
      </c>
    </row>
    <row r="138" spans="1:130" ht="16.149999999999999" customHeight="1" x14ac:dyDescent="0.25">
      <c r="A138" s="72" t="s">
        <v>53</v>
      </c>
      <c r="B138" s="50">
        <f t="shared" si="329"/>
        <v>0</v>
      </c>
      <c r="C138" s="51">
        <f t="shared" si="329"/>
        <v>0</v>
      </c>
      <c r="D138" s="41"/>
      <c r="E138" s="42"/>
      <c r="F138" s="43"/>
      <c r="G138" s="42"/>
      <c r="H138" s="43"/>
      <c r="I138" s="46"/>
      <c r="J138" s="41"/>
      <c r="K138" s="41"/>
      <c r="L138" s="43"/>
      <c r="M138" s="46"/>
      <c r="N138" s="41"/>
      <c r="O138" s="42"/>
      <c r="P138" s="43"/>
      <c r="Q138" s="42"/>
      <c r="R138" s="43"/>
      <c r="S138" s="42"/>
      <c r="T138" s="43"/>
      <c r="U138" s="42"/>
      <c r="V138" s="43"/>
      <c r="W138" s="42"/>
      <c r="X138" s="43"/>
      <c r="Y138" s="42"/>
      <c r="Z138" s="43"/>
      <c r="AA138" s="42"/>
      <c r="AB138" s="43"/>
      <c r="AC138" s="42"/>
      <c r="AD138" s="43"/>
      <c r="AE138" s="42"/>
      <c r="AF138" s="43"/>
      <c r="AG138" s="42"/>
      <c r="AH138" s="43"/>
      <c r="AI138" s="42"/>
      <c r="AJ138" s="43"/>
      <c r="AK138" s="42"/>
      <c r="AL138" s="43"/>
      <c r="AM138" s="42"/>
      <c r="AN138" s="43"/>
      <c r="AO138" s="42"/>
      <c r="AP138" s="43"/>
      <c r="AQ138" s="44"/>
      <c r="AR138" s="41"/>
      <c r="AS138" s="44"/>
      <c r="AT138" s="41"/>
      <c r="AU138" s="42"/>
      <c r="AV138" s="43"/>
      <c r="AW138" s="46"/>
      <c r="AX138" s="47" t="str">
        <f t="shared" si="276"/>
        <v/>
      </c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12"/>
      <c r="BJ138" s="12"/>
      <c r="BK138" s="12"/>
      <c r="BL138" s="12"/>
      <c r="BU138" s="13"/>
      <c r="BV138" s="13"/>
      <c r="BW138" s="13"/>
      <c r="CA138" s="48" t="str">
        <f t="shared" si="277"/>
        <v/>
      </c>
      <c r="CB138" s="48" t="str">
        <f t="shared" si="278"/>
        <v/>
      </c>
      <c r="CC138" s="48" t="str">
        <f t="shared" si="279"/>
        <v/>
      </c>
      <c r="CD138" s="48" t="str">
        <f t="shared" si="280"/>
        <v/>
      </c>
      <c r="CE138" s="48" t="str">
        <f t="shared" si="281"/>
        <v/>
      </c>
      <c r="CF138" s="48" t="str">
        <f t="shared" si="309"/>
        <v/>
      </c>
      <c r="CG138" s="48" t="str">
        <f t="shared" si="310"/>
        <v/>
      </c>
      <c r="CH138" s="48" t="str">
        <f t="shared" si="311"/>
        <v/>
      </c>
      <c r="CI138" s="48" t="str">
        <f t="shared" si="312"/>
        <v/>
      </c>
      <c r="CJ138" s="48" t="str">
        <f t="shared" si="313"/>
        <v/>
      </c>
      <c r="CK138" s="48" t="str">
        <f t="shared" si="314"/>
        <v/>
      </c>
      <c r="CL138" s="48" t="str">
        <f t="shared" si="315"/>
        <v/>
      </c>
      <c r="CM138" s="48" t="str">
        <f t="shared" si="316"/>
        <v/>
      </c>
      <c r="CN138" s="48" t="str">
        <f t="shared" si="317"/>
        <v/>
      </c>
      <c r="CO138" s="48" t="str">
        <f t="shared" si="318"/>
        <v/>
      </c>
      <c r="CP138" s="48" t="str">
        <f t="shared" si="319"/>
        <v/>
      </c>
      <c r="CQ138" s="48" t="str">
        <f t="shared" si="320"/>
        <v/>
      </c>
      <c r="CR138" s="48" t="str">
        <f t="shared" si="321"/>
        <v/>
      </c>
      <c r="CS138" s="48" t="str">
        <f t="shared" si="322"/>
        <v/>
      </c>
      <c r="CT138" s="48" t="str">
        <f t="shared" si="323"/>
        <v/>
      </c>
      <c r="CU138" s="48" t="str">
        <f t="shared" si="324"/>
        <v/>
      </c>
      <c r="CV138" s="48" t="str">
        <f t="shared" si="325"/>
        <v/>
      </c>
      <c r="CW138" s="48" t="str">
        <f t="shared" si="326"/>
        <v/>
      </c>
      <c r="CX138" s="48" t="str">
        <f t="shared" si="327"/>
        <v/>
      </c>
      <c r="CY138" s="48" t="str">
        <f t="shared" si="328"/>
        <v/>
      </c>
      <c r="CZ138" s="48" t="str">
        <f t="shared" si="282"/>
        <v/>
      </c>
      <c r="DA138" s="49">
        <f t="shared" si="283"/>
        <v>0</v>
      </c>
      <c r="DB138" s="49">
        <f t="shared" si="284"/>
        <v>0</v>
      </c>
      <c r="DC138" s="49">
        <f t="shared" si="285"/>
        <v>0</v>
      </c>
      <c r="DD138" s="49">
        <f t="shared" si="286"/>
        <v>0</v>
      </c>
      <c r="DE138" s="49">
        <f t="shared" si="287"/>
        <v>0</v>
      </c>
      <c r="DF138" s="49">
        <f t="shared" si="288"/>
        <v>0</v>
      </c>
      <c r="DG138" s="49">
        <f t="shared" si="289"/>
        <v>0</v>
      </c>
      <c r="DH138" s="49">
        <f t="shared" si="290"/>
        <v>0</v>
      </c>
      <c r="DI138" s="49">
        <f t="shared" si="291"/>
        <v>0</v>
      </c>
      <c r="DJ138" s="49">
        <f t="shared" si="292"/>
        <v>0</v>
      </c>
      <c r="DK138" s="49">
        <f t="shared" si="293"/>
        <v>0</v>
      </c>
      <c r="DL138" s="49">
        <f t="shared" si="294"/>
        <v>0</v>
      </c>
      <c r="DM138" s="49">
        <f t="shared" si="295"/>
        <v>0</v>
      </c>
      <c r="DN138" s="49">
        <f t="shared" si="296"/>
        <v>0</v>
      </c>
      <c r="DO138" s="49">
        <f t="shared" si="297"/>
        <v>0</v>
      </c>
      <c r="DP138" s="49">
        <f t="shared" si="298"/>
        <v>0</v>
      </c>
      <c r="DQ138" s="49">
        <f t="shared" si="299"/>
        <v>0</v>
      </c>
      <c r="DR138" s="49">
        <f t="shared" si="300"/>
        <v>0</v>
      </c>
      <c r="DS138" s="49">
        <f t="shared" si="301"/>
        <v>0</v>
      </c>
      <c r="DT138" s="49">
        <f t="shared" si="302"/>
        <v>0</v>
      </c>
      <c r="DU138" s="49">
        <f t="shared" si="303"/>
        <v>0</v>
      </c>
      <c r="DV138" s="49">
        <f t="shared" si="304"/>
        <v>0</v>
      </c>
      <c r="DW138" s="49">
        <f t="shared" si="305"/>
        <v>0</v>
      </c>
      <c r="DX138" s="49">
        <f t="shared" si="306"/>
        <v>0</v>
      </c>
      <c r="DY138" s="49">
        <f t="shared" si="307"/>
        <v>0</v>
      </c>
      <c r="DZ138" s="49">
        <f t="shared" si="308"/>
        <v>0</v>
      </c>
    </row>
    <row r="139" spans="1:130" ht="16.149999999999999" customHeight="1" x14ac:dyDescent="0.25">
      <c r="A139" s="73" t="s">
        <v>54</v>
      </c>
      <c r="B139" s="305">
        <f t="shared" si="329"/>
        <v>0</v>
      </c>
      <c r="C139" s="61">
        <f t="shared" si="329"/>
        <v>0</v>
      </c>
      <c r="D139" s="62"/>
      <c r="E139" s="63"/>
      <c r="F139" s="64"/>
      <c r="G139" s="63"/>
      <c r="H139" s="64"/>
      <c r="I139" s="65"/>
      <c r="J139" s="62"/>
      <c r="K139" s="62"/>
      <c r="L139" s="64"/>
      <c r="M139" s="65"/>
      <c r="N139" s="62"/>
      <c r="O139" s="63"/>
      <c r="P139" s="64"/>
      <c r="Q139" s="63"/>
      <c r="R139" s="64"/>
      <c r="S139" s="63"/>
      <c r="T139" s="64"/>
      <c r="U139" s="63"/>
      <c r="V139" s="64"/>
      <c r="W139" s="63"/>
      <c r="X139" s="64"/>
      <c r="Y139" s="63"/>
      <c r="Z139" s="64"/>
      <c r="AA139" s="63"/>
      <c r="AB139" s="64"/>
      <c r="AC139" s="63"/>
      <c r="AD139" s="64"/>
      <c r="AE139" s="63"/>
      <c r="AF139" s="64"/>
      <c r="AG139" s="63"/>
      <c r="AH139" s="64"/>
      <c r="AI139" s="63"/>
      <c r="AJ139" s="64"/>
      <c r="AK139" s="63"/>
      <c r="AL139" s="64"/>
      <c r="AM139" s="63"/>
      <c r="AN139" s="64"/>
      <c r="AO139" s="63"/>
      <c r="AP139" s="64"/>
      <c r="AQ139" s="66"/>
      <c r="AR139" s="62"/>
      <c r="AS139" s="66"/>
      <c r="AT139" s="62"/>
      <c r="AU139" s="63"/>
      <c r="AV139" s="64"/>
      <c r="AW139" s="65"/>
      <c r="AX139" s="47" t="str">
        <f t="shared" si="276"/>
        <v/>
      </c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12"/>
      <c r="BJ139" s="12"/>
      <c r="BK139" s="12"/>
      <c r="BL139" s="12"/>
      <c r="BU139" s="13"/>
      <c r="BV139" s="13"/>
      <c r="BW139" s="13"/>
      <c r="CA139" s="48" t="str">
        <f t="shared" si="277"/>
        <v/>
      </c>
      <c r="CB139" s="48" t="str">
        <f>IF(B139&lt;&gt;(AR139+ AS139),"* La suma de las columnas Sexo DEBE SER IGUAL a los Procesados. ","")</f>
        <v/>
      </c>
      <c r="CC139" s="48" t="str">
        <f t="shared" si="279"/>
        <v/>
      </c>
      <c r="CD139" s="48" t="str">
        <f t="shared" si="280"/>
        <v/>
      </c>
      <c r="CE139" s="48" t="str">
        <f t="shared" si="281"/>
        <v/>
      </c>
      <c r="CF139" s="48" t="str">
        <f t="shared" si="309"/>
        <v/>
      </c>
      <c r="CG139" s="48" t="str">
        <f t="shared" si="310"/>
        <v/>
      </c>
      <c r="CH139" s="48" t="str">
        <f t="shared" si="311"/>
        <v/>
      </c>
      <c r="CI139" s="48" t="str">
        <f t="shared" si="312"/>
        <v/>
      </c>
      <c r="CJ139" s="48" t="str">
        <f t="shared" si="313"/>
        <v/>
      </c>
      <c r="CK139" s="48" t="str">
        <f t="shared" si="314"/>
        <v/>
      </c>
      <c r="CL139" s="48" t="str">
        <f t="shared" si="315"/>
        <v/>
      </c>
      <c r="CM139" s="48" t="str">
        <f t="shared" si="316"/>
        <v/>
      </c>
      <c r="CN139" s="48" t="str">
        <f t="shared" si="317"/>
        <v/>
      </c>
      <c r="CO139" s="48" t="str">
        <f t="shared" si="318"/>
        <v/>
      </c>
      <c r="CP139" s="48" t="str">
        <f t="shared" si="319"/>
        <v/>
      </c>
      <c r="CQ139" s="48" t="str">
        <f t="shared" si="320"/>
        <v/>
      </c>
      <c r="CR139" s="48" t="str">
        <f t="shared" si="321"/>
        <v/>
      </c>
      <c r="CS139" s="48" t="str">
        <f t="shared" si="322"/>
        <v/>
      </c>
      <c r="CT139" s="48" t="str">
        <f t="shared" si="323"/>
        <v/>
      </c>
      <c r="CU139" s="48" t="str">
        <f t="shared" si="324"/>
        <v/>
      </c>
      <c r="CV139" s="48" t="str">
        <f t="shared" si="325"/>
        <v/>
      </c>
      <c r="CW139" s="48" t="str">
        <f t="shared" si="326"/>
        <v/>
      </c>
      <c r="CX139" s="48" t="str">
        <f t="shared" si="327"/>
        <v/>
      </c>
      <c r="CY139" s="48" t="str">
        <f t="shared" si="328"/>
        <v/>
      </c>
      <c r="CZ139" s="48" t="str">
        <f t="shared" si="282"/>
        <v/>
      </c>
      <c r="DA139" s="49">
        <f t="shared" si="283"/>
        <v>0</v>
      </c>
      <c r="DB139" s="49">
        <f t="shared" si="284"/>
        <v>0</v>
      </c>
      <c r="DC139" s="49">
        <f t="shared" si="285"/>
        <v>0</v>
      </c>
      <c r="DD139" s="49">
        <f t="shared" si="286"/>
        <v>0</v>
      </c>
      <c r="DE139" s="49">
        <f t="shared" si="287"/>
        <v>0</v>
      </c>
      <c r="DF139" s="49">
        <f t="shared" si="288"/>
        <v>0</v>
      </c>
      <c r="DG139" s="49">
        <f t="shared" si="289"/>
        <v>0</v>
      </c>
      <c r="DH139" s="49">
        <f t="shared" si="290"/>
        <v>0</v>
      </c>
      <c r="DI139" s="49">
        <f t="shared" si="291"/>
        <v>0</v>
      </c>
      <c r="DJ139" s="49">
        <f t="shared" si="292"/>
        <v>0</v>
      </c>
      <c r="DK139" s="49">
        <f t="shared" si="293"/>
        <v>0</v>
      </c>
      <c r="DL139" s="49">
        <f t="shared" si="294"/>
        <v>0</v>
      </c>
      <c r="DM139" s="49">
        <f t="shared" si="295"/>
        <v>0</v>
      </c>
      <c r="DN139" s="49">
        <f t="shared" si="296"/>
        <v>0</v>
      </c>
      <c r="DO139" s="49">
        <f t="shared" si="297"/>
        <v>0</v>
      </c>
      <c r="DP139" s="49">
        <f t="shared" si="298"/>
        <v>0</v>
      </c>
      <c r="DQ139" s="49">
        <f t="shared" si="299"/>
        <v>0</v>
      </c>
      <c r="DR139" s="49">
        <f t="shared" si="300"/>
        <v>0</v>
      </c>
      <c r="DS139" s="49">
        <f t="shared" si="301"/>
        <v>0</v>
      </c>
      <c r="DT139" s="49">
        <f t="shared" si="302"/>
        <v>0</v>
      </c>
      <c r="DU139" s="49">
        <f t="shared" si="303"/>
        <v>0</v>
      </c>
      <c r="DV139" s="49">
        <f t="shared" si="304"/>
        <v>0</v>
      </c>
      <c r="DW139" s="49">
        <f t="shared" si="305"/>
        <v>0</v>
      </c>
      <c r="DX139" s="49">
        <f t="shared" si="306"/>
        <v>0</v>
      </c>
      <c r="DY139" s="49">
        <f t="shared" si="307"/>
        <v>0</v>
      </c>
      <c r="DZ139" s="49">
        <f t="shared" si="308"/>
        <v>0</v>
      </c>
    </row>
    <row r="140" spans="1:130" ht="31.9" customHeight="1" x14ac:dyDescent="0.25">
      <c r="A140" s="338" t="s">
        <v>61</v>
      </c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74"/>
      <c r="AD140" s="75"/>
      <c r="AE140" s="74"/>
      <c r="AF140" s="74"/>
      <c r="AG140" s="9"/>
      <c r="AH140" s="9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130" ht="16.149999999999999" customHeight="1" x14ac:dyDescent="0.25">
      <c r="A141" s="328" t="s">
        <v>62</v>
      </c>
      <c r="B141" s="331"/>
      <c r="C141" s="317" t="s">
        <v>63</v>
      </c>
      <c r="D141" s="318"/>
      <c r="E141" s="340"/>
      <c r="F141" s="341" t="s">
        <v>64</v>
      </c>
      <c r="G141" s="341"/>
      <c r="H141" s="341"/>
      <c r="I141" s="341" t="s">
        <v>65</v>
      </c>
      <c r="J141" s="341"/>
      <c r="K141" s="341"/>
      <c r="L141" s="341" t="s">
        <v>66</v>
      </c>
      <c r="M141" s="341"/>
      <c r="N141" s="341"/>
      <c r="O141" s="317" t="s">
        <v>67</v>
      </c>
      <c r="P141" s="340"/>
      <c r="Q141" s="76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130" ht="16.149999999999999" customHeight="1" x14ac:dyDescent="0.25">
      <c r="A142" s="330"/>
      <c r="B142" s="333"/>
      <c r="C142" s="22" t="s">
        <v>33</v>
      </c>
      <c r="D142" s="29" t="s">
        <v>34</v>
      </c>
      <c r="E142" s="298" t="s">
        <v>68</v>
      </c>
      <c r="F142" s="22" t="s">
        <v>33</v>
      </c>
      <c r="G142" s="29" t="s">
        <v>34</v>
      </c>
      <c r="H142" s="298" t="s">
        <v>68</v>
      </c>
      <c r="I142" s="22" t="s">
        <v>33</v>
      </c>
      <c r="J142" s="29" t="s">
        <v>34</v>
      </c>
      <c r="K142" s="298" t="s">
        <v>68</v>
      </c>
      <c r="L142" s="22" t="s">
        <v>33</v>
      </c>
      <c r="M142" s="29" t="s">
        <v>34</v>
      </c>
      <c r="N142" s="298" t="s">
        <v>68</v>
      </c>
      <c r="O142" s="22" t="s">
        <v>33</v>
      </c>
      <c r="P142" s="69" t="s">
        <v>34</v>
      </c>
      <c r="Q142" s="78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DA142" s="49"/>
      <c r="DB142" s="49"/>
      <c r="DC142" s="49"/>
      <c r="DD142" s="49"/>
      <c r="DE142" s="49"/>
      <c r="DF142" s="49"/>
    </row>
    <row r="143" spans="1:130" ht="23.25" customHeight="1" x14ac:dyDescent="0.25">
      <c r="A143" s="342" t="s">
        <v>69</v>
      </c>
      <c r="B143" s="343"/>
      <c r="C143" s="80"/>
      <c r="D143" s="81"/>
      <c r="E143" s="82"/>
      <c r="F143" s="80"/>
      <c r="G143" s="81"/>
      <c r="H143" s="82"/>
      <c r="I143" s="80"/>
      <c r="J143" s="81"/>
      <c r="K143" s="82"/>
      <c r="L143" s="80"/>
      <c r="M143" s="81"/>
      <c r="N143" s="82"/>
      <c r="O143" s="80"/>
      <c r="P143" s="83"/>
      <c r="Q143" s="84" t="str">
        <f>CA143&amp;CB143&amp;CC143&amp;CD143&amp;CE143</f>
        <v/>
      </c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12"/>
      <c r="AD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CA143" s="48" t="str">
        <f>IF(C143&gt;=D143,"","* Los exámenes Reactivos de Hepatitis B NO DEBEN ser mayor a los exámenes Procesados. ")</f>
        <v/>
      </c>
      <c r="CB143" s="48" t="str">
        <f>IF(F143&gt;=G143,"","* Los exámenes Reactivos de Hepatitis C NO DEBEN ser mayor a los exámenes Procesados. ")</f>
        <v/>
      </c>
      <c r="CC143" s="48" t="str">
        <f>IF(I143&gt;=J143,"","* Los exámenes Reactivos de CHAGAS NO DEBEN ser mayor a los exámenes Procesados. ")</f>
        <v/>
      </c>
      <c r="CD143" s="48" t="str">
        <f>IF(L143&gt;=M143,"","* Los exámenes Reactivos de HTLV1 NO DEBEN ser mayor a los exámenes Procesados. ")</f>
        <v/>
      </c>
      <c r="CE143" s="48" t="str">
        <f>IF(O143&gt;=P143,"","* Los exámenes Reactivos de SIFILIS NO DEBEN ser mayor a los exámenes Procesados. ")</f>
        <v/>
      </c>
      <c r="DA143" s="49">
        <f>IF(C143&gt;=D143,0,1)</f>
        <v>0</v>
      </c>
      <c r="DB143" s="49">
        <f>IF(F143&gt;=G143,0,1)</f>
        <v>0</v>
      </c>
      <c r="DC143" s="49">
        <f>IF(I143&gt;=J143,0,1)</f>
        <v>0</v>
      </c>
      <c r="DD143" s="49">
        <f>IF(L143&gt;=M143,0,1)</f>
        <v>0</v>
      </c>
      <c r="DE143" s="49">
        <f>IF(O143&gt;=P143,0,1)</f>
        <v>0</v>
      </c>
      <c r="DF143" s="49"/>
    </row>
    <row r="144" spans="1:130" ht="27.75" customHeight="1" x14ac:dyDescent="0.25">
      <c r="A144" s="344" t="s">
        <v>70</v>
      </c>
      <c r="B144" s="85" t="s">
        <v>71</v>
      </c>
      <c r="C144" s="86"/>
      <c r="D144" s="87"/>
      <c r="E144" s="88"/>
      <c r="F144" s="86"/>
      <c r="G144" s="87"/>
      <c r="H144" s="88"/>
      <c r="I144" s="86"/>
      <c r="J144" s="87"/>
      <c r="K144" s="88"/>
      <c r="L144" s="86"/>
      <c r="M144" s="87"/>
      <c r="N144" s="88"/>
      <c r="O144" s="86"/>
      <c r="P144" s="89"/>
      <c r="Q144" s="84" t="str">
        <f t="shared" ref="Q144:Q147" si="330">CA144&amp;CB144&amp;CC144&amp;CD144&amp;CE144</f>
        <v/>
      </c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12"/>
      <c r="AD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CA144" s="48" t="str">
        <f>IF(C144&gt;=D144,"","* Los exámenes Reactivos de Hepatitis B NO DEBEN ser mayor a los exámenes Procesados. ")</f>
        <v/>
      </c>
      <c r="CB144" s="48" t="str">
        <f>IF(F144&gt;=G144,"","* Los exámenes Reactivos de Hepatitis C NO DEBEN ser mayor a los exámenes Procesados. ")</f>
        <v/>
      </c>
      <c r="CC144" s="48" t="str">
        <f>IF(I144&gt;=J144,"","* Los exámenes Reactivos de CHAGAS NO DEBEN ser mayor a los exámenes Procesados. ")</f>
        <v/>
      </c>
      <c r="CD144" s="48" t="str">
        <f>IF(L144&gt;=M144,"","* Los exámenes Reactivos de HTLV1 NO DEBEN ser mayor a los exámenes Procesados. ")</f>
        <v/>
      </c>
      <c r="CE144" s="48" t="str">
        <f>IF(O144&gt;=P144,"","* Los exámenes Reactivos de SIFILIS NO DEBEN ser mayor a los exámenes Procesados. ")</f>
        <v/>
      </c>
      <c r="DA144" s="49">
        <f>IF(C144&gt;=D144,0,1)</f>
        <v>0</v>
      </c>
      <c r="DB144" s="49">
        <f>IF(F144&gt;=G144,0,1)</f>
        <v>0</v>
      </c>
      <c r="DC144" s="49">
        <f>IF(I144&gt;=J144,0,1)</f>
        <v>0</v>
      </c>
      <c r="DD144" s="49">
        <f>IF(L144&gt;=M144,0,1)</f>
        <v>0</v>
      </c>
      <c r="DE144" s="49">
        <f>IF(O144&gt;=P144,0,1)</f>
        <v>0</v>
      </c>
      <c r="DF144" s="49"/>
    </row>
    <row r="145" spans="1:130" ht="28.5" customHeight="1" x14ac:dyDescent="0.25">
      <c r="A145" s="345"/>
      <c r="B145" s="90" t="s">
        <v>72</v>
      </c>
      <c r="C145" s="91"/>
      <c r="D145" s="92"/>
      <c r="E145" s="93"/>
      <c r="F145" s="91"/>
      <c r="G145" s="92"/>
      <c r="H145" s="93"/>
      <c r="I145" s="91"/>
      <c r="J145" s="92"/>
      <c r="K145" s="93"/>
      <c r="L145" s="91"/>
      <c r="M145" s="92"/>
      <c r="N145" s="93"/>
      <c r="O145" s="91"/>
      <c r="P145" s="94"/>
      <c r="Q145" s="84" t="str">
        <f t="shared" si="330"/>
        <v/>
      </c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12"/>
      <c r="AD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CA145" s="48" t="str">
        <f>IF(C145&gt;=D145,"","* Los exámenes Reactivos de Hepatitis B NO DEBEN ser mayor a los exámenes Procesados. ")</f>
        <v/>
      </c>
      <c r="CB145" s="48" t="str">
        <f>IF(F145&gt;=G145,"","* Los exámenes Reactivos de Hepatitis C NO DEBEN ser mayor a los exámenes Procesados. ")</f>
        <v/>
      </c>
      <c r="CC145" s="48" t="str">
        <f>IF(I145&gt;=J145,"","* Los exámenes Reactivos de CHAGAS NO DEBEN ser mayor a los exámenes Procesados. ")</f>
        <v/>
      </c>
      <c r="CD145" s="48" t="str">
        <f>IF(L145&gt;=M145,"","* Los exámenes Reactivos de HTLV1 NO DEBEN ser mayor a los exámenes Procesados. ")</f>
        <v/>
      </c>
      <c r="CE145" s="48" t="str">
        <f>IF(O145&gt;=P145,"","* Los exámenes Reactivos de SIFILIS NO DEBEN ser mayor a los exámenes Procesados. ")</f>
        <v/>
      </c>
      <c r="DA145" s="49">
        <f>IF(C145&gt;=D145,0,1)</f>
        <v>0</v>
      </c>
      <c r="DB145" s="49">
        <f>IF(F145&gt;=G145,0,1)</f>
        <v>0</v>
      </c>
      <c r="DC145" s="49">
        <f>IF(I145&gt;=J145,0,1)</f>
        <v>0</v>
      </c>
      <c r="DD145" s="49">
        <f>IF(L145&gt;=M145,0,1)</f>
        <v>0</v>
      </c>
      <c r="DE145" s="49">
        <f>IF(O145&gt;=P145,0,1)</f>
        <v>0</v>
      </c>
      <c r="DF145" s="49"/>
    </row>
    <row r="146" spans="1:130" ht="26.25" customHeight="1" x14ac:dyDescent="0.25">
      <c r="A146" s="346"/>
      <c r="B146" s="95" t="s">
        <v>73</v>
      </c>
      <c r="C146" s="96"/>
      <c r="D146" s="97"/>
      <c r="E146" s="98"/>
      <c r="F146" s="96"/>
      <c r="G146" s="97"/>
      <c r="H146" s="98"/>
      <c r="I146" s="96"/>
      <c r="J146" s="97"/>
      <c r="K146" s="98"/>
      <c r="L146" s="96"/>
      <c r="M146" s="97"/>
      <c r="N146" s="98"/>
      <c r="O146" s="96"/>
      <c r="P146" s="99"/>
      <c r="Q146" s="84" t="str">
        <f t="shared" si="330"/>
        <v/>
      </c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12"/>
      <c r="AD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CA146" s="48" t="str">
        <f>IF(C146&gt;=D146,"","* Los exámenes Reactivos de Hepatitis B NO DEBEN ser mayor a los exámenes Procesados. ")</f>
        <v/>
      </c>
      <c r="CB146" s="48" t="str">
        <f>IF(F146&gt;=G146,"","* Los exámenes Reactivos de Hepatitis C NO DEBEN ser mayor a los exámenes Procesados. ")</f>
        <v/>
      </c>
      <c r="CC146" s="48" t="str">
        <f>IF(I146&gt;=J146,"","* Los exámenes Reactivos de CHAGAS NO DEBEN ser mayor a los exámenes Procesados. ")</f>
        <v/>
      </c>
      <c r="CD146" s="48" t="str">
        <f>IF(L146&gt;=M146,"","* Los exámenes Reactivos de HTLV1 NO DEBEN ser mayor a los exámenes Procesados. ")</f>
        <v/>
      </c>
      <c r="CE146" s="48" t="str">
        <f>IF(O146&gt;=P146,"","* Los exámenes Reactivos de SIFILIS NO DEBEN ser mayor a los exámenes Procesados. ")</f>
        <v/>
      </c>
      <c r="DA146" s="49">
        <f>IF(C146&gt;=D146,0,1)</f>
        <v>0</v>
      </c>
      <c r="DB146" s="49">
        <f>IF(F146&gt;=G146,0,1)</f>
        <v>0</v>
      </c>
      <c r="DC146" s="49">
        <f>IF(I146&gt;=J146,0,1)</f>
        <v>0</v>
      </c>
      <c r="DD146" s="49">
        <f>IF(L146&gt;=M146,0,1)</f>
        <v>0</v>
      </c>
      <c r="DE146" s="49">
        <f>IF(O146&gt;=P146,0,1)</f>
        <v>0</v>
      </c>
      <c r="DF146" s="49"/>
    </row>
    <row r="147" spans="1:130" ht="24" customHeight="1" x14ac:dyDescent="0.25">
      <c r="A147" s="347" t="s">
        <v>52</v>
      </c>
      <c r="B147" s="348"/>
      <c r="C147" s="96"/>
      <c r="D147" s="97"/>
      <c r="E147" s="98"/>
      <c r="F147" s="96"/>
      <c r="G147" s="97"/>
      <c r="H147" s="98"/>
      <c r="I147" s="96"/>
      <c r="J147" s="97"/>
      <c r="K147" s="98"/>
      <c r="L147" s="96"/>
      <c r="M147" s="97"/>
      <c r="N147" s="98"/>
      <c r="O147" s="96"/>
      <c r="P147" s="99"/>
      <c r="Q147" s="84" t="str">
        <f t="shared" si="330"/>
        <v/>
      </c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12"/>
      <c r="AD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CA147" s="48" t="str">
        <f>IF(C147&gt;=D147,"","* Los exámenes Reactivos de Hepatitis B NO DEBEN ser mayor a los exámenes Procesados. ")</f>
        <v/>
      </c>
      <c r="CB147" s="48" t="str">
        <f>IF(F147&gt;=G147,"","* Los exámenes Reactivos de Hepatitis C NO DEBEN ser mayor a los exámenes Procesados. ")</f>
        <v/>
      </c>
      <c r="CC147" s="48" t="str">
        <f>IF(I147&gt;=J147,"","* Los exámenes Reactivos de CHAGAS NO DEBEN ser mayor a los exámenes Procesados. ")</f>
        <v/>
      </c>
      <c r="CD147" s="48" t="str">
        <f>IF(L147&gt;=M147,"","* Los exámenes Reactivos de HTLV1 NO DEBEN ser mayor a los exámenes Procesados. ")</f>
        <v/>
      </c>
      <c r="CE147" s="48" t="str">
        <f>IF(O147&gt;=P147,"","* Los exámenes Reactivos de SIFILIS NO DEBEN ser mayor a los exámenes Procesados. ")</f>
        <v/>
      </c>
      <c r="DA147" s="49">
        <f>IF(C147&gt;=D147,0,1)</f>
        <v>0</v>
      </c>
      <c r="DB147" s="49">
        <f>IF(F147&gt;=G147,0,1)</f>
        <v>0</v>
      </c>
      <c r="DC147" s="49">
        <f>IF(I147&gt;=J147,0,1)</f>
        <v>0</v>
      </c>
      <c r="DD147" s="49">
        <f>IF(L147&gt;=M147,0,1)</f>
        <v>0</v>
      </c>
      <c r="DE147" s="49">
        <f>IF(O147&gt;=P147,0,1)</f>
        <v>0</v>
      </c>
      <c r="DF147" s="49"/>
    </row>
    <row r="148" spans="1:130" ht="31.9" customHeight="1" x14ac:dyDescent="0.25">
      <c r="A148" s="339" t="s">
        <v>74</v>
      </c>
      <c r="B148" s="339"/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CA148" s="48"/>
      <c r="CB148" s="48"/>
      <c r="CC148" s="48"/>
      <c r="CD148" s="48"/>
      <c r="CE148" s="48"/>
      <c r="DA148" s="49"/>
      <c r="DB148" s="49"/>
      <c r="DC148" s="49"/>
      <c r="DD148" s="49"/>
      <c r="DE148" s="49"/>
      <c r="DF148" s="49"/>
    </row>
    <row r="149" spans="1:130" ht="16.149999999999999" customHeight="1" x14ac:dyDescent="0.25">
      <c r="A149" s="328" t="s">
        <v>62</v>
      </c>
      <c r="B149" s="331"/>
      <c r="C149" s="317" t="s">
        <v>63</v>
      </c>
      <c r="D149" s="318"/>
      <c r="E149" s="340"/>
      <c r="F149" s="341" t="s">
        <v>64</v>
      </c>
      <c r="G149" s="341"/>
      <c r="H149" s="341"/>
      <c r="I149" s="341" t="s">
        <v>65</v>
      </c>
      <c r="J149" s="341"/>
      <c r="K149" s="341"/>
      <c r="L149" s="341" t="s">
        <v>66</v>
      </c>
      <c r="M149" s="341"/>
      <c r="N149" s="341"/>
      <c r="O149" s="317" t="s">
        <v>67</v>
      </c>
      <c r="P149" s="340"/>
      <c r="Q149" s="101"/>
      <c r="CA149" s="48"/>
      <c r="CB149" s="48"/>
      <c r="CC149" s="48"/>
      <c r="CD149" s="48"/>
      <c r="CE149" s="48"/>
      <c r="DA149" s="49"/>
      <c r="DB149" s="49"/>
      <c r="DC149" s="49"/>
      <c r="DD149" s="49"/>
      <c r="DE149" s="49"/>
      <c r="DF149" s="49"/>
    </row>
    <row r="150" spans="1:130" ht="16.149999999999999" customHeight="1" x14ac:dyDescent="0.25">
      <c r="A150" s="330"/>
      <c r="B150" s="333"/>
      <c r="C150" s="22" t="s">
        <v>33</v>
      </c>
      <c r="D150" s="29" t="s">
        <v>34</v>
      </c>
      <c r="E150" s="298" t="s">
        <v>68</v>
      </c>
      <c r="F150" s="22" t="s">
        <v>33</v>
      </c>
      <c r="G150" s="29" t="s">
        <v>34</v>
      </c>
      <c r="H150" s="298" t="s">
        <v>68</v>
      </c>
      <c r="I150" s="22" t="s">
        <v>33</v>
      </c>
      <c r="J150" s="29" t="s">
        <v>34</v>
      </c>
      <c r="K150" s="298" t="s">
        <v>68</v>
      </c>
      <c r="L150" s="22" t="s">
        <v>33</v>
      </c>
      <c r="M150" s="29" t="s">
        <v>34</v>
      </c>
      <c r="N150" s="298" t="s">
        <v>68</v>
      </c>
      <c r="O150" s="22" t="s">
        <v>33</v>
      </c>
      <c r="P150" s="69" t="s">
        <v>34</v>
      </c>
      <c r="Q150" s="101"/>
      <c r="CA150" s="48"/>
      <c r="CB150" s="48"/>
      <c r="CC150" s="48"/>
      <c r="CD150" s="48"/>
      <c r="CE150" s="48"/>
      <c r="DA150" s="49"/>
      <c r="DB150" s="49"/>
      <c r="DC150" s="49"/>
      <c r="DD150" s="49"/>
      <c r="DE150" s="49"/>
      <c r="DF150" s="49"/>
    </row>
    <row r="151" spans="1:130" ht="18.75" customHeight="1" x14ac:dyDescent="0.25">
      <c r="A151" s="342" t="s">
        <v>69</v>
      </c>
      <c r="B151" s="343"/>
      <c r="C151" s="80"/>
      <c r="D151" s="81"/>
      <c r="E151" s="82"/>
      <c r="F151" s="80"/>
      <c r="G151" s="81"/>
      <c r="H151" s="82"/>
      <c r="I151" s="80"/>
      <c r="J151" s="81"/>
      <c r="K151" s="82"/>
      <c r="L151" s="80"/>
      <c r="M151" s="81"/>
      <c r="N151" s="82"/>
      <c r="O151" s="80"/>
      <c r="P151" s="83"/>
      <c r="Q151" s="84" t="str">
        <f t="shared" ref="Q151:Q155" si="331">CA151&amp;CB151&amp;CC151&amp;CD151&amp;CE151</f>
        <v/>
      </c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12"/>
      <c r="AD151" s="12"/>
      <c r="CA151" s="48" t="str">
        <f>IF(C151&gt;=D151,"","* Los exámenes Reactivos de Hepatitis B NO DEBEN ser mayor a los exámenes Procesados. ")</f>
        <v/>
      </c>
      <c r="CB151" s="48" t="str">
        <f>IF(F151&gt;=G151,"","* Los exámenes Reactivos de Hepatitis C NO DEBEN ser mayor a los exámenes Procesados. ")</f>
        <v/>
      </c>
      <c r="CC151" s="48" t="str">
        <f>IF(I151&gt;=J151,"","* Los exámenes Reactivos de CHAGAS NO DEBEN ser mayor a los exámenes Procesados. ")</f>
        <v/>
      </c>
      <c r="CD151" s="48" t="str">
        <f>IF(L151&gt;=M151,"","* Los exámenes Reactivos de HTLV1 NO DEBEN ser mayor a los exámenes Procesados. ")</f>
        <v/>
      </c>
      <c r="CE151" s="48" t="str">
        <f>IF(O151&gt;=P151,"","* Los exámenes Reactivos de SIFILIS NO DEBEN ser mayor a los exámenes Procesados. ")</f>
        <v/>
      </c>
      <c r="DA151" s="49">
        <f>IF(C151&gt;=D151,0,1)</f>
        <v>0</v>
      </c>
      <c r="DB151" s="49">
        <f>IF(F151&gt;=G151,0,1)</f>
        <v>0</v>
      </c>
      <c r="DC151" s="49">
        <f>IF(I151&gt;=J151,0,1)</f>
        <v>0</v>
      </c>
      <c r="DD151" s="49">
        <f>IF(L151&gt;=M151,0,1)</f>
        <v>0</v>
      </c>
      <c r="DE151" s="49">
        <f>IF(O151&gt;=P151,0,1)</f>
        <v>0</v>
      </c>
      <c r="DF151" s="49"/>
    </row>
    <row r="152" spans="1:130" ht="26.25" customHeight="1" x14ac:dyDescent="0.25">
      <c r="A152" s="344" t="s">
        <v>70</v>
      </c>
      <c r="B152" s="102" t="s">
        <v>71</v>
      </c>
      <c r="C152" s="86"/>
      <c r="D152" s="87"/>
      <c r="E152" s="88"/>
      <c r="F152" s="86"/>
      <c r="G152" s="87"/>
      <c r="H152" s="88"/>
      <c r="I152" s="86"/>
      <c r="J152" s="87"/>
      <c r="K152" s="88"/>
      <c r="L152" s="86"/>
      <c r="M152" s="87"/>
      <c r="N152" s="88"/>
      <c r="O152" s="86"/>
      <c r="P152" s="89"/>
      <c r="Q152" s="84" t="str">
        <f t="shared" si="331"/>
        <v/>
      </c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12"/>
      <c r="AD152" s="12"/>
      <c r="CA152" s="48" t="str">
        <f>IF(C152&gt;=D152,"","* Los exámenes Reactivos de Hepatitis B NO DEBEN ser mayor a los exámenes Procesados. ")</f>
        <v/>
      </c>
      <c r="CB152" s="48" t="str">
        <f>IF(F152&gt;=G152,"","* Los exámenes Reactivos de Hepatitis C NO DEBEN ser mayor a los exámenes Procesados. ")</f>
        <v/>
      </c>
      <c r="CC152" s="48" t="str">
        <f>IF(I152&gt;=J152,"","* Los exámenes Reactivos de CHAGAS NO DEBEN ser mayor a los exámenes Procesados. ")</f>
        <v/>
      </c>
      <c r="CD152" s="48" t="str">
        <f>IF(L152&gt;=M152,"","* Los exámenes Reactivos de HTLV1 NO DEBEN ser mayor a los exámenes Procesados. ")</f>
        <v/>
      </c>
      <c r="CE152" s="48" t="str">
        <f>IF(O152&gt;=P152,"","* Los exámenes Reactivos de SIFILIS NO DEBEN ser mayor a los exámenes Procesados. ")</f>
        <v/>
      </c>
      <c r="DA152" s="49">
        <f>IF(C152&gt;=D152,0,1)</f>
        <v>0</v>
      </c>
      <c r="DB152" s="49">
        <f>IF(F152&gt;=G152,0,1)</f>
        <v>0</v>
      </c>
      <c r="DC152" s="49">
        <f>IF(I152&gt;=J152,0,1)</f>
        <v>0</v>
      </c>
      <c r="DD152" s="49">
        <f>IF(L152&gt;=M152,0,1)</f>
        <v>0</v>
      </c>
      <c r="DE152" s="49">
        <f>IF(O152&gt;=P152,0,1)</f>
        <v>0</v>
      </c>
      <c r="DF152" s="49"/>
    </row>
    <row r="153" spans="1:130" ht="25.5" customHeight="1" x14ac:dyDescent="0.25">
      <c r="A153" s="345"/>
      <c r="B153" s="103" t="s">
        <v>72</v>
      </c>
      <c r="C153" s="91"/>
      <c r="D153" s="92"/>
      <c r="E153" s="93"/>
      <c r="F153" s="91"/>
      <c r="G153" s="92"/>
      <c r="H153" s="93"/>
      <c r="I153" s="91"/>
      <c r="J153" s="92"/>
      <c r="K153" s="93"/>
      <c r="L153" s="91"/>
      <c r="M153" s="92"/>
      <c r="N153" s="93"/>
      <c r="O153" s="91"/>
      <c r="P153" s="94"/>
      <c r="Q153" s="84" t="str">
        <f t="shared" si="331"/>
        <v/>
      </c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12"/>
      <c r="AD153" s="12"/>
      <c r="CA153" s="48" t="str">
        <f>IF(C153&gt;=D153,"","* Los exámenes Reactivos de Hepatitis B NO DEBEN ser mayor a los exámenes Procesados. ")</f>
        <v/>
      </c>
      <c r="CB153" s="48" t="str">
        <f>IF(F153&gt;=G153,"","* Los exámenes Reactivos de Hepatitis C NO DEBEN ser mayor a los exámenes Procesados. ")</f>
        <v/>
      </c>
      <c r="CC153" s="48" t="str">
        <f>IF(I153&gt;=J153,"","* Los exámenes Reactivos de CHAGAS NO DEBEN ser mayor a los exámenes Procesados. ")</f>
        <v/>
      </c>
      <c r="CD153" s="48" t="str">
        <f>IF(L153&gt;=M153,"","* Los exámenes Reactivos de HTLV1 NO DEBEN ser mayor a los exámenes Procesados. ")</f>
        <v/>
      </c>
      <c r="CE153" s="48" t="str">
        <f>IF(O153&gt;=P153,"","* Los exámenes Reactivos de SIFILIS NO DEBEN ser mayor a los exámenes Procesados. ")</f>
        <v/>
      </c>
      <c r="DA153" s="49">
        <f>IF(C153&gt;=D153,0,1)</f>
        <v>0</v>
      </c>
      <c r="DB153" s="49">
        <f>IF(F153&gt;=G153,0,1)</f>
        <v>0</v>
      </c>
      <c r="DC153" s="49">
        <f>IF(I153&gt;=J153,0,1)</f>
        <v>0</v>
      </c>
      <c r="DD153" s="49">
        <f>IF(L153&gt;=M153,0,1)</f>
        <v>0</v>
      </c>
      <c r="DE153" s="49">
        <f>IF(O153&gt;=P153,0,1)</f>
        <v>0</v>
      </c>
      <c r="DF153" s="49"/>
    </row>
    <row r="154" spans="1:130" ht="25.5" customHeight="1" x14ac:dyDescent="0.25">
      <c r="A154" s="346"/>
      <c r="B154" s="104" t="s">
        <v>73</v>
      </c>
      <c r="C154" s="96"/>
      <c r="D154" s="97"/>
      <c r="E154" s="98"/>
      <c r="F154" s="96"/>
      <c r="G154" s="97"/>
      <c r="H154" s="98"/>
      <c r="I154" s="96"/>
      <c r="J154" s="97"/>
      <c r="K154" s="98"/>
      <c r="L154" s="96"/>
      <c r="M154" s="97"/>
      <c r="N154" s="98"/>
      <c r="O154" s="96"/>
      <c r="P154" s="99"/>
      <c r="Q154" s="84" t="str">
        <f t="shared" si="331"/>
        <v/>
      </c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12"/>
      <c r="AD154" s="12"/>
      <c r="CA154" s="48" t="str">
        <f>IF(C154&gt;=D154,"","* Los exámenes Reactivos de Hepatitis B NO DEBEN ser mayor a los exámenes Procesados. ")</f>
        <v/>
      </c>
      <c r="CB154" s="48" t="str">
        <f>IF(F154&gt;=G154,"","* Los exámenes Reactivos de Hepatitis C NO DEBEN ser mayor a los exámenes Procesados. ")</f>
        <v/>
      </c>
      <c r="CC154" s="48" t="str">
        <f>IF(I154&gt;=J154,"","* Los exámenes Reactivos de CHAGAS NO DEBEN ser mayor a los exámenes Procesados. ")</f>
        <v/>
      </c>
      <c r="CD154" s="48" t="str">
        <f>IF(L154&gt;=M154,"","* Los exámenes Reactivos de HTLV1 NO DEBEN ser mayor a los exámenes Procesados. ")</f>
        <v/>
      </c>
      <c r="CE154" s="48" t="str">
        <f>IF(O154&gt;=P154,"","* Los exámenes Reactivos de SIFILIS NO DEBEN ser mayor a los exámenes Procesados. ")</f>
        <v/>
      </c>
      <c r="DA154" s="49">
        <f>IF(C154&gt;=D154,0,1)</f>
        <v>0</v>
      </c>
      <c r="DB154" s="49">
        <f>IF(F154&gt;=G154,0,1)</f>
        <v>0</v>
      </c>
      <c r="DC154" s="49">
        <f>IF(I154&gt;=J154,0,1)</f>
        <v>0</v>
      </c>
      <c r="DD154" s="49">
        <f>IF(L154&gt;=M154,0,1)</f>
        <v>0</v>
      </c>
      <c r="DE154" s="49">
        <f>IF(O154&gt;=P154,0,1)</f>
        <v>0</v>
      </c>
      <c r="DF154" s="49"/>
    </row>
    <row r="155" spans="1:130" ht="21" customHeight="1" x14ac:dyDescent="0.25">
      <c r="A155" s="347" t="s">
        <v>75</v>
      </c>
      <c r="B155" s="348"/>
      <c r="C155" s="96"/>
      <c r="D155" s="97"/>
      <c r="E155" s="98"/>
      <c r="F155" s="96"/>
      <c r="G155" s="97"/>
      <c r="H155" s="98"/>
      <c r="I155" s="96"/>
      <c r="J155" s="97"/>
      <c r="K155" s="98"/>
      <c r="L155" s="96"/>
      <c r="M155" s="97"/>
      <c r="N155" s="98"/>
      <c r="O155" s="96"/>
      <c r="P155" s="99"/>
      <c r="Q155" s="84" t="str">
        <f t="shared" si="331"/>
        <v/>
      </c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12"/>
      <c r="AD155" s="12"/>
      <c r="CA155" s="48" t="str">
        <f>IF(C155&gt;=D155,"","* Los exámenes Reactivos de Hepatitis B NO DEBEN ser mayor a los exámenes Procesados. ")</f>
        <v/>
      </c>
      <c r="CB155" s="48" t="str">
        <f>IF(F155&gt;=G155,"","* Los exámenes Reactivos de Hepatitis C NO DEBEN ser mayor a los exámenes Procesados. ")</f>
        <v/>
      </c>
      <c r="CC155" s="48" t="str">
        <f>IF(I155&gt;=J155,"","* Los exámenes Reactivos de CHAGAS NO DEBEN ser mayor a los exámenes Procesados. ")</f>
        <v/>
      </c>
      <c r="CD155" s="48" t="str">
        <f>IF(L155&gt;=M155,"","* Los exámenes Reactivos de HTLV1 NO DEBEN ser mayor a los exámenes Procesados. ")</f>
        <v/>
      </c>
      <c r="CE155" s="48" t="str">
        <f>IF(O155&gt;=P155,"","* Los exámenes Reactivos de SIFILIS NO DEBEN ser mayor a los exámenes Procesados. ")</f>
        <v/>
      </c>
      <c r="DA155" s="49">
        <f>IF(C155&gt;=D155,0,1)</f>
        <v>0</v>
      </c>
      <c r="DB155" s="49">
        <f>IF(F155&gt;=G155,0,1)</f>
        <v>0</v>
      </c>
      <c r="DC155" s="49">
        <f>IF(I155&gt;=J155,0,1)</f>
        <v>0</v>
      </c>
      <c r="DD155" s="49">
        <f>IF(L155&gt;=M155,0,1)</f>
        <v>0</v>
      </c>
      <c r="DE155" s="49">
        <f>IF(O155&gt;=P155,0,1)</f>
        <v>0</v>
      </c>
      <c r="DF155" s="49"/>
    </row>
    <row r="156" spans="1:130" ht="31.9" customHeight="1" x14ac:dyDescent="0.25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S156" s="12"/>
      <c r="AT156" s="105"/>
      <c r="AU156" s="105"/>
      <c r="AV156" s="106"/>
      <c r="AW156" s="106"/>
      <c r="AX156" s="106"/>
      <c r="AY156" s="106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</row>
    <row r="157" spans="1:130" ht="31.9" customHeight="1" x14ac:dyDescent="0.25">
      <c r="A157" s="349" t="s">
        <v>62</v>
      </c>
      <c r="B157" s="331"/>
      <c r="C157" s="313" t="s">
        <v>5</v>
      </c>
      <c r="D157" s="314"/>
      <c r="E157" s="352" t="s">
        <v>77</v>
      </c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4"/>
      <c r="AK157" s="356" t="s">
        <v>78</v>
      </c>
      <c r="AL157" s="356"/>
      <c r="AM157" s="356"/>
      <c r="AN157" s="357"/>
      <c r="AO157" s="358" t="s">
        <v>8</v>
      </c>
      <c r="AP157" s="356"/>
      <c r="AQ157" s="356"/>
      <c r="AR157" s="357"/>
      <c r="AS157" s="359" t="s">
        <v>79</v>
      </c>
      <c r="AT157" s="360"/>
      <c r="AU157" s="359" t="s">
        <v>10</v>
      </c>
      <c r="AV157" s="363"/>
      <c r="AW157" s="366" t="s">
        <v>80</v>
      </c>
      <c r="AX157" s="367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R157" s="12"/>
      <c r="BS157" s="12"/>
      <c r="BT157" s="12"/>
      <c r="BU157" s="13"/>
    </row>
    <row r="158" spans="1:130" ht="16.149999999999999" customHeight="1" x14ac:dyDescent="0.25">
      <c r="A158" s="350"/>
      <c r="B158" s="332"/>
      <c r="C158" s="315"/>
      <c r="D158" s="316"/>
      <c r="E158" s="370" t="s">
        <v>81</v>
      </c>
      <c r="F158" s="371"/>
      <c r="G158" s="370" t="s">
        <v>13</v>
      </c>
      <c r="H158" s="371"/>
      <c r="I158" s="370" t="s">
        <v>82</v>
      </c>
      <c r="J158" s="371"/>
      <c r="K158" s="352" t="s">
        <v>83</v>
      </c>
      <c r="L158" s="355"/>
      <c r="M158" s="352" t="s">
        <v>84</v>
      </c>
      <c r="N158" s="355"/>
      <c r="O158" s="352" t="s">
        <v>85</v>
      </c>
      <c r="P158" s="355"/>
      <c r="Q158" s="352" t="s">
        <v>86</v>
      </c>
      <c r="R158" s="355"/>
      <c r="S158" s="352" t="s">
        <v>87</v>
      </c>
      <c r="T158" s="355"/>
      <c r="U158" s="352" t="s">
        <v>88</v>
      </c>
      <c r="V158" s="355"/>
      <c r="W158" s="352" t="s">
        <v>89</v>
      </c>
      <c r="X158" s="355"/>
      <c r="Y158" s="352" t="s">
        <v>90</v>
      </c>
      <c r="Z158" s="355"/>
      <c r="AA158" s="352" t="s">
        <v>91</v>
      </c>
      <c r="AB158" s="355"/>
      <c r="AC158" s="352" t="s">
        <v>92</v>
      </c>
      <c r="AD158" s="355"/>
      <c r="AE158" s="352" t="s">
        <v>93</v>
      </c>
      <c r="AF158" s="355"/>
      <c r="AG158" s="352" t="s">
        <v>94</v>
      </c>
      <c r="AH158" s="355"/>
      <c r="AI158" s="352" t="s">
        <v>95</v>
      </c>
      <c r="AJ158" s="354"/>
      <c r="AK158" s="372" t="s">
        <v>31</v>
      </c>
      <c r="AL158" s="375"/>
      <c r="AM158" s="372" t="s">
        <v>32</v>
      </c>
      <c r="AN158" s="373"/>
      <c r="AO158" s="374" t="s">
        <v>36</v>
      </c>
      <c r="AP158" s="375"/>
      <c r="AQ158" s="372" t="s">
        <v>35</v>
      </c>
      <c r="AR158" s="373"/>
      <c r="AS158" s="361"/>
      <c r="AT158" s="362"/>
      <c r="AU158" s="364"/>
      <c r="AV158" s="365"/>
      <c r="AW158" s="368"/>
      <c r="AX158" s="369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Q158" s="12"/>
      <c r="BR158" s="12"/>
      <c r="BS158" s="12"/>
      <c r="BT158" s="13"/>
      <c r="BU158" s="13"/>
    </row>
    <row r="159" spans="1:130" ht="32.25" customHeight="1" x14ac:dyDescent="0.25">
      <c r="A159" s="351"/>
      <c r="B159" s="333"/>
      <c r="C159" s="22" t="s">
        <v>33</v>
      </c>
      <c r="D159" s="107" t="s">
        <v>96</v>
      </c>
      <c r="E159" s="108" t="s">
        <v>33</v>
      </c>
      <c r="F159" s="107" t="s">
        <v>96</v>
      </c>
      <c r="G159" s="108" t="s">
        <v>33</v>
      </c>
      <c r="H159" s="107" t="s">
        <v>96</v>
      </c>
      <c r="I159" s="108" t="s">
        <v>33</v>
      </c>
      <c r="J159" s="107" t="s">
        <v>96</v>
      </c>
      <c r="K159" s="108" t="s">
        <v>33</v>
      </c>
      <c r="L159" s="107" t="s">
        <v>96</v>
      </c>
      <c r="M159" s="108" t="s">
        <v>33</v>
      </c>
      <c r="N159" s="107" t="s">
        <v>96</v>
      </c>
      <c r="O159" s="108" t="s">
        <v>33</v>
      </c>
      <c r="P159" s="107" t="s">
        <v>96</v>
      </c>
      <c r="Q159" s="108" t="s">
        <v>33</v>
      </c>
      <c r="R159" s="107" t="s">
        <v>96</v>
      </c>
      <c r="S159" s="108" t="s">
        <v>33</v>
      </c>
      <c r="T159" s="107" t="s">
        <v>96</v>
      </c>
      <c r="U159" s="108" t="s">
        <v>33</v>
      </c>
      <c r="V159" s="107" t="s">
        <v>96</v>
      </c>
      <c r="W159" s="108" t="s">
        <v>33</v>
      </c>
      <c r="X159" s="107" t="s">
        <v>96</v>
      </c>
      <c r="Y159" s="108" t="s">
        <v>33</v>
      </c>
      <c r="Z159" s="107" t="s">
        <v>96</v>
      </c>
      <c r="AA159" s="108" t="s">
        <v>33</v>
      </c>
      <c r="AB159" s="107" t="s">
        <v>96</v>
      </c>
      <c r="AC159" s="108" t="s">
        <v>33</v>
      </c>
      <c r="AD159" s="107" t="s">
        <v>96</v>
      </c>
      <c r="AE159" s="108" t="s">
        <v>33</v>
      </c>
      <c r="AF159" s="107" t="s">
        <v>96</v>
      </c>
      <c r="AG159" s="108" t="s">
        <v>33</v>
      </c>
      <c r="AH159" s="107" t="s">
        <v>96</v>
      </c>
      <c r="AI159" s="108" t="s">
        <v>33</v>
      </c>
      <c r="AJ159" s="109" t="s">
        <v>96</v>
      </c>
      <c r="AK159" s="110" t="s">
        <v>33</v>
      </c>
      <c r="AL159" s="107" t="s">
        <v>96</v>
      </c>
      <c r="AM159" s="108" t="s">
        <v>33</v>
      </c>
      <c r="AN159" s="107" t="s">
        <v>96</v>
      </c>
      <c r="AO159" s="111" t="s">
        <v>33</v>
      </c>
      <c r="AP159" s="107" t="s">
        <v>96</v>
      </c>
      <c r="AQ159" s="108" t="s">
        <v>33</v>
      </c>
      <c r="AR159" s="107" t="s">
        <v>96</v>
      </c>
      <c r="AS159" s="111" t="s">
        <v>33</v>
      </c>
      <c r="AT159" s="107" t="s">
        <v>96</v>
      </c>
      <c r="AU159" s="111" t="s">
        <v>33</v>
      </c>
      <c r="AV159" s="112" t="s">
        <v>96</v>
      </c>
      <c r="AW159" s="111" t="s">
        <v>33</v>
      </c>
      <c r="AX159" s="112" t="s">
        <v>96</v>
      </c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Q159" s="12"/>
      <c r="BR159" s="12"/>
      <c r="BS159" s="12"/>
      <c r="BT159" s="13"/>
      <c r="BU159" s="13"/>
    </row>
    <row r="160" spans="1:130" ht="16.149999999999999" customHeight="1" x14ac:dyDescent="0.25">
      <c r="A160" s="376" t="s">
        <v>97</v>
      </c>
      <c r="B160" s="377"/>
      <c r="C160" s="113">
        <f t="shared" ref="C160:D162" si="332">+M160+O160+Q160+S160+U160+W160+Y160+AA160+AC160+AE160</f>
        <v>126</v>
      </c>
      <c r="D160" s="114">
        <f t="shared" si="332"/>
        <v>0</v>
      </c>
      <c r="E160" s="115"/>
      <c r="F160" s="116"/>
      <c r="G160" s="115"/>
      <c r="H160" s="116"/>
      <c r="I160" s="115"/>
      <c r="J160" s="116"/>
      <c r="K160" s="115"/>
      <c r="L160" s="116"/>
      <c r="M160" s="86"/>
      <c r="N160" s="87"/>
      <c r="O160" s="86">
        <v>7</v>
      </c>
      <c r="P160" s="87"/>
      <c r="Q160" s="86">
        <v>27</v>
      </c>
      <c r="R160" s="87"/>
      <c r="S160" s="86">
        <v>36</v>
      </c>
      <c r="T160" s="87"/>
      <c r="U160" s="86">
        <v>34</v>
      </c>
      <c r="V160" s="87"/>
      <c r="W160" s="86">
        <v>15</v>
      </c>
      <c r="X160" s="87"/>
      <c r="Y160" s="86">
        <v>6</v>
      </c>
      <c r="Z160" s="87"/>
      <c r="AA160" s="86">
        <v>1</v>
      </c>
      <c r="AB160" s="87"/>
      <c r="AC160" s="86"/>
      <c r="AD160" s="87"/>
      <c r="AE160" s="86"/>
      <c r="AF160" s="87"/>
      <c r="AG160" s="115"/>
      <c r="AH160" s="117"/>
      <c r="AI160" s="115"/>
      <c r="AJ160" s="118"/>
      <c r="AK160" s="119"/>
      <c r="AL160" s="120"/>
      <c r="AM160" s="91">
        <v>126</v>
      </c>
      <c r="AN160" s="121"/>
      <c r="AO160" s="122">
        <v>0</v>
      </c>
      <c r="AP160" s="123">
        <v>0</v>
      </c>
      <c r="AQ160" s="41">
        <v>0</v>
      </c>
      <c r="AR160" s="124">
        <v>0</v>
      </c>
      <c r="AS160" s="122">
        <v>0</v>
      </c>
      <c r="AT160" s="124">
        <v>0</v>
      </c>
      <c r="AU160" s="122">
        <v>0</v>
      </c>
      <c r="AV160" s="123">
        <v>0</v>
      </c>
      <c r="AW160" s="122">
        <v>0</v>
      </c>
      <c r="AX160" s="123">
        <v>0</v>
      </c>
      <c r="AY160" s="47" t="str">
        <f t="shared" ref="AY160:AY182" si="333">$CA160&amp;$CB160&amp;$CC160&amp;$CD160&amp;$CE160&amp;$CF160&amp;$CG160&amp;$CH160&amp;$CI160&amp;$CJ160&amp;$CK160&amp;$CL160&amp;$CM160&amp;$CN160&amp;$CO160&amp;$CP160&amp;$CQ160&amp;$CR160&amp;$CS160&amp;$CT160&amp;$CU160&amp;$CV160&amp;$CW160&amp;$CX160&amp;$CY160&amp;$CZ160</f>
        <v/>
      </c>
      <c r="AZ160" s="47"/>
      <c r="BA160" s="47"/>
      <c r="BB160" s="47"/>
      <c r="BC160" s="47"/>
      <c r="BD160" s="47"/>
      <c r="BE160" s="47"/>
      <c r="BF160" s="47"/>
      <c r="BG160" s="12"/>
      <c r="BH160" s="12"/>
      <c r="BI160" s="12"/>
      <c r="BJ160" s="12"/>
      <c r="BQ160" s="12"/>
      <c r="BR160" s="12"/>
      <c r="BS160" s="12"/>
      <c r="BT160" s="13"/>
      <c r="BU160" s="13"/>
      <c r="CA160" s="48" t="str">
        <f>IF(DA160=1," * El total de exámenes confirmados positivos por ISP NO DEBE SUPERAR el total de exámenes procesados. ","")</f>
        <v/>
      </c>
      <c r="CB160" s="48" t="str">
        <f>IF(DB160=1," * La suma de exámenes procesados por sexo DEBE SER IGUAL al total de Procesados. ","")</f>
        <v/>
      </c>
      <c r="CC160" s="48" t="str">
        <f>IF(DC160=1," * La suma de exámenes Confirmados positivos por ISP por sexo DEBE SER IGUAL al total de Procesados. ","")</f>
        <v/>
      </c>
      <c r="CD160" s="48" t="str">
        <f>IF(DD160=1," * La suma de exámenes procesados Trans NO PUEDE Superar al total de Procesados. ","")</f>
        <v/>
      </c>
      <c r="CE160" s="48" t="str">
        <f>IF(DE160=1," * La suma de exámenes confirmados positivos por ISP Trans NO PUEDE Superar al total de Procesados. ","")</f>
        <v/>
      </c>
      <c r="CF160" s="48" t="str">
        <f>IF(DF160=1," * Los exámenes procesados de personas pertenecientes a Pueblos originarios NO PUEDE Superar al total de Procesados. ","")</f>
        <v/>
      </c>
      <c r="CG160" s="48" t="str">
        <f>IF(DG160=1," * Los exámenes confirmados positivos por ISP de personas pertenecientes a Pueblos originarios NO PUEDE Superar al total de Procesados. ","")</f>
        <v/>
      </c>
      <c r="CH160" s="48" t="str">
        <f>IF(DH160=1," * Los exámenes procesados de personas pertenecientes a Pueblos migrantes NO PUEDE Superar al total de Procesados. ","")</f>
        <v/>
      </c>
      <c r="CI160" s="48" t="str">
        <f>IF(DI160=1," * Los exámenes confirmados positivos por ISP de personas pertenecientes a Pueblos Migrantes NO PUEDE Superar al total de Procesados. ","")</f>
        <v/>
      </c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 t="str">
        <f>IF(DW160=1,"* No olvide digitar la columna Procesados Trans y/o Pueblos Originarios y/o Migrantes (Digite Cero si no tiene). ","")</f>
        <v/>
      </c>
      <c r="CX160" s="48" t="str">
        <f>IF(DX160=1,"* No olvide digitar la columna Confirmados Trans y/o Pueblos Originarios y/o Migrantes (Digite Cero si no tiene). ","")</f>
        <v/>
      </c>
      <c r="CY160" s="48"/>
      <c r="CZ160" s="48"/>
      <c r="DA160" s="49">
        <f>IF(C160&lt;D160,1,0)</f>
        <v>0</v>
      </c>
      <c r="DB160" s="49">
        <f>IF(C160&lt;&gt;(AK160+AM160),1,0)</f>
        <v>0</v>
      </c>
      <c r="DC160" s="49">
        <f>IF(D160&lt;&gt;(AL160+AN160),1,0)</f>
        <v>0</v>
      </c>
      <c r="DD160" s="49">
        <f>IF(C160&lt;(AO160+AQ160),1,0)</f>
        <v>0</v>
      </c>
      <c r="DE160" s="49">
        <f>IF(D160&lt;(AP160+AR160),1,0)</f>
        <v>0</v>
      </c>
      <c r="DF160" s="49">
        <f>IF($C160&lt;AS160,1,0)</f>
        <v>0</v>
      </c>
      <c r="DG160" s="49">
        <f>IF($D160&lt;AT160,1,0)</f>
        <v>0</v>
      </c>
      <c r="DH160" s="49">
        <f>IF($C160&lt;AU160,1,0)</f>
        <v>0</v>
      </c>
      <c r="DI160" s="49">
        <f>IF($D160&lt;AV160,1,0)</f>
        <v>0</v>
      </c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>
        <f>IF(AND(C160&lt;&gt;0,OR(AO160="",AQ160="",AS160="",AU160="")),1,0)</f>
        <v>0</v>
      </c>
      <c r="DX160" s="49">
        <f>IF(AND(D160&lt;&gt;0,OR(AP160="",AR160="",AT160="",AV160="")),1,0)</f>
        <v>0</v>
      </c>
      <c r="DY160" s="49"/>
      <c r="DZ160" s="49"/>
    </row>
    <row r="161" spans="1:130" ht="16.149999999999999" customHeight="1" x14ac:dyDescent="0.25">
      <c r="A161" s="378" t="s">
        <v>98</v>
      </c>
      <c r="B161" s="379"/>
      <c r="C161" s="125">
        <f t="shared" si="332"/>
        <v>96</v>
      </c>
      <c r="D161" s="126">
        <f t="shared" si="332"/>
        <v>0</v>
      </c>
      <c r="E161" s="39"/>
      <c r="F161" s="38"/>
      <c r="G161" s="39"/>
      <c r="H161" s="38"/>
      <c r="I161" s="39"/>
      <c r="J161" s="38"/>
      <c r="K161" s="39"/>
      <c r="L161" s="38"/>
      <c r="M161" s="91"/>
      <c r="N161" s="92"/>
      <c r="O161" s="91">
        <v>1</v>
      </c>
      <c r="P161" s="92"/>
      <c r="Q161" s="91">
        <v>25</v>
      </c>
      <c r="R161" s="92"/>
      <c r="S161" s="91">
        <v>35</v>
      </c>
      <c r="T161" s="92"/>
      <c r="U161" s="91">
        <v>28</v>
      </c>
      <c r="V161" s="92"/>
      <c r="W161" s="91">
        <v>6</v>
      </c>
      <c r="X161" s="92"/>
      <c r="Y161" s="91"/>
      <c r="Z161" s="92"/>
      <c r="AA161" s="91">
        <v>1</v>
      </c>
      <c r="AB161" s="92"/>
      <c r="AC161" s="91"/>
      <c r="AD161" s="92"/>
      <c r="AE161" s="91"/>
      <c r="AF161" s="92"/>
      <c r="AG161" s="39"/>
      <c r="AH161" s="40"/>
      <c r="AI161" s="39"/>
      <c r="AJ161" s="58"/>
      <c r="AK161" s="127"/>
      <c r="AL161" s="128"/>
      <c r="AM161" s="43">
        <v>96</v>
      </c>
      <c r="AN161" s="124"/>
      <c r="AO161" s="122">
        <v>0</v>
      </c>
      <c r="AP161" s="123">
        <v>0</v>
      </c>
      <c r="AQ161" s="41">
        <v>0</v>
      </c>
      <c r="AR161" s="124">
        <v>0</v>
      </c>
      <c r="AS161" s="122">
        <v>0</v>
      </c>
      <c r="AT161" s="124">
        <v>0</v>
      </c>
      <c r="AU161" s="122">
        <v>0</v>
      </c>
      <c r="AV161" s="123">
        <v>0</v>
      </c>
      <c r="AW161" s="122">
        <v>0</v>
      </c>
      <c r="AX161" s="123">
        <v>0</v>
      </c>
      <c r="AY161" s="47" t="str">
        <f t="shared" si="333"/>
        <v/>
      </c>
      <c r="AZ161" s="47"/>
      <c r="BA161" s="47"/>
      <c r="BB161" s="47"/>
      <c r="BC161" s="47"/>
      <c r="BD161" s="47"/>
      <c r="BE161" s="47"/>
      <c r="BF161" s="47"/>
      <c r="BG161" s="12"/>
      <c r="BH161" s="12"/>
      <c r="BI161" s="12"/>
      <c r="BJ161" s="12"/>
      <c r="BQ161" s="12"/>
      <c r="BR161" s="12"/>
      <c r="BS161" s="12"/>
      <c r="BT161" s="13"/>
      <c r="BU161" s="13"/>
      <c r="CA161" s="48" t="str">
        <f t="shared" ref="CA161:CA182" si="334">IF(DA161=1," * El total de exámenes confirmados positivos por ISP NO DEBE SUPERAR el total de exámenes procesados. ","")</f>
        <v/>
      </c>
      <c r="CB161" s="48" t="str">
        <f t="shared" ref="CB161:CB182" si="335">IF(DB161=1," * La suma de exámenes procesados por sexo DEBE SER IGUAL al total de Procesados. ","")</f>
        <v/>
      </c>
      <c r="CC161" s="48" t="str">
        <f t="shared" ref="CC161:CC182" si="336">IF(DC161=1," * La suma de exámenes Confirmados positivos por ISP por sexo DEBE SER IGUAL al total de Procesados. ","")</f>
        <v/>
      </c>
      <c r="CD161" s="48" t="str">
        <f t="shared" ref="CD161:CD182" si="337">IF(DD161=1," * La suma de exámenes procesados Trans NO PUEDE Superar al total de Procesados. ","")</f>
        <v/>
      </c>
      <c r="CE161" s="48" t="str">
        <f t="shared" ref="CE161:CE182" si="338">IF(DE161=1," * La suma de exámenes confirmados positivos por ISP Trans NO PUEDE Superar al total de Procesados. ","")</f>
        <v/>
      </c>
      <c r="CF161" s="48" t="str">
        <f t="shared" ref="CF161:CF182" si="339">IF(DF161=1," * Los exámenes procesados de personas pertenecientes a Pueblos originarios NO PUEDE Superar al total de Procesados. ","")</f>
        <v/>
      </c>
      <c r="CG161" s="48" t="str">
        <f t="shared" ref="CG161:CG182" si="340">IF(DG161=1," * Los exámenes confirmados positivos por ISP de personas pertenecientes a Pueblos originarios NO PUEDE Superar al total de Procesados. ","")</f>
        <v/>
      </c>
      <c r="CH161" s="48" t="str">
        <f t="shared" ref="CH161:CH182" si="341">IF(DH161=1," * Los exámenes procesados de personas pertenecientes a Pueblos migrantes NO PUEDE Superar al total de Procesados. ","")</f>
        <v/>
      </c>
      <c r="CI161" s="48" t="str">
        <f t="shared" ref="CI161:CI182" si="342">IF(DI161=1," * Los exámenes confirmados positivos por ISP de personas pertenecientes a Pueblos Migrantes NO PUEDE Superar al total de Procesados. ","")</f>
        <v/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 t="str">
        <f t="shared" ref="CW161:CW182" si="343">IF(DW161=1,"* No olvide digitar la columna Procesados Trans y/o Pueblos Originarios y/o Migrantes (Digite Cero si no tiene). ","")</f>
        <v/>
      </c>
      <c r="CX161" s="48" t="str">
        <f t="shared" ref="CX161:CX182" si="344">IF(DX161=1,"* No olvide digitar la columna Confirmados Trans y/o Pueblos Originarios y/o Migrantes (Digite Cero si no tiene). ","")</f>
        <v/>
      </c>
      <c r="CY161" s="48"/>
      <c r="CZ161" s="48"/>
      <c r="DA161" s="49">
        <f t="shared" ref="DA161:DA182" si="345">IF(C161&lt;D161,1,0)</f>
        <v>0</v>
      </c>
      <c r="DB161" s="49">
        <f t="shared" ref="DB161:DC182" si="346">IF(C161&lt;&gt;(AK161+AM161),1,0)</f>
        <v>0</v>
      </c>
      <c r="DC161" s="49">
        <f t="shared" si="346"/>
        <v>0</v>
      </c>
      <c r="DD161" s="49">
        <f t="shared" ref="DD161:DE182" si="347">IF(C161&lt;(AO161+AQ161),1,0)</f>
        <v>0</v>
      </c>
      <c r="DE161" s="49">
        <f t="shared" si="347"/>
        <v>0</v>
      </c>
      <c r="DF161" s="49">
        <f t="shared" ref="DF161:DF182" si="348">IF($C161&lt;AS161,1,0)</f>
        <v>0</v>
      </c>
      <c r="DG161" s="49">
        <f t="shared" ref="DG161:DG182" si="349">IF($D161&lt;AT161,1,0)</f>
        <v>0</v>
      </c>
      <c r="DH161" s="49">
        <f t="shared" ref="DH161:DH182" si="350">IF($C161&lt;AU161,1,0)</f>
        <v>0</v>
      </c>
      <c r="DI161" s="49">
        <f t="shared" ref="DI161:DI182" si="351">IF($D161&lt;AV161,1,0)</f>
        <v>0</v>
      </c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>
        <f t="shared" ref="DW161:DX176" si="352">IF(AND(C161&lt;&gt;0,OR(AO161="",AQ161="",AS161="",AU161="")),1,0)</f>
        <v>0</v>
      </c>
      <c r="DX161" s="49">
        <f t="shared" si="352"/>
        <v>0</v>
      </c>
      <c r="DY161" s="49"/>
      <c r="DZ161" s="49"/>
    </row>
    <row r="162" spans="1:130" ht="16.149999999999999" customHeight="1" x14ac:dyDescent="0.25">
      <c r="A162" s="378" t="s">
        <v>99</v>
      </c>
      <c r="B162" s="379"/>
      <c r="C162" s="125">
        <f t="shared" si="332"/>
        <v>0</v>
      </c>
      <c r="D162" s="126">
        <f t="shared" si="332"/>
        <v>0</v>
      </c>
      <c r="E162" s="39"/>
      <c r="F162" s="38"/>
      <c r="G162" s="39"/>
      <c r="H162" s="38"/>
      <c r="I162" s="39"/>
      <c r="J162" s="38"/>
      <c r="K162" s="39"/>
      <c r="L162" s="38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39"/>
      <c r="AH162" s="40"/>
      <c r="AI162" s="39"/>
      <c r="AJ162" s="58"/>
      <c r="AK162" s="127"/>
      <c r="AL162" s="128"/>
      <c r="AM162" s="43"/>
      <c r="AN162" s="124"/>
      <c r="AO162" s="122">
        <v>0</v>
      </c>
      <c r="AP162" s="123">
        <v>0</v>
      </c>
      <c r="AQ162" s="41">
        <v>0</v>
      </c>
      <c r="AR162" s="124">
        <v>0</v>
      </c>
      <c r="AS162" s="122">
        <v>0</v>
      </c>
      <c r="AT162" s="124">
        <v>0</v>
      </c>
      <c r="AU162" s="122">
        <v>0</v>
      </c>
      <c r="AV162" s="123">
        <v>0</v>
      </c>
      <c r="AW162" s="122">
        <v>0</v>
      </c>
      <c r="AX162" s="123">
        <v>0</v>
      </c>
      <c r="AY162" s="47" t="str">
        <f t="shared" si="333"/>
        <v/>
      </c>
      <c r="AZ162" s="47"/>
      <c r="BA162" s="47"/>
      <c r="BB162" s="47"/>
      <c r="BC162" s="47"/>
      <c r="BD162" s="47"/>
      <c r="BE162" s="47"/>
      <c r="BF162" s="47"/>
      <c r="BG162" s="12"/>
      <c r="BH162" s="12"/>
      <c r="BI162" s="12"/>
      <c r="BJ162" s="12"/>
      <c r="BQ162" s="12"/>
      <c r="BR162" s="12"/>
      <c r="BS162" s="12"/>
      <c r="BT162" s="13"/>
      <c r="BU162" s="13"/>
      <c r="CA162" s="48" t="str">
        <f t="shared" si="334"/>
        <v/>
      </c>
      <c r="CB162" s="48" t="str">
        <f t="shared" si="335"/>
        <v/>
      </c>
      <c r="CC162" s="48" t="str">
        <f t="shared" si="336"/>
        <v/>
      </c>
      <c r="CD162" s="48" t="str">
        <f t="shared" si="337"/>
        <v/>
      </c>
      <c r="CE162" s="48" t="str">
        <f t="shared" si="338"/>
        <v/>
      </c>
      <c r="CF162" s="48" t="str">
        <f t="shared" si="339"/>
        <v/>
      </c>
      <c r="CG162" s="48" t="str">
        <f t="shared" si="340"/>
        <v/>
      </c>
      <c r="CH162" s="48" t="str">
        <f t="shared" si="341"/>
        <v/>
      </c>
      <c r="CI162" s="48" t="str">
        <f t="shared" si="342"/>
        <v/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 t="str">
        <f t="shared" si="343"/>
        <v/>
      </c>
      <c r="CX162" s="48" t="str">
        <f t="shared" si="344"/>
        <v/>
      </c>
      <c r="CY162" s="48"/>
      <c r="CZ162" s="48"/>
      <c r="DA162" s="49">
        <f t="shared" si="345"/>
        <v>0</v>
      </c>
      <c r="DB162" s="49">
        <f t="shared" si="346"/>
        <v>0</v>
      </c>
      <c r="DC162" s="49">
        <f t="shared" si="346"/>
        <v>0</v>
      </c>
      <c r="DD162" s="49">
        <f t="shared" si="347"/>
        <v>0</v>
      </c>
      <c r="DE162" s="49">
        <f t="shared" si="347"/>
        <v>0</v>
      </c>
      <c r="DF162" s="49">
        <f t="shared" si="348"/>
        <v>0</v>
      </c>
      <c r="DG162" s="49">
        <f t="shared" si="349"/>
        <v>0</v>
      </c>
      <c r="DH162" s="49">
        <f t="shared" si="350"/>
        <v>0</v>
      </c>
      <c r="DI162" s="49">
        <f t="shared" si="351"/>
        <v>0</v>
      </c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>
        <f t="shared" si="352"/>
        <v>0</v>
      </c>
      <c r="DX162" s="49">
        <f t="shared" si="352"/>
        <v>0</v>
      </c>
      <c r="DY162" s="49"/>
      <c r="DZ162" s="49"/>
    </row>
    <row r="163" spans="1:130" ht="16.149999999999999" customHeight="1" x14ac:dyDescent="0.25">
      <c r="A163" s="378" t="s">
        <v>47</v>
      </c>
      <c r="B163" s="379"/>
      <c r="C163" s="125">
        <f>+O163+Q163+S163+U163+W163+Y163+AA163+AC163+AE163+AG163+AI163</f>
        <v>1</v>
      </c>
      <c r="D163" s="129">
        <f>+P163+R163+T163+V163+X163+Z163+AB163+AD163+AF163+AH163+AJ163</f>
        <v>0</v>
      </c>
      <c r="E163" s="39"/>
      <c r="F163" s="38"/>
      <c r="G163" s="39"/>
      <c r="H163" s="38"/>
      <c r="I163" s="39"/>
      <c r="J163" s="38"/>
      <c r="K163" s="39"/>
      <c r="L163" s="38"/>
      <c r="M163" s="39"/>
      <c r="N163" s="38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>
        <v>1</v>
      </c>
      <c r="AB163" s="42"/>
      <c r="AC163" s="43"/>
      <c r="AD163" s="42"/>
      <c r="AE163" s="43"/>
      <c r="AF163" s="42"/>
      <c r="AG163" s="43"/>
      <c r="AH163" s="42"/>
      <c r="AI163" s="43"/>
      <c r="AJ163" s="42"/>
      <c r="AK163" s="122"/>
      <c r="AL163" s="123"/>
      <c r="AM163" s="43">
        <v>1</v>
      </c>
      <c r="AN163" s="124"/>
      <c r="AO163" s="122">
        <v>0</v>
      </c>
      <c r="AP163" s="123">
        <v>0</v>
      </c>
      <c r="AQ163" s="41">
        <v>0</v>
      </c>
      <c r="AR163" s="124">
        <v>0</v>
      </c>
      <c r="AS163" s="122">
        <v>0</v>
      </c>
      <c r="AT163" s="124">
        <v>0</v>
      </c>
      <c r="AU163" s="122">
        <v>0</v>
      </c>
      <c r="AV163" s="123">
        <v>0</v>
      </c>
      <c r="AW163" s="122">
        <v>0</v>
      </c>
      <c r="AX163" s="123">
        <v>0</v>
      </c>
      <c r="AY163" s="47" t="str">
        <f t="shared" si="333"/>
        <v/>
      </c>
      <c r="AZ163" s="47"/>
      <c r="BA163" s="47"/>
      <c r="BB163" s="47"/>
      <c r="BC163" s="47"/>
      <c r="BD163" s="47"/>
      <c r="BE163" s="47"/>
      <c r="BF163" s="47"/>
      <c r="BG163" s="12"/>
      <c r="BH163" s="12"/>
      <c r="BI163" s="12"/>
      <c r="BJ163" s="12"/>
      <c r="BQ163" s="12"/>
      <c r="BR163" s="12"/>
      <c r="BS163" s="12"/>
      <c r="BT163" s="13"/>
      <c r="BU163" s="13"/>
      <c r="CA163" s="48" t="str">
        <f t="shared" si="334"/>
        <v/>
      </c>
      <c r="CB163" s="48" t="str">
        <f t="shared" si="335"/>
        <v/>
      </c>
      <c r="CC163" s="48" t="str">
        <f t="shared" si="336"/>
        <v/>
      </c>
      <c r="CD163" s="48" t="str">
        <f t="shared" si="337"/>
        <v/>
      </c>
      <c r="CE163" s="48" t="str">
        <f t="shared" si="338"/>
        <v/>
      </c>
      <c r="CF163" s="48" t="str">
        <f t="shared" si="339"/>
        <v/>
      </c>
      <c r="CG163" s="48" t="str">
        <f t="shared" si="340"/>
        <v/>
      </c>
      <c r="CH163" s="48" t="str">
        <f t="shared" si="341"/>
        <v/>
      </c>
      <c r="CI163" s="48" t="str">
        <f t="shared" si="342"/>
        <v/>
      </c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 t="str">
        <f t="shared" si="343"/>
        <v/>
      </c>
      <c r="CX163" s="48" t="str">
        <f t="shared" si="344"/>
        <v/>
      </c>
      <c r="CY163" s="48"/>
      <c r="CZ163" s="48"/>
      <c r="DA163" s="49">
        <f t="shared" si="345"/>
        <v>0</v>
      </c>
      <c r="DB163" s="49">
        <f t="shared" si="346"/>
        <v>0</v>
      </c>
      <c r="DC163" s="49">
        <f t="shared" si="346"/>
        <v>0</v>
      </c>
      <c r="DD163" s="49">
        <f t="shared" si="347"/>
        <v>0</v>
      </c>
      <c r="DE163" s="49">
        <f t="shared" si="347"/>
        <v>0</v>
      </c>
      <c r="DF163" s="49">
        <f t="shared" si="348"/>
        <v>0</v>
      </c>
      <c r="DG163" s="49">
        <f t="shared" si="349"/>
        <v>0</v>
      </c>
      <c r="DH163" s="49">
        <f t="shared" si="350"/>
        <v>0</v>
      </c>
      <c r="DI163" s="49">
        <f t="shared" si="351"/>
        <v>0</v>
      </c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>
        <f t="shared" si="352"/>
        <v>0</v>
      </c>
      <c r="DX163" s="49">
        <f t="shared" si="352"/>
        <v>0</v>
      </c>
    </row>
    <row r="164" spans="1:130" ht="16.149999999999999" customHeight="1" x14ac:dyDescent="0.25">
      <c r="A164" s="378" t="s">
        <v>53</v>
      </c>
      <c r="B164" s="379"/>
      <c r="C164" s="125">
        <f>+E164+G164+I164+K164+M164+O164+Q164+S164+U164+W164+Y164+AA164+AC164+AE164+AG164+AI164</f>
        <v>0</v>
      </c>
      <c r="D164" s="129">
        <f>+F164+H164+J164+L164+N164+P164+R164+T164+V164+X164+Z164+AB164+AD164+AF164+AH164+AJ164</f>
        <v>0</v>
      </c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3"/>
      <c r="AJ164" s="42"/>
      <c r="AK164" s="130"/>
      <c r="AL164" s="131"/>
      <c r="AM164" s="132"/>
      <c r="AN164" s="124"/>
      <c r="AO164" s="122">
        <v>0</v>
      </c>
      <c r="AP164" s="123">
        <v>0</v>
      </c>
      <c r="AQ164" s="41">
        <v>0</v>
      </c>
      <c r="AR164" s="124">
        <v>0</v>
      </c>
      <c r="AS164" s="122">
        <v>0</v>
      </c>
      <c r="AT164" s="124">
        <v>0</v>
      </c>
      <c r="AU164" s="122">
        <v>0</v>
      </c>
      <c r="AV164" s="123">
        <v>0</v>
      </c>
      <c r="AW164" s="122">
        <v>0</v>
      </c>
      <c r="AX164" s="123">
        <v>0</v>
      </c>
      <c r="AY164" s="47" t="str">
        <f t="shared" si="333"/>
        <v/>
      </c>
      <c r="AZ164" s="47"/>
      <c r="BA164" s="47"/>
      <c r="BB164" s="47"/>
      <c r="BC164" s="47"/>
      <c r="BD164" s="47"/>
      <c r="BE164" s="47"/>
      <c r="BF164" s="47"/>
      <c r="BG164" s="12"/>
      <c r="BH164" s="12"/>
      <c r="BI164" s="12"/>
      <c r="BJ164" s="12"/>
      <c r="BQ164" s="12"/>
      <c r="BR164" s="12"/>
      <c r="BS164" s="12"/>
      <c r="BT164" s="13"/>
      <c r="BU164" s="13"/>
      <c r="CA164" s="48" t="str">
        <f t="shared" si="334"/>
        <v/>
      </c>
      <c r="CB164" s="48" t="str">
        <f t="shared" si="335"/>
        <v/>
      </c>
      <c r="CC164" s="48" t="str">
        <f t="shared" si="336"/>
        <v/>
      </c>
      <c r="CD164" s="48" t="str">
        <f t="shared" si="337"/>
        <v/>
      </c>
      <c r="CE164" s="48" t="str">
        <f t="shared" si="338"/>
        <v/>
      </c>
      <c r="CF164" s="48" t="str">
        <f t="shared" si="339"/>
        <v/>
      </c>
      <c r="CG164" s="48" t="str">
        <f t="shared" si="340"/>
        <v/>
      </c>
      <c r="CH164" s="48" t="str">
        <f t="shared" si="341"/>
        <v/>
      </c>
      <c r="CI164" s="48" t="str">
        <f t="shared" si="342"/>
        <v/>
      </c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 t="str">
        <f t="shared" si="343"/>
        <v/>
      </c>
      <c r="CX164" s="48" t="str">
        <f t="shared" si="344"/>
        <v/>
      </c>
      <c r="CY164" s="48"/>
      <c r="CZ164" s="48"/>
      <c r="DA164" s="49">
        <f t="shared" si="345"/>
        <v>0</v>
      </c>
      <c r="DB164" s="49">
        <f t="shared" si="346"/>
        <v>0</v>
      </c>
      <c r="DC164" s="49">
        <f t="shared" si="346"/>
        <v>0</v>
      </c>
      <c r="DD164" s="49">
        <f t="shared" si="347"/>
        <v>0</v>
      </c>
      <c r="DE164" s="49">
        <f t="shared" si="347"/>
        <v>0</v>
      </c>
      <c r="DF164" s="49">
        <f t="shared" si="348"/>
        <v>0</v>
      </c>
      <c r="DG164" s="49">
        <f t="shared" si="349"/>
        <v>0</v>
      </c>
      <c r="DH164" s="49">
        <f t="shared" si="350"/>
        <v>0</v>
      </c>
      <c r="DI164" s="49">
        <f t="shared" si="351"/>
        <v>0</v>
      </c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>
        <f t="shared" si="352"/>
        <v>0</v>
      </c>
      <c r="DX164" s="49">
        <f t="shared" si="352"/>
        <v>0</v>
      </c>
    </row>
    <row r="165" spans="1:130" ht="16.149999999999999" customHeight="1" x14ac:dyDescent="0.25">
      <c r="A165" s="378" t="s">
        <v>100</v>
      </c>
      <c r="B165" s="379"/>
      <c r="C165" s="125">
        <f>+E165+G165+I165+K165+M165+O165+Q165+S165+U165+W165+Y165+AA165+AC165+AE165+AG165+AI165</f>
        <v>1</v>
      </c>
      <c r="D165" s="126">
        <f>+F165+H165+J165+L165+N165+P165+R165+T165+V165+X165+Z165+AB165+AD165+AF165+AH165+AJ165</f>
        <v>0</v>
      </c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>
        <v>1</v>
      </c>
      <c r="AF165" s="42"/>
      <c r="AG165" s="43"/>
      <c r="AH165" s="42"/>
      <c r="AI165" s="43"/>
      <c r="AJ165" s="42"/>
      <c r="AK165" s="122">
        <v>1</v>
      </c>
      <c r="AL165" s="123"/>
      <c r="AM165" s="43"/>
      <c r="AN165" s="124"/>
      <c r="AO165" s="122">
        <v>0</v>
      </c>
      <c r="AP165" s="123">
        <v>0</v>
      </c>
      <c r="AQ165" s="41">
        <v>0</v>
      </c>
      <c r="AR165" s="124">
        <v>0</v>
      </c>
      <c r="AS165" s="122">
        <v>0</v>
      </c>
      <c r="AT165" s="124">
        <v>0</v>
      </c>
      <c r="AU165" s="122">
        <v>0</v>
      </c>
      <c r="AV165" s="123">
        <v>0</v>
      </c>
      <c r="AW165" s="122">
        <v>0</v>
      </c>
      <c r="AX165" s="123">
        <v>0</v>
      </c>
      <c r="AY165" s="47" t="str">
        <f t="shared" si="333"/>
        <v/>
      </c>
      <c r="AZ165" s="47"/>
      <c r="BA165" s="47"/>
      <c r="BB165" s="47"/>
      <c r="BC165" s="47"/>
      <c r="BD165" s="47"/>
      <c r="BE165" s="47"/>
      <c r="BF165" s="47"/>
      <c r="BG165" s="12"/>
      <c r="BH165" s="12"/>
      <c r="BI165" s="12"/>
      <c r="BJ165" s="12"/>
      <c r="BQ165" s="12"/>
      <c r="BR165" s="12"/>
      <c r="BS165" s="12"/>
      <c r="BT165" s="13"/>
      <c r="BU165" s="13"/>
      <c r="CA165" s="48" t="str">
        <f t="shared" si="334"/>
        <v/>
      </c>
      <c r="CB165" s="48" t="str">
        <f t="shared" si="335"/>
        <v/>
      </c>
      <c r="CC165" s="48" t="str">
        <f t="shared" si="336"/>
        <v/>
      </c>
      <c r="CD165" s="48" t="str">
        <f t="shared" si="337"/>
        <v/>
      </c>
      <c r="CE165" s="48" t="str">
        <f t="shared" si="338"/>
        <v/>
      </c>
      <c r="CF165" s="48" t="str">
        <f t="shared" si="339"/>
        <v/>
      </c>
      <c r="CG165" s="48" t="str">
        <f t="shared" si="340"/>
        <v/>
      </c>
      <c r="CH165" s="48" t="str">
        <f t="shared" si="341"/>
        <v/>
      </c>
      <c r="CI165" s="48" t="str">
        <f t="shared" si="342"/>
        <v/>
      </c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 t="str">
        <f t="shared" si="343"/>
        <v/>
      </c>
      <c r="CX165" s="48" t="str">
        <f t="shared" si="344"/>
        <v/>
      </c>
      <c r="CY165" s="48"/>
      <c r="CZ165" s="48"/>
      <c r="DA165" s="49">
        <f t="shared" si="345"/>
        <v>0</v>
      </c>
      <c r="DB165" s="49">
        <f t="shared" si="346"/>
        <v>0</v>
      </c>
      <c r="DC165" s="49">
        <f t="shared" si="346"/>
        <v>0</v>
      </c>
      <c r="DD165" s="49">
        <f t="shared" si="347"/>
        <v>0</v>
      </c>
      <c r="DE165" s="49">
        <f t="shared" si="347"/>
        <v>0</v>
      </c>
      <c r="DF165" s="49">
        <f t="shared" si="348"/>
        <v>0</v>
      </c>
      <c r="DG165" s="49">
        <f t="shared" si="349"/>
        <v>0</v>
      </c>
      <c r="DH165" s="49">
        <f t="shared" si="350"/>
        <v>0</v>
      </c>
      <c r="DI165" s="49">
        <f t="shared" si="351"/>
        <v>0</v>
      </c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>
        <f t="shared" si="352"/>
        <v>0</v>
      </c>
      <c r="DX165" s="49">
        <f t="shared" si="352"/>
        <v>0</v>
      </c>
    </row>
    <row r="166" spans="1:130" ht="17.25" customHeight="1" x14ac:dyDescent="0.25">
      <c r="A166" s="380" t="s">
        <v>101</v>
      </c>
      <c r="B166" s="381"/>
      <c r="C166" s="125">
        <f>+O166+Q166+S166+U166+W166+Y166+AA166+AC166+AE166+AG166+AI166</f>
        <v>4</v>
      </c>
      <c r="D166" s="126">
        <f>+P166+R166+T166+V166+X166+Z166+AB166+AD166+AF166+AH166+AJ166</f>
        <v>0</v>
      </c>
      <c r="E166" s="39"/>
      <c r="F166" s="38"/>
      <c r="G166" s="39"/>
      <c r="H166" s="38"/>
      <c r="I166" s="39"/>
      <c r="J166" s="38"/>
      <c r="K166" s="39"/>
      <c r="L166" s="38"/>
      <c r="M166" s="39"/>
      <c r="N166" s="38"/>
      <c r="O166" s="43"/>
      <c r="P166" s="42"/>
      <c r="Q166" s="43"/>
      <c r="R166" s="42"/>
      <c r="S166" s="43"/>
      <c r="T166" s="42"/>
      <c r="U166" s="43">
        <v>2</v>
      </c>
      <c r="V166" s="42"/>
      <c r="W166" s="43"/>
      <c r="X166" s="42"/>
      <c r="Y166" s="43"/>
      <c r="Z166" s="42"/>
      <c r="AA166" s="43">
        <v>1</v>
      </c>
      <c r="AB166" s="42"/>
      <c r="AC166" s="43">
        <v>1</v>
      </c>
      <c r="AD166" s="42"/>
      <c r="AE166" s="43"/>
      <c r="AF166" s="42"/>
      <c r="AG166" s="43"/>
      <c r="AH166" s="42"/>
      <c r="AI166" s="43"/>
      <c r="AJ166" s="42"/>
      <c r="AK166" s="122"/>
      <c r="AL166" s="123"/>
      <c r="AM166" s="43">
        <v>4</v>
      </c>
      <c r="AN166" s="124"/>
      <c r="AO166" s="122">
        <v>0</v>
      </c>
      <c r="AP166" s="123">
        <v>0</v>
      </c>
      <c r="AQ166" s="41">
        <v>0</v>
      </c>
      <c r="AR166" s="124">
        <v>0</v>
      </c>
      <c r="AS166" s="122">
        <v>0</v>
      </c>
      <c r="AT166" s="124">
        <v>0</v>
      </c>
      <c r="AU166" s="122">
        <v>0</v>
      </c>
      <c r="AV166" s="123">
        <v>0</v>
      </c>
      <c r="AW166" s="122">
        <v>0</v>
      </c>
      <c r="AX166" s="123">
        <v>0</v>
      </c>
      <c r="AY166" s="47" t="str">
        <f t="shared" si="333"/>
        <v/>
      </c>
      <c r="AZ166" s="47"/>
      <c r="BA166" s="47"/>
      <c r="BB166" s="47"/>
      <c r="BC166" s="47"/>
      <c r="BD166" s="47"/>
      <c r="BE166" s="47"/>
      <c r="BF166" s="47"/>
      <c r="BG166" s="12"/>
      <c r="BH166" s="12"/>
      <c r="BI166" s="12"/>
      <c r="BJ166" s="12"/>
      <c r="BQ166" s="12"/>
      <c r="BR166" s="12"/>
      <c r="BS166" s="12"/>
      <c r="BT166" s="13"/>
      <c r="BU166" s="13"/>
      <c r="CA166" s="48" t="str">
        <f t="shared" si="334"/>
        <v/>
      </c>
      <c r="CB166" s="48" t="str">
        <f t="shared" si="335"/>
        <v/>
      </c>
      <c r="CC166" s="48" t="str">
        <f t="shared" si="336"/>
        <v/>
      </c>
      <c r="CD166" s="48" t="str">
        <f t="shared" si="337"/>
        <v/>
      </c>
      <c r="CE166" s="48" t="str">
        <f t="shared" si="338"/>
        <v/>
      </c>
      <c r="CF166" s="48" t="str">
        <f t="shared" si="339"/>
        <v/>
      </c>
      <c r="CG166" s="48" t="str">
        <f t="shared" si="340"/>
        <v/>
      </c>
      <c r="CH166" s="48" t="str">
        <f t="shared" si="341"/>
        <v/>
      </c>
      <c r="CI166" s="48" t="str">
        <f t="shared" si="342"/>
        <v/>
      </c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 t="str">
        <f t="shared" si="343"/>
        <v/>
      </c>
      <c r="CX166" s="48" t="str">
        <f t="shared" si="344"/>
        <v/>
      </c>
      <c r="CY166" s="48"/>
      <c r="CZ166" s="48"/>
      <c r="DA166" s="49">
        <f t="shared" si="345"/>
        <v>0</v>
      </c>
      <c r="DB166" s="49">
        <f t="shared" si="346"/>
        <v>0</v>
      </c>
      <c r="DC166" s="49">
        <f t="shared" si="346"/>
        <v>0</v>
      </c>
      <c r="DD166" s="49">
        <f t="shared" si="347"/>
        <v>0</v>
      </c>
      <c r="DE166" s="49">
        <f t="shared" si="347"/>
        <v>0</v>
      </c>
      <c r="DF166" s="49">
        <f t="shared" si="348"/>
        <v>0</v>
      </c>
      <c r="DG166" s="49">
        <f t="shared" si="349"/>
        <v>0</v>
      </c>
      <c r="DH166" s="49">
        <f t="shared" si="350"/>
        <v>0</v>
      </c>
      <c r="DI166" s="49">
        <f t="shared" si="351"/>
        <v>0</v>
      </c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>
        <f t="shared" si="352"/>
        <v>0</v>
      </c>
      <c r="DX166" s="49">
        <f t="shared" si="352"/>
        <v>0</v>
      </c>
    </row>
    <row r="167" spans="1:130" ht="16.149999999999999" customHeight="1" x14ac:dyDescent="0.25">
      <c r="A167" s="378" t="s">
        <v>50</v>
      </c>
      <c r="B167" s="379"/>
      <c r="C167" s="125">
        <f>+O167+Q167+S167+U167+W167+Y167+AA167+AC167+AE167+AG167+AI167</f>
        <v>0</v>
      </c>
      <c r="D167" s="126">
        <f>+P167+R167+T167+V167+X167+Z167+AB167+AD167+AF167+AH167+AJ167</f>
        <v>0</v>
      </c>
      <c r="E167" s="39"/>
      <c r="F167" s="38"/>
      <c r="G167" s="39"/>
      <c r="H167" s="38"/>
      <c r="I167" s="39"/>
      <c r="J167" s="38"/>
      <c r="K167" s="39"/>
      <c r="L167" s="38"/>
      <c r="M167" s="39"/>
      <c r="N167" s="38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3"/>
      <c r="AJ167" s="42"/>
      <c r="AK167" s="122"/>
      <c r="AL167" s="123"/>
      <c r="AM167" s="43"/>
      <c r="AN167" s="124"/>
      <c r="AO167" s="122">
        <v>0</v>
      </c>
      <c r="AP167" s="123">
        <v>0</v>
      </c>
      <c r="AQ167" s="41">
        <v>0</v>
      </c>
      <c r="AR167" s="124">
        <v>0</v>
      </c>
      <c r="AS167" s="122">
        <v>0</v>
      </c>
      <c r="AT167" s="124">
        <v>0</v>
      </c>
      <c r="AU167" s="122">
        <v>0</v>
      </c>
      <c r="AV167" s="123">
        <v>0</v>
      </c>
      <c r="AW167" s="122">
        <v>0</v>
      </c>
      <c r="AX167" s="123">
        <v>0</v>
      </c>
      <c r="AY167" s="47" t="str">
        <f t="shared" si="333"/>
        <v/>
      </c>
      <c r="AZ167" s="47"/>
      <c r="BA167" s="47"/>
      <c r="BB167" s="47"/>
      <c r="BC167" s="47"/>
      <c r="BD167" s="47"/>
      <c r="BE167" s="47"/>
      <c r="BF167" s="47"/>
      <c r="BG167" s="12"/>
      <c r="BH167" s="12"/>
      <c r="BI167" s="12"/>
      <c r="BJ167" s="12"/>
      <c r="BQ167" s="12"/>
      <c r="BR167" s="12"/>
      <c r="BS167" s="12"/>
      <c r="BT167" s="13"/>
      <c r="BU167" s="13"/>
      <c r="CA167" s="48" t="str">
        <f t="shared" si="334"/>
        <v/>
      </c>
      <c r="CB167" s="48" t="str">
        <f t="shared" si="335"/>
        <v/>
      </c>
      <c r="CC167" s="48" t="str">
        <f t="shared" si="336"/>
        <v/>
      </c>
      <c r="CD167" s="48" t="str">
        <f t="shared" si="337"/>
        <v/>
      </c>
      <c r="CE167" s="48" t="str">
        <f t="shared" si="338"/>
        <v/>
      </c>
      <c r="CF167" s="48" t="str">
        <f t="shared" si="339"/>
        <v/>
      </c>
      <c r="CG167" s="48" t="str">
        <f t="shared" si="340"/>
        <v/>
      </c>
      <c r="CH167" s="48" t="str">
        <f t="shared" si="341"/>
        <v/>
      </c>
      <c r="CI167" s="48" t="str">
        <f t="shared" si="342"/>
        <v/>
      </c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 t="str">
        <f t="shared" si="343"/>
        <v/>
      </c>
      <c r="CX167" s="48" t="str">
        <f t="shared" si="344"/>
        <v/>
      </c>
      <c r="CY167" s="48"/>
      <c r="CZ167" s="48"/>
      <c r="DA167" s="49">
        <f t="shared" si="345"/>
        <v>0</v>
      </c>
      <c r="DB167" s="49">
        <f t="shared" si="346"/>
        <v>0</v>
      </c>
      <c r="DC167" s="49">
        <f t="shared" si="346"/>
        <v>0</v>
      </c>
      <c r="DD167" s="49">
        <f t="shared" si="347"/>
        <v>0</v>
      </c>
      <c r="DE167" s="49">
        <f t="shared" si="347"/>
        <v>0</v>
      </c>
      <c r="DF167" s="49">
        <f t="shared" si="348"/>
        <v>0</v>
      </c>
      <c r="DG167" s="49">
        <f t="shared" si="349"/>
        <v>0</v>
      </c>
      <c r="DH167" s="49">
        <f t="shared" si="350"/>
        <v>0</v>
      </c>
      <c r="DI167" s="49">
        <f t="shared" si="351"/>
        <v>0</v>
      </c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f t="shared" si="352"/>
        <v>0</v>
      </c>
      <c r="DX167" s="49">
        <f t="shared" si="352"/>
        <v>0</v>
      </c>
    </row>
    <row r="168" spans="1:130" ht="16.149999999999999" customHeight="1" x14ac:dyDescent="0.25">
      <c r="A168" s="382" t="s">
        <v>102</v>
      </c>
      <c r="B168" s="383"/>
      <c r="C168" s="133">
        <f>+E168+G168+I168+K168+M168+O168+Q168+S168+U168+W168+Y168+AA168+AC168+AE168+AG168+AI168</f>
        <v>2</v>
      </c>
      <c r="D168" s="134">
        <f>+F168+H168+J168+L168+N168+P168+R168+T168+V168+X168+Z168+AB168+AD168+AF168+AH168+AJ168</f>
        <v>0</v>
      </c>
      <c r="E168" s="135"/>
      <c r="F168" s="136"/>
      <c r="G168" s="135"/>
      <c r="H168" s="136"/>
      <c r="I168" s="135"/>
      <c r="J168" s="136"/>
      <c r="K168" s="135"/>
      <c r="L168" s="136"/>
      <c r="M168" s="135"/>
      <c r="N168" s="136"/>
      <c r="O168" s="135"/>
      <c r="P168" s="136"/>
      <c r="Q168" s="135">
        <v>1</v>
      </c>
      <c r="R168" s="136"/>
      <c r="S168" s="135"/>
      <c r="T168" s="136"/>
      <c r="U168" s="135"/>
      <c r="V168" s="136"/>
      <c r="W168" s="135"/>
      <c r="X168" s="136"/>
      <c r="Y168" s="135"/>
      <c r="Z168" s="136"/>
      <c r="AA168" s="135"/>
      <c r="AB168" s="136"/>
      <c r="AC168" s="135"/>
      <c r="AD168" s="136"/>
      <c r="AE168" s="135"/>
      <c r="AF168" s="136"/>
      <c r="AG168" s="135"/>
      <c r="AH168" s="136"/>
      <c r="AI168" s="135">
        <v>1</v>
      </c>
      <c r="AJ168" s="136"/>
      <c r="AK168" s="137">
        <v>1</v>
      </c>
      <c r="AL168" s="138"/>
      <c r="AM168" s="135">
        <v>1</v>
      </c>
      <c r="AN168" s="139"/>
      <c r="AO168" s="137">
        <v>0</v>
      </c>
      <c r="AP168" s="138">
        <v>0</v>
      </c>
      <c r="AQ168" s="140">
        <v>0</v>
      </c>
      <c r="AR168" s="139">
        <v>0</v>
      </c>
      <c r="AS168" s="141">
        <v>0</v>
      </c>
      <c r="AT168" s="142">
        <v>0</v>
      </c>
      <c r="AU168" s="137">
        <v>0</v>
      </c>
      <c r="AV168" s="138">
        <v>0</v>
      </c>
      <c r="AW168" s="137">
        <v>0</v>
      </c>
      <c r="AX168" s="138">
        <v>0</v>
      </c>
      <c r="AY168" s="47" t="str">
        <f t="shared" si="333"/>
        <v/>
      </c>
      <c r="AZ168" s="47"/>
      <c r="BA168" s="47"/>
      <c r="BB168" s="47"/>
      <c r="BC168" s="47"/>
      <c r="BD168" s="47"/>
      <c r="BE168" s="47"/>
      <c r="BF168" s="47"/>
      <c r="BG168" s="12"/>
      <c r="BH168" s="12"/>
      <c r="BI168" s="12"/>
      <c r="BJ168" s="12"/>
      <c r="BQ168" s="12"/>
      <c r="BR168" s="12"/>
      <c r="BS168" s="12"/>
      <c r="BT168" s="13"/>
      <c r="BU168" s="13"/>
      <c r="CA168" s="48" t="str">
        <f t="shared" si="334"/>
        <v/>
      </c>
      <c r="CB168" s="48" t="str">
        <f t="shared" si="335"/>
        <v/>
      </c>
      <c r="CC168" s="48" t="str">
        <f t="shared" si="336"/>
        <v/>
      </c>
      <c r="CD168" s="48" t="str">
        <f t="shared" si="337"/>
        <v/>
      </c>
      <c r="CE168" s="48" t="str">
        <f t="shared" si="338"/>
        <v/>
      </c>
      <c r="CF168" s="48" t="str">
        <f t="shared" si="339"/>
        <v/>
      </c>
      <c r="CG168" s="48" t="str">
        <f t="shared" si="340"/>
        <v/>
      </c>
      <c r="CH168" s="48" t="str">
        <f t="shared" si="341"/>
        <v/>
      </c>
      <c r="CI168" s="48" t="str">
        <f t="shared" si="342"/>
        <v/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 t="str">
        <f t="shared" si="343"/>
        <v/>
      </c>
      <c r="CX168" s="48" t="str">
        <f t="shared" si="344"/>
        <v/>
      </c>
      <c r="CY168" s="48"/>
      <c r="CZ168" s="48"/>
      <c r="DA168" s="49">
        <f t="shared" si="345"/>
        <v>0</v>
      </c>
      <c r="DB168" s="49">
        <f t="shared" si="346"/>
        <v>0</v>
      </c>
      <c r="DC168" s="49">
        <f t="shared" si="346"/>
        <v>0</v>
      </c>
      <c r="DD168" s="49">
        <f t="shared" si="347"/>
        <v>0</v>
      </c>
      <c r="DE168" s="49">
        <f t="shared" si="347"/>
        <v>0</v>
      </c>
      <c r="DF168" s="49">
        <f t="shared" si="348"/>
        <v>0</v>
      </c>
      <c r="DG168" s="49">
        <f t="shared" si="349"/>
        <v>0</v>
      </c>
      <c r="DH168" s="49">
        <f t="shared" si="350"/>
        <v>0</v>
      </c>
      <c r="DI168" s="49">
        <f t="shared" si="351"/>
        <v>0</v>
      </c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>
        <f t="shared" si="352"/>
        <v>0</v>
      </c>
      <c r="DX168" s="49">
        <f t="shared" si="352"/>
        <v>0</v>
      </c>
    </row>
    <row r="169" spans="1:130" ht="23.25" customHeight="1" x14ac:dyDescent="0.25">
      <c r="A169" s="384" t="s">
        <v>51</v>
      </c>
      <c r="B169" s="143" t="s">
        <v>71</v>
      </c>
      <c r="C169" s="144">
        <f>+O169+Q169+S169+U169+W169+Y169+AA169+AC169+AE169+AG169</f>
        <v>0</v>
      </c>
      <c r="D169" s="114">
        <f>+P169+R169+T169+V169+X169+Z169+AB169+AD169+AF169+AH169</f>
        <v>0</v>
      </c>
      <c r="E169" s="115"/>
      <c r="F169" s="116"/>
      <c r="G169" s="115"/>
      <c r="H169" s="116"/>
      <c r="I169" s="115"/>
      <c r="J169" s="116"/>
      <c r="K169" s="115"/>
      <c r="L169" s="116"/>
      <c r="M169" s="115"/>
      <c r="N169" s="116"/>
      <c r="O169" s="86"/>
      <c r="P169" s="87"/>
      <c r="Q169" s="86"/>
      <c r="R169" s="87"/>
      <c r="S169" s="86"/>
      <c r="T169" s="87"/>
      <c r="U169" s="86"/>
      <c r="V169" s="87"/>
      <c r="W169" s="86"/>
      <c r="X169" s="87"/>
      <c r="Y169" s="86"/>
      <c r="Z169" s="87"/>
      <c r="AA169" s="86"/>
      <c r="AB169" s="87"/>
      <c r="AC169" s="86"/>
      <c r="AD169" s="87"/>
      <c r="AE169" s="86"/>
      <c r="AF169" s="87"/>
      <c r="AG169" s="86"/>
      <c r="AH169" s="87"/>
      <c r="AI169" s="145"/>
      <c r="AJ169" s="146"/>
      <c r="AK169" s="147"/>
      <c r="AL169" s="88"/>
      <c r="AM169" s="86"/>
      <c r="AN169" s="148"/>
      <c r="AO169" s="147"/>
      <c r="AP169" s="88"/>
      <c r="AQ169" s="149"/>
      <c r="AR169" s="148"/>
      <c r="AS169" s="150"/>
      <c r="AT169" s="121"/>
      <c r="AU169" s="149"/>
      <c r="AV169" s="148"/>
      <c r="AW169" s="151"/>
      <c r="AX169" s="152"/>
      <c r="AY169" s="47" t="str">
        <f t="shared" si="333"/>
        <v/>
      </c>
      <c r="AZ169" s="47"/>
      <c r="BA169" s="47"/>
      <c r="BB169" s="47"/>
      <c r="BC169" s="47"/>
      <c r="BD169" s="47"/>
      <c r="BE169" s="47"/>
      <c r="BF169" s="47"/>
      <c r="BG169" s="12"/>
      <c r="BH169" s="12"/>
      <c r="BI169" s="12"/>
      <c r="BJ169" s="12"/>
      <c r="BQ169" s="12"/>
      <c r="BR169" s="12"/>
      <c r="BS169" s="12"/>
      <c r="BT169" s="13"/>
      <c r="BU169" s="13"/>
      <c r="CA169" s="48" t="str">
        <f t="shared" si="334"/>
        <v/>
      </c>
      <c r="CB169" s="48" t="str">
        <f t="shared" si="335"/>
        <v/>
      </c>
      <c r="CC169" s="48" t="str">
        <f t="shared" si="336"/>
        <v/>
      </c>
      <c r="CD169" s="48" t="str">
        <f t="shared" si="337"/>
        <v/>
      </c>
      <c r="CE169" s="48" t="str">
        <f t="shared" si="338"/>
        <v/>
      </c>
      <c r="CF169" s="48" t="str">
        <f t="shared" si="339"/>
        <v/>
      </c>
      <c r="CG169" s="48" t="str">
        <f t="shared" si="340"/>
        <v/>
      </c>
      <c r="CH169" s="48" t="str">
        <f t="shared" si="341"/>
        <v/>
      </c>
      <c r="CI169" s="48" t="str">
        <f t="shared" si="342"/>
        <v/>
      </c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 t="str">
        <f t="shared" si="343"/>
        <v/>
      </c>
      <c r="CX169" s="48" t="str">
        <f t="shared" si="344"/>
        <v/>
      </c>
      <c r="CY169" s="48"/>
      <c r="CZ169" s="48"/>
      <c r="DA169" s="49">
        <f t="shared" si="345"/>
        <v>0</v>
      </c>
      <c r="DB169" s="49">
        <f t="shared" si="346"/>
        <v>0</v>
      </c>
      <c r="DC169" s="49">
        <f t="shared" si="346"/>
        <v>0</v>
      </c>
      <c r="DD169" s="49">
        <f t="shared" si="347"/>
        <v>0</v>
      </c>
      <c r="DE169" s="49">
        <f t="shared" si="347"/>
        <v>0</v>
      </c>
      <c r="DF169" s="49">
        <f t="shared" si="348"/>
        <v>0</v>
      </c>
      <c r="DG169" s="49">
        <f t="shared" si="349"/>
        <v>0</v>
      </c>
      <c r="DH169" s="49">
        <f t="shared" si="350"/>
        <v>0</v>
      </c>
      <c r="DI169" s="49">
        <f t="shared" si="351"/>
        <v>0</v>
      </c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>
        <f t="shared" si="352"/>
        <v>0</v>
      </c>
      <c r="DX169" s="49">
        <f t="shared" si="352"/>
        <v>0</v>
      </c>
    </row>
    <row r="170" spans="1:130" ht="25.15" customHeight="1" x14ac:dyDescent="0.25">
      <c r="A170" s="385"/>
      <c r="B170" s="90" t="s">
        <v>72</v>
      </c>
      <c r="C170" s="125">
        <f t="shared" ref="C170" si="353">+O170+Q170+S170+U170+W170+Y170+AA170+AC170+AE170+AG170</f>
        <v>0</v>
      </c>
      <c r="D170" s="126">
        <f>+P170+R170+T170+V170+X170+Z170+AB170+AD170+AF170+AH170</f>
        <v>0</v>
      </c>
      <c r="E170" s="39"/>
      <c r="F170" s="38"/>
      <c r="G170" s="39"/>
      <c r="H170" s="38"/>
      <c r="I170" s="39"/>
      <c r="J170" s="38"/>
      <c r="K170" s="39"/>
      <c r="L170" s="38"/>
      <c r="M170" s="39"/>
      <c r="N170" s="38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39"/>
      <c r="AJ170" s="40"/>
      <c r="AK170" s="122"/>
      <c r="AL170" s="123"/>
      <c r="AM170" s="43"/>
      <c r="AN170" s="124"/>
      <c r="AO170" s="122"/>
      <c r="AP170" s="123"/>
      <c r="AQ170" s="41"/>
      <c r="AR170" s="124"/>
      <c r="AS170" s="122"/>
      <c r="AT170" s="124"/>
      <c r="AU170" s="41"/>
      <c r="AV170" s="124"/>
      <c r="AW170" s="153"/>
      <c r="AX170" s="154"/>
      <c r="AY170" s="47" t="str">
        <f t="shared" si="333"/>
        <v/>
      </c>
      <c r="AZ170" s="47"/>
      <c r="BA170" s="47"/>
      <c r="BB170" s="47"/>
      <c r="BC170" s="47"/>
      <c r="BD170" s="47"/>
      <c r="BE170" s="47"/>
      <c r="BF170" s="47"/>
      <c r="BG170" s="12"/>
      <c r="BH170" s="12"/>
      <c r="BI170" s="12"/>
      <c r="BJ170" s="12"/>
      <c r="BQ170" s="12"/>
      <c r="BR170" s="12"/>
      <c r="BS170" s="12"/>
      <c r="BT170" s="13"/>
      <c r="BU170" s="13"/>
      <c r="CA170" s="48" t="str">
        <f t="shared" si="334"/>
        <v/>
      </c>
      <c r="CB170" s="48" t="str">
        <f t="shared" si="335"/>
        <v/>
      </c>
      <c r="CC170" s="48" t="str">
        <f t="shared" si="336"/>
        <v/>
      </c>
      <c r="CD170" s="48" t="str">
        <f t="shared" si="337"/>
        <v/>
      </c>
      <c r="CE170" s="48" t="str">
        <f t="shared" si="338"/>
        <v/>
      </c>
      <c r="CF170" s="48" t="str">
        <f t="shared" si="339"/>
        <v/>
      </c>
      <c r="CG170" s="48" t="str">
        <f t="shared" si="340"/>
        <v/>
      </c>
      <c r="CH170" s="48" t="str">
        <f t="shared" si="341"/>
        <v/>
      </c>
      <c r="CI170" s="48" t="str">
        <f t="shared" si="342"/>
        <v/>
      </c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 t="str">
        <f t="shared" si="343"/>
        <v/>
      </c>
      <c r="CX170" s="48" t="str">
        <f t="shared" si="344"/>
        <v/>
      </c>
      <c r="CY170" s="48"/>
      <c r="CZ170" s="48"/>
      <c r="DA170" s="49">
        <f t="shared" si="345"/>
        <v>0</v>
      </c>
      <c r="DB170" s="49">
        <f t="shared" si="346"/>
        <v>0</v>
      </c>
      <c r="DC170" s="49">
        <f t="shared" si="346"/>
        <v>0</v>
      </c>
      <c r="DD170" s="49">
        <f t="shared" si="347"/>
        <v>0</v>
      </c>
      <c r="DE170" s="49">
        <f t="shared" si="347"/>
        <v>0</v>
      </c>
      <c r="DF170" s="49">
        <f t="shared" si="348"/>
        <v>0</v>
      </c>
      <c r="DG170" s="49">
        <f t="shared" si="349"/>
        <v>0</v>
      </c>
      <c r="DH170" s="49">
        <f t="shared" si="350"/>
        <v>0</v>
      </c>
      <c r="DI170" s="49">
        <f t="shared" si="351"/>
        <v>0</v>
      </c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>
        <f t="shared" si="352"/>
        <v>0</v>
      </c>
      <c r="DX170" s="49">
        <f t="shared" si="352"/>
        <v>0</v>
      </c>
    </row>
    <row r="171" spans="1:130" ht="25.15" customHeight="1" x14ac:dyDescent="0.25">
      <c r="A171" s="386"/>
      <c r="B171" s="104" t="s">
        <v>73</v>
      </c>
      <c r="C171" s="133">
        <f>+O171+Q171+S171+U171+W171+Y171+AA171+AC171+AE171+AG171</f>
        <v>0</v>
      </c>
      <c r="D171" s="155">
        <f>+P171+R171+T171+V171+X171+Z171+AB171+AD171+AF171+AH171</f>
        <v>0</v>
      </c>
      <c r="E171" s="156"/>
      <c r="F171" s="157"/>
      <c r="G171" s="156"/>
      <c r="H171" s="157"/>
      <c r="I171" s="156"/>
      <c r="J171" s="157"/>
      <c r="K171" s="156"/>
      <c r="L171" s="157"/>
      <c r="M171" s="156"/>
      <c r="N171" s="157"/>
      <c r="O171" s="64"/>
      <c r="P171" s="63"/>
      <c r="Q171" s="64"/>
      <c r="R171" s="63"/>
      <c r="S171" s="64"/>
      <c r="T171" s="63"/>
      <c r="U171" s="64"/>
      <c r="V171" s="63"/>
      <c r="W171" s="64"/>
      <c r="X171" s="63"/>
      <c r="Y171" s="64"/>
      <c r="Z171" s="63"/>
      <c r="AA171" s="64"/>
      <c r="AB171" s="63"/>
      <c r="AC171" s="64"/>
      <c r="AD171" s="63"/>
      <c r="AE171" s="64"/>
      <c r="AF171" s="63"/>
      <c r="AG171" s="64"/>
      <c r="AH171" s="63"/>
      <c r="AI171" s="156"/>
      <c r="AJ171" s="158"/>
      <c r="AK171" s="141"/>
      <c r="AL171" s="159"/>
      <c r="AM171" s="64"/>
      <c r="AN171" s="142"/>
      <c r="AO171" s="141"/>
      <c r="AP171" s="159"/>
      <c r="AQ171" s="62"/>
      <c r="AR171" s="142"/>
      <c r="AS171" s="141"/>
      <c r="AT171" s="142"/>
      <c r="AU171" s="62"/>
      <c r="AV171" s="142"/>
      <c r="AW171" s="160"/>
      <c r="AX171" s="161"/>
      <c r="AY171" s="47" t="str">
        <f t="shared" si="333"/>
        <v/>
      </c>
      <c r="AZ171" s="47"/>
      <c r="BA171" s="47"/>
      <c r="BB171" s="47"/>
      <c r="BC171" s="47"/>
      <c r="BD171" s="47"/>
      <c r="BE171" s="47"/>
      <c r="BF171" s="47"/>
      <c r="BG171" s="12"/>
      <c r="BH171" s="12"/>
      <c r="BI171" s="12"/>
      <c r="BJ171" s="12"/>
      <c r="BQ171" s="12"/>
      <c r="BR171" s="12"/>
      <c r="BS171" s="12"/>
      <c r="BT171" s="13"/>
      <c r="BU171" s="13"/>
      <c r="CA171" s="48" t="str">
        <f t="shared" si="334"/>
        <v/>
      </c>
      <c r="CB171" s="48" t="str">
        <f t="shared" si="335"/>
        <v/>
      </c>
      <c r="CC171" s="48" t="str">
        <f t="shared" si="336"/>
        <v/>
      </c>
      <c r="CD171" s="48" t="str">
        <f t="shared" si="337"/>
        <v/>
      </c>
      <c r="CE171" s="48" t="str">
        <f t="shared" si="338"/>
        <v/>
      </c>
      <c r="CF171" s="48" t="str">
        <f t="shared" si="339"/>
        <v/>
      </c>
      <c r="CG171" s="48" t="str">
        <f t="shared" si="340"/>
        <v/>
      </c>
      <c r="CH171" s="48" t="str">
        <f t="shared" si="341"/>
        <v/>
      </c>
      <c r="CI171" s="48" t="str">
        <f t="shared" si="342"/>
        <v/>
      </c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 t="str">
        <f t="shared" si="343"/>
        <v/>
      </c>
      <c r="CX171" s="48" t="str">
        <f t="shared" si="344"/>
        <v/>
      </c>
      <c r="CY171" s="48"/>
      <c r="CZ171" s="48"/>
      <c r="DA171" s="49">
        <f t="shared" si="345"/>
        <v>0</v>
      </c>
      <c r="DB171" s="49">
        <f t="shared" si="346"/>
        <v>0</v>
      </c>
      <c r="DC171" s="49">
        <f t="shared" si="346"/>
        <v>0</v>
      </c>
      <c r="DD171" s="49">
        <f t="shared" si="347"/>
        <v>0</v>
      </c>
      <c r="DE171" s="49">
        <f t="shared" si="347"/>
        <v>0</v>
      </c>
      <c r="DF171" s="49">
        <f t="shared" si="348"/>
        <v>0</v>
      </c>
      <c r="DG171" s="49">
        <f t="shared" si="349"/>
        <v>0</v>
      </c>
      <c r="DH171" s="49">
        <f t="shared" si="350"/>
        <v>0</v>
      </c>
      <c r="DI171" s="49">
        <f t="shared" si="351"/>
        <v>0</v>
      </c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>
        <f t="shared" si="352"/>
        <v>0</v>
      </c>
      <c r="DX171" s="49">
        <f t="shared" si="352"/>
        <v>0</v>
      </c>
    </row>
    <row r="172" spans="1:130" ht="16.149999999999999" customHeight="1" x14ac:dyDescent="0.25">
      <c r="A172" s="376" t="s">
        <v>52</v>
      </c>
      <c r="B172" s="377"/>
      <c r="C172" s="144">
        <f t="shared" ref="C172:D174" si="354">+E172+G172+I172+K172+M172+O172+Q172+S172+U172+W172+Y172+AA172+AC172+AE172+AG172+AI172</f>
        <v>0</v>
      </c>
      <c r="D172" s="126">
        <f t="shared" si="354"/>
        <v>0</v>
      </c>
      <c r="E172" s="91"/>
      <c r="F172" s="92"/>
      <c r="G172" s="91"/>
      <c r="H172" s="92"/>
      <c r="I172" s="91"/>
      <c r="J172" s="92"/>
      <c r="K172" s="91"/>
      <c r="L172" s="92"/>
      <c r="M172" s="162"/>
      <c r="N172" s="163"/>
      <c r="O172" s="162"/>
      <c r="P172" s="163"/>
      <c r="Q172" s="162"/>
      <c r="R172" s="163"/>
      <c r="S172" s="162"/>
      <c r="T172" s="163"/>
      <c r="U172" s="162"/>
      <c r="V172" s="163"/>
      <c r="W172" s="162"/>
      <c r="X172" s="163"/>
      <c r="Y172" s="162"/>
      <c r="Z172" s="163"/>
      <c r="AA172" s="162"/>
      <c r="AB172" s="163"/>
      <c r="AC172" s="162"/>
      <c r="AD172" s="164"/>
      <c r="AE172" s="162"/>
      <c r="AF172" s="164"/>
      <c r="AG172" s="80"/>
      <c r="AH172" s="83"/>
      <c r="AI172" s="162"/>
      <c r="AJ172" s="163"/>
      <c r="AK172" s="150"/>
      <c r="AL172" s="93"/>
      <c r="AM172" s="91"/>
      <c r="AN172" s="121"/>
      <c r="AO172" s="150">
        <v>0</v>
      </c>
      <c r="AP172" s="93">
        <v>0</v>
      </c>
      <c r="AQ172" s="165">
        <v>0</v>
      </c>
      <c r="AR172" s="121">
        <v>0</v>
      </c>
      <c r="AS172" s="150">
        <v>0</v>
      </c>
      <c r="AT172" s="121">
        <v>0</v>
      </c>
      <c r="AU172" s="150">
        <v>0</v>
      </c>
      <c r="AV172" s="93">
        <v>0</v>
      </c>
      <c r="AW172" s="150">
        <v>0</v>
      </c>
      <c r="AX172" s="93">
        <v>0</v>
      </c>
      <c r="AY172" s="47" t="str">
        <f t="shared" si="333"/>
        <v/>
      </c>
      <c r="AZ172" s="47"/>
      <c r="BA172" s="47"/>
      <c r="BB172" s="47"/>
      <c r="BC172" s="47"/>
      <c r="BD172" s="47"/>
      <c r="BE172" s="47"/>
      <c r="BF172" s="47"/>
      <c r="BG172" s="12"/>
      <c r="BH172" s="12"/>
      <c r="BI172" s="12"/>
      <c r="BJ172" s="12"/>
      <c r="BQ172" s="12"/>
      <c r="BR172" s="12"/>
      <c r="BS172" s="12"/>
      <c r="BT172" s="13"/>
      <c r="BU172" s="13"/>
      <c r="CA172" s="48" t="str">
        <f t="shared" si="334"/>
        <v/>
      </c>
      <c r="CB172" s="48" t="str">
        <f t="shared" si="335"/>
        <v/>
      </c>
      <c r="CC172" s="48" t="str">
        <f t="shared" si="336"/>
        <v/>
      </c>
      <c r="CD172" s="48" t="str">
        <f t="shared" si="337"/>
        <v/>
      </c>
      <c r="CE172" s="48" t="str">
        <f t="shared" si="338"/>
        <v/>
      </c>
      <c r="CF172" s="48" t="str">
        <f t="shared" si="339"/>
        <v/>
      </c>
      <c r="CG172" s="48" t="str">
        <f t="shared" si="340"/>
        <v/>
      </c>
      <c r="CH172" s="48" t="str">
        <f t="shared" si="341"/>
        <v/>
      </c>
      <c r="CI172" s="48" t="str">
        <f t="shared" si="342"/>
        <v/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 t="str">
        <f t="shared" si="343"/>
        <v/>
      </c>
      <c r="CX172" s="48" t="str">
        <f t="shared" si="344"/>
        <v/>
      </c>
      <c r="CY172" s="48"/>
      <c r="CZ172" s="48"/>
      <c r="DA172" s="49">
        <f t="shared" si="345"/>
        <v>0</v>
      </c>
      <c r="DB172" s="49">
        <f t="shared" si="346"/>
        <v>0</v>
      </c>
      <c r="DC172" s="49">
        <f t="shared" si="346"/>
        <v>0</v>
      </c>
      <c r="DD172" s="49">
        <f t="shared" si="347"/>
        <v>0</v>
      </c>
      <c r="DE172" s="49">
        <f t="shared" si="347"/>
        <v>0</v>
      </c>
      <c r="DF172" s="49">
        <f t="shared" si="348"/>
        <v>0</v>
      </c>
      <c r="DG172" s="49">
        <f t="shared" si="349"/>
        <v>0</v>
      </c>
      <c r="DH172" s="49">
        <f t="shared" si="350"/>
        <v>0</v>
      </c>
      <c r="DI172" s="49">
        <f t="shared" si="351"/>
        <v>0</v>
      </c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>
        <f t="shared" si="352"/>
        <v>0</v>
      </c>
      <c r="DX172" s="49">
        <f t="shared" si="352"/>
        <v>0</v>
      </c>
    </row>
    <row r="173" spans="1:130" ht="16.149999999999999" customHeight="1" x14ac:dyDescent="0.25">
      <c r="A173" s="378" t="s">
        <v>103</v>
      </c>
      <c r="B173" s="379"/>
      <c r="C173" s="125">
        <f t="shared" si="354"/>
        <v>1</v>
      </c>
      <c r="D173" s="129">
        <f t="shared" si="354"/>
        <v>0</v>
      </c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135"/>
      <c r="P173" s="136"/>
      <c r="Q173" s="135"/>
      <c r="R173" s="136"/>
      <c r="S173" s="135"/>
      <c r="T173" s="136"/>
      <c r="U173" s="135"/>
      <c r="V173" s="136"/>
      <c r="W173" s="135"/>
      <c r="X173" s="136"/>
      <c r="Y173" s="135"/>
      <c r="Z173" s="136"/>
      <c r="AA173" s="135"/>
      <c r="AB173" s="136"/>
      <c r="AC173" s="135"/>
      <c r="AD173" s="166"/>
      <c r="AE173" s="135"/>
      <c r="AF173" s="166"/>
      <c r="AG173" s="135"/>
      <c r="AH173" s="167"/>
      <c r="AI173" s="135">
        <v>1</v>
      </c>
      <c r="AJ173" s="136"/>
      <c r="AK173" s="137"/>
      <c r="AL173" s="138"/>
      <c r="AM173" s="135">
        <v>1</v>
      </c>
      <c r="AN173" s="139"/>
      <c r="AO173" s="137">
        <v>0</v>
      </c>
      <c r="AP173" s="138">
        <v>0</v>
      </c>
      <c r="AQ173" s="140">
        <v>0</v>
      </c>
      <c r="AR173" s="139">
        <v>0</v>
      </c>
      <c r="AS173" s="137">
        <v>0</v>
      </c>
      <c r="AT173" s="139">
        <v>0</v>
      </c>
      <c r="AU173" s="137">
        <v>0</v>
      </c>
      <c r="AV173" s="138">
        <v>0</v>
      </c>
      <c r="AW173" s="137">
        <v>0</v>
      </c>
      <c r="AX173" s="138">
        <v>0</v>
      </c>
      <c r="AY173" s="47" t="str">
        <f t="shared" si="333"/>
        <v/>
      </c>
      <c r="AZ173" s="47"/>
      <c r="BA173" s="47"/>
      <c r="BB173" s="47"/>
      <c r="BC173" s="47"/>
      <c r="BD173" s="47"/>
      <c r="BE173" s="47"/>
      <c r="BF173" s="47"/>
      <c r="BG173" s="12"/>
      <c r="BH173" s="12"/>
      <c r="BI173" s="12"/>
      <c r="BJ173" s="12"/>
      <c r="BQ173" s="12"/>
      <c r="BR173" s="12"/>
      <c r="BS173" s="12"/>
      <c r="BT173" s="13"/>
      <c r="BU173" s="13"/>
      <c r="CA173" s="48" t="str">
        <f t="shared" si="334"/>
        <v/>
      </c>
      <c r="CB173" s="48" t="str">
        <f t="shared" si="335"/>
        <v/>
      </c>
      <c r="CC173" s="48" t="str">
        <f t="shared" si="336"/>
        <v/>
      </c>
      <c r="CD173" s="48" t="str">
        <f t="shared" si="337"/>
        <v/>
      </c>
      <c r="CE173" s="48" t="str">
        <f t="shared" si="338"/>
        <v/>
      </c>
      <c r="CF173" s="48" t="str">
        <f t="shared" si="339"/>
        <v/>
      </c>
      <c r="CG173" s="48" t="str">
        <f t="shared" si="340"/>
        <v/>
      </c>
      <c r="CH173" s="48" t="str">
        <f t="shared" si="341"/>
        <v/>
      </c>
      <c r="CI173" s="48" t="str">
        <f t="shared" si="342"/>
        <v/>
      </c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 t="str">
        <f t="shared" si="343"/>
        <v/>
      </c>
      <c r="CX173" s="48" t="str">
        <f t="shared" si="344"/>
        <v/>
      </c>
      <c r="CY173" s="48"/>
      <c r="CZ173" s="48"/>
      <c r="DA173" s="49">
        <f t="shared" si="345"/>
        <v>0</v>
      </c>
      <c r="DB173" s="49">
        <f t="shared" si="346"/>
        <v>0</v>
      </c>
      <c r="DC173" s="49">
        <f t="shared" si="346"/>
        <v>0</v>
      </c>
      <c r="DD173" s="49">
        <f t="shared" si="347"/>
        <v>0</v>
      </c>
      <c r="DE173" s="49">
        <f t="shared" si="347"/>
        <v>0</v>
      </c>
      <c r="DF173" s="49">
        <f t="shared" si="348"/>
        <v>0</v>
      </c>
      <c r="DG173" s="49">
        <f t="shared" si="349"/>
        <v>0</v>
      </c>
      <c r="DH173" s="49">
        <f t="shared" si="350"/>
        <v>0</v>
      </c>
      <c r="DI173" s="49">
        <f t="shared" si="351"/>
        <v>0</v>
      </c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>
        <f t="shared" si="352"/>
        <v>0</v>
      </c>
      <c r="DX173" s="49">
        <f t="shared" si="352"/>
        <v>0</v>
      </c>
    </row>
    <row r="174" spans="1:130" ht="16.149999999999999" customHeight="1" x14ac:dyDescent="0.25">
      <c r="A174" s="378" t="s">
        <v>54</v>
      </c>
      <c r="B174" s="379"/>
      <c r="C174" s="125">
        <f t="shared" si="354"/>
        <v>1</v>
      </c>
      <c r="D174" s="129">
        <f>+F174+H174+J174+L174+N174+P174+R174+T174+V174+X174+Z174+AB174+AD174+AF174+AH174+AJ174</f>
        <v>0</v>
      </c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135"/>
      <c r="P174" s="136"/>
      <c r="Q174" s="135"/>
      <c r="R174" s="136"/>
      <c r="S174" s="135">
        <v>1</v>
      </c>
      <c r="T174" s="136"/>
      <c r="U174" s="135"/>
      <c r="V174" s="136"/>
      <c r="W174" s="135"/>
      <c r="X174" s="136"/>
      <c r="Y174" s="135"/>
      <c r="Z174" s="136"/>
      <c r="AA174" s="135"/>
      <c r="AB174" s="136"/>
      <c r="AC174" s="135"/>
      <c r="AD174" s="166"/>
      <c r="AE174" s="135"/>
      <c r="AF174" s="166"/>
      <c r="AG174" s="135"/>
      <c r="AH174" s="167"/>
      <c r="AI174" s="135"/>
      <c r="AJ174" s="136"/>
      <c r="AK174" s="137"/>
      <c r="AL174" s="138"/>
      <c r="AM174" s="135">
        <v>1</v>
      </c>
      <c r="AN174" s="139"/>
      <c r="AO174" s="137">
        <v>0</v>
      </c>
      <c r="AP174" s="138">
        <v>0</v>
      </c>
      <c r="AQ174" s="140">
        <v>0</v>
      </c>
      <c r="AR174" s="139">
        <v>0</v>
      </c>
      <c r="AS174" s="137">
        <v>0</v>
      </c>
      <c r="AT174" s="139">
        <v>0</v>
      </c>
      <c r="AU174" s="137">
        <v>0</v>
      </c>
      <c r="AV174" s="138">
        <v>0</v>
      </c>
      <c r="AW174" s="137">
        <v>0</v>
      </c>
      <c r="AX174" s="138">
        <v>0</v>
      </c>
      <c r="AY174" s="47" t="str">
        <f t="shared" si="333"/>
        <v/>
      </c>
      <c r="AZ174" s="47"/>
      <c r="BA174" s="47"/>
      <c r="BB174" s="47"/>
      <c r="BC174" s="47"/>
      <c r="BD174" s="47"/>
      <c r="BE174" s="47"/>
      <c r="BF174" s="47"/>
      <c r="BG174" s="12"/>
      <c r="BH174" s="12"/>
      <c r="BI174" s="12"/>
      <c r="BJ174" s="12"/>
      <c r="BQ174" s="12"/>
      <c r="BR174" s="12"/>
      <c r="BS174" s="12"/>
      <c r="BT174" s="13"/>
      <c r="BU174" s="13"/>
      <c r="CA174" s="48" t="str">
        <f t="shared" si="334"/>
        <v/>
      </c>
      <c r="CB174" s="48" t="str">
        <f t="shared" si="335"/>
        <v/>
      </c>
      <c r="CC174" s="48" t="str">
        <f t="shared" si="336"/>
        <v/>
      </c>
      <c r="CD174" s="48" t="str">
        <f t="shared" si="337"/>
        <v/>
      </c>
      <c r="CE174" s="48" t="str">
        <f t="shared" si="338"/>
        <v/>
      </c>
      <c r="CF174" s="48" t="str">
        <f t="shared" si="339"/>
        <v/>
      </c>
      <c r="CG174" s="48" t="str">
        <f t="shared" si="340"/>
        <v/>
      </c>
      <c r="CH174" s="48" t="str">
        <f t="shared" si="341"/>
        <v/>
      </c>
      <c r="CI174" s="48" t="str">
        <f t="shared" si="342"/>
        <v/>
      </c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 t="str">
        <f t="shared" si="343"/>
        <v/>
      </c>
      <c r="CX174" s="48" t="str">
        <f t="shared" si="344"/>
        <v/>
      </c>
      <c r="CY174" s="48"/>
      <c r="CZ174" s="48"/>
      <c r="DA174" s="49">
        <f t="shared" si="345"/>
        <v>0</v>
      </c>
      <c r="DB174" s="49">
        <f t="shared" si="346"/>
        <v>0</v>
      </c>
      <c r="DC174" s="49">
        <f t="shared" si="346"/>
        <v>0</v>
      </c>
      <c r="DD174" s="49">
        <f t="shared" si="347"/>
        <v>0</v>
      </c>
      <c r="DE174" s="49">
        <f t="shared" si="347"/>
        <v>0</v>
      </c>
      <c r="DF174" s="49">
        <f t="shared" si="348"/>
        <v>0</v>
      </c>
      <c r="DG174" s="49">
        <f t="shared" si="349"/>
        <v>0</v>
      </c>
      <c r="DH174" s="49">
        <f t="shared" si="350"/>
        <v>0</v>
      </c>
      <c r="DI174" s="49">
        <f t="shared" si="351"/>
        <v>0</v>
      </c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>
        <f t="shared" si="352"/>
        <v>0</v>
      </c>
      <c r="DX174" s="49">
        <f t="shared" si="352"/>
        <v>0</v>
      </c>
    </row>
    <row r="175" spans="1:130" ht="16.149999999999999" customHeight="1" x14ac:dyDescent="0.25">
      <c r="A175" s="378" t="s">
        <v>104</v>
      </c>
      <c r="B175" s="379"/>
      <c r="C175" s="125">
        <f t="shared" ref="C175:D177" si="355">+O175+Q175+S175+U175+W175+Y175+AA175+AC175+AE175+AG175+AI175</f>
        <v>0</v>
      </c>
      <c r="D175" s="168">
        <f t="shared" si="355"/>
        <v>0</v>
      </c>
      <c r="E175" s="39"/>
      <c r="F175" s="38"/>
      <c r="G175" s="39"/>
      <c r="H175" s="38"/>
      <c r="I175" s="39"/>
      <c r="J175" s="38"/>
      <c r="K175" s="39"/>
      <c r="L175" s="38"/>
      <c r="M175" s="39"/>
      <c r="N175" s="38"/>
      <c r="O175" s="135"/>
      <c r="P175" s="136"/>
      <c r="Q175" s="135"/>
      <c r="R175" s="136"/>
      <c r="S175" s="135"/>
      <c r="T175" s="136"/>
      <c r="U175" s="135"/>
      <c r="V175" s="136"/>
      <c r="W175" s="135"/>
      <c r="X175" s="136"/>
      <c r="Y175" s="135"/>
      <c r="Z175" s="136"/>
      <c r="AA175" s="135"/>
      <c r="AB175" s="136"/>
      <c r="AC175" s="135"/>
      <c r="AD175" s="166"/>
      <c r="AE175" s="135"/>
      <c r="AF175" s="166"/>
      <c r="AG175" s="135"/>
      <c r="AH175" s="167"/>
      <c r="AI175" s="135"/>
      <c r="AJ175" s="136"/>
      <c r="AK175" s="137"/>
      <c r="AL175" s="138"/>
      <c r="AM175" s="135"/>
      <c r="AN175" s="139"/>
      <c r="AO175" s="137">
        <v>0</v>
      </c>
      <c r="AP175" s="138">
        <v>0</v>
      </c>
      <c r="AQ175" s="140">
        <v>0</v>
      </c>
      <c r="AR175" s="139">
        <v>0</v>
      </c>
      <c r="AS175" s="137">
        <v>0</v>
      </c>
      <c r="AT175" s="139">
        <v>0</v>
      </c>
      <c r="AU175" s="137">
        <v>0</v>
      </c>
      <c r="AV175" s="138">
        <v>0</v>
      </c>
      <c r="AW175" s="137">
        <v>0</v>
      </c>
      <c r="AX175" s="138">
        <v>0</v>
      </c>
      <c r="AY175" s="47" t="str">
        <f t="shared" si="333"/>
        <v/>
      </c>
      <c r="AZ175" s="47"/>
      <c r="BA175" s="47"/>
      <c r="BB175" s="47"/>
      <c r="BC175" s="47"/>
      <c r="BD175" s="47"/>
      <c r="BE175" s="47"/>
      <c r="BF175" s="47"/>
      <c r="BG175" s="12"/>
      <c r="BH175" s="12"/>
      <c r="BI175" s="12"/>
      <c r="BJ175" s="12"/>
      <c r="BQ175" s="12"/>
      <c r="BR175" s="12"/>
      <c r="BS175" s="12"/>
      <c r="BT175" s="13"/>
      <c r="BU175" s="13"/>
      <c r="CA175" s="48" t="str">
        <f t="shared" si="334"/>
        <v/>
      </c>
      <c r="CB175" s="48" t="str">
        <f t="shared" si="335"/>
        <v/>
      </c>
      <c r="CC175" s="48" t="str">
        <f t="shared" si="336"/>
        <v/>
      </c>
      <c r="CD175" s="48" t="str">
        <f t="shared" si="337"/>
        <v/>
      </c>
      <c r="CE175" s="48" t="str">
        <f t="shared" si="338"/>
        <v/>
      </c>
      <c r="CF175" s="48" t="str">
        <f t="shared" si="339"/>
        <v/>
      </c>
      <c r="CG175" s="48" t="str">
        <f t="shared" si="340"/>
        <v/>
      </c>
      <c r="CH175" s="48" t="str">
        <f t="shared" si="341"/>
        <v/>
      </c>
      <c r="CI175" s="48" t="str">
        <f t="shared" si="342"/>
        <v/>
      </c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 t="str">
        <f t="shared" si="343"/>
        <v/>
      </c>
      <c r="CX175" s="48" t="str">
        <f t="shared" si="344"/>
        <v/>
      </c>
      <c r="CY175" s="48"/>
      <c r="CZ175" s="48"/>
      <c r="DA175" s="49">
        <f t="shared" si="345"/>
        <v>0</v>
      </c>
      <c r="DB175" s="49">
        <f t="shared" si="346"/>
        <v>0</v>
      </c>
      <c r="DC175" s="49">
        <f t="shared" si="346"/>
        <v>0</v>
      </c>
      <c r="DD175" s="49">
        <f t="shared" si="347"/>
        <v>0</v>
      </c>
      <c r="DE175" s="49">
        <f t="shared" si="347"/>
        <v>0</v>
      </c>
      <c r="DF175" s="49">
        <f t="shared" si="348"/>
        <v>0</v>
      </c>
      <c r="DG175" s="49">
        <f t="shared" si="349"/>
        <v>0</v>
      </c>
      <c r="DH175" s="49">
        <f t="shared" si="350"/>
        <v>0</v>
      </c>
      <c r="DI175" s="49">
        <f t="shared" si="351"/>
        <v>0</v>
      </c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>
        <f t="shared" si="352"/>
        <v>0</v>
      </c>
      <c r="DX175" s="49">
        <f t="shared" si="352"/>
        <v>0</v>
      </c>
    </row>
    <row r="176" spans="1:130" ht="16.149999999999999" customHeight="1" x14ac:dyDescent="0.25">
      <c r="A176" s="378" t="s">
        <v>105</v>
      </c>
      <c r="B176" s="379"/>
      <c r="C176" s="125">
        <f t="shared" si="355"/>
        <v>0</v>
      </c>
      <c r="D176" s="168">
        <f t="shared" si="355"/>
        <v>0</v>
      </c>
      <c r="E176" s="39"/>
      <c r="F176" s="38"/>
      <c r="G176" s="39"/>
      <c r="H176" s="38"/>
      <c r="I176" s="39"/>
      <c r="J176" s="38"/>
      <c r="K176" s="39"/>
      <c r="L176" s="38"/>
      <c r="M176" s="39"/>
      <c r="N176" s="38"/>
      <c r="O176" s="135"/>
      <c r="P176" s="136"/>
      <c r="Q176" s="135"/>
      <c r="R176" s="136"/>
      <c r="S176" s="135"/>
      <c r="T176" s="136"/>
      <c r="U176" s="135"/>
      <c r="V176" s="136"/>
      <c r="W176" s="135"/>
      <c r="X176" s="136"/>
      <c r="Y176" s="135"/>
      <c r="Z176" s="136"/>
      <c r="AA176" s="135"/>
      <c r="AB176" s="136"/>
      <c r="AC176" s="135"/>
      <c r="AD176" s="166"/>
      <c r="AE176" s="135"/>
      <c r="AF176" s="166"/>
      <c r="AG176" s="43"/>
      <c r="AH176" s="138"/>
      <c r="AI176" s="43"/>
      <c r="AJ176" s="140"/>
      <c r="AK176" s="137"/>
      <c r="AL176" s="138"/>
      <c r="AM176" s="135"/>
      <c r="AN176" s="139"/>
      <c r="AO176" s="137">
        <v>0</v>
      </c>
      <c r="AP176" s="138">
        <v>0</v>
      </c>
      <c r="AQ176" s="140">
        <v>0</v>
      </c>
      <c r="AR176" s="139">
        <v>0</v>
      </c>
      <c r="AS176" s="137">
        <v>0</v>
      </c>
      <c r="AT176" s="139">
        <v>0</v>
      </c>
      <c r="AU176" s="137">
        <v>0</v>
      </c>
      <c r="AV176" s="138">
        <v>0</v>
      </c>
      <c r="AW176" s="137">
        <v>0</v>
      </c>
      <c r="AX176" s="138">
        <v>0</v>
      </c>
      <c r="AY176" s="47" t="str">
        <f t="shared" si="333"/>
        <v/>
      </c>
      <c r="AZ176" s="47"/>
      <c r="BA176" s="47"/>
      <c r="BB176" s="47"/>
      <c r="BC176" s="47"/>
      <c r="BD176" s="47"/>
      <c r="BE176" s="47"/>
      <c r="BF176" s="47"/>
      <c r="BG176" s="12"/>
      <c r="BH176" s="12"/>
      <c r="BI176" s="12"/>
      <c r="BJ176" s="12"/>
      <c r="BQ176" s="12"/>
      <c r="BR176" s="12"/>
      <c r="BS176" s="12"/>
      <c r="BT176" s="13"/>
      <c r="BU176" s="13"/>
      <c r="CA176" s="48" t="str">
        <f t="shared" si="334"/>
        <v/>
      </c>
      <c r="CB176" s="48" t="str">
        <f t="shared" si="335"/>
        <v/>
      </c>
      <c r="CC176" s="48" t="str">
        <f t="shared" si="336"/>
        <v/>
      </c>
      <c r="CD176" s="48" t="str">
        <f t="shared" si="337"/>
        <v/>
      </c>
      <c r="CE176" s="48" t="str">
        <f t="shared" si="338"/>
        <v/>
      </c>
      <c r="CF176" s="48" t="str">
        <f t="shared" si="339"/>
        <v/>
      </c>
      <c r="CG176" s="48" t="str">
        <f t="shared" si="340"/>
        <v/>
      </c>
      <c r="CH176" s="48" t="str">
        <f t="shared" si="341"/>
        <v/>
      </c>
      <c r="CI176" s="48" t="str">
        <f t="shared" si="342"/>
        <v/>
      </c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 t="str">
        <f t="shared" si="343"/>
        <v/>
      </c>
      <c r="CX176" s="48" t="str">
        <f t="shared" si="344"/>
        <v/>
      </c>
      <c r="CY176" s="48"/>
      <c r="CZ176" s="48"/>
      <c r="DA176" s="49">
        <f t="shared" si="345"/>
        <v>0</v>
      </c>
      <c r="DB176" s="49">
        <f t="shared" si="346"/>
        <v>0</v>
      </c>
      <c r="DC176" s="49">
        <f t="shared" si="346"/>
        <v>0</v>
      </c>
      <c r="DD176" s="49">
        <f t="shared" si="347"/>
        <v>0</v>
      </c>
      <c r="DE176" s="49">
        <f t="shared" si="347"/>
        <v>0</v>
      </c>
      <c r="DF176" s="49">
        <f t="shared" si="348"/>
        <v>0</v>
      </c>
      <c r="DG176" s="49">
        <f t="shared" si="349"/>
        <v>0</v>
      </c>
      <c r="DH176" s="49">
        <f t="shared" si="350"/>
        <v>0</v>
      </c>
      <c r="DI176" s="49">
        <f t="shared" si="351"/>
        <v>0</v>
      </c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>
        <f t="shared" si="352"/>
        <v>0</v>
      </c>
      <c r="DX176" s="49">
        <f t="shared" si="352"/>
        <v>0</v>
      </c>
    </row>
    <row r="177" spans="1:128" ht="16.149999999999999" customHeight="1" x14ac:dyDescent="0.25">
      <c r="A177" s="169" t="s">
        <v>106</v>
      </c>
      <c r="B177" s="170"/>
      <c r="C177" s="125">
        <f t="shared" si="355"/>
        <v>3</v>
      </c>
      <c r="D177" s="168">
        <f t="shared" si="355"/>
        <v>0</v>
      </c>
      <c r="E177" s="39"/>
      <c r="F177" s="38"/>
      <c r="G177" s="39"/>
      <c r="H177" s="38"/>
      <c r="I177" s="39"/>
      <c r="J177" s="38"/>
      <c r="K177" s="39"/>
      <c r="L177" s="38"/>
      <c r="M177" s="39"/>
      <c r="N177" s="38"/>
      <c r="O177" s="135"/>
      <c r="P177" s="136"/>
      <c r="Q177" s="135">
        <v>1</v>
      </c>
      <c r="R177" s="136"/>
      <c r="S177" s="135"/>
      <c r="T177" s="136"/>
      <c r="U177" s="135">
        <v>1</v>
      </c>
      <c r="V177" s="136"/>
      <c r="W177" s="135">
        <v>1</v>
      </c>
      <c r="X177" s="136"/>
      <c r="Y177" s="135"/>
      <c r="Z177" s="136"/>
      <c r="AA177" s="135"/>
      <c r="AB177" s="136"/>
      <c r="AC177" s="135"/>
      <c r="AD177" s="166"/>
      <c r="AE177" s="135"/>
      <c r="AF177" s="166"/>
      <c r="AG177" s="135"/>
      <c r="AH177" s="167"/>
      <c r="AI177" s="135"/>
      <c r="AJ177" s="136"/>
      <c r="AK177" s="137">
        <v>1</v>
      </c>
      <c r="AL177" s="138"/>
      <c r="AM177" s="135">
        <v>2</v>
      </c>
      <c r="AN177" s="139"/>
      <c r="AO177" s="137">
        <v>0</v>
      </c>
      <c r="AP177" s="138">
        <v>0</v>
      </c>
      <c r="AQ177" s="140">
        <v>0</v>
      </c>
      <c r="AR177" s="139">
        <v>0</v>
      </c>
      <c r="AS177" s="137">
        <v>0</v>
      </c>
      <c r="AT177" s="139">
        <v>0</v>
      </c>
      <c r="AU177" s="137">
        <v>0</v>
      </c>
      <c r="AV177" s="138">
        <v>0</v>
      </c>
      <c r="AW177" s="137">
        <v>0</v>
      </c>
      <c r="AX177" s="138">
        <v>0</v>
      </c>
      <c r="AY177" s="47" t="str">
        <f t="shared" si="333"/>
        <v/>
      </c>
      <c r="AZ177" s="47"/>
      <c r="BA177" s="47"/>
      <c r="BB177" s="47"/>
      <c r="BC177" s="47"/>
      <c r="BD177" s="47"/>
      <c r="BE177" s="47"/>
      <c r="BF177" s="47"/>
      <c r="BG177" s="12"/>
      <c r="BH177" s="12"/>
      <c r="BI177" s="12"/>
      <c r="BJ177" s="12"/>
      <c r="BQ177" s="12"/>
      <c r="BR177" s="12"/>
      <c r="BS177" s="12"/>
      <c r="BT177" s="13"/>
      <c r="BU177" s="13"/>
      <c r="CA177" s="48" t="str">
        <f t="shared" si="334"/>
        <v/>
      </c>
      <c r="CB177" s="48" t="str">
        <f t="shared" si="335"/>
        <v/>
      </c>
      <c r="CC177" s="48" t="str">
        <f t="shared" si="336"/>
        <v/>
      </c>
      <c r="CD177" s="48" t="str">
        <f t="shared" si="337"/>
        <v/>
      </c>
      <c r="CE177" s="48" t="str">
        <f t="shared" si="338"/>
        <v/>
      </c>
      <c r="CF177" s="48" t="str">
        <f t="shared" si="339"/>
        <v/>
      </c>
      <c r="CG177" s="48" t="str">
        <f t="shared" si="340"/>
        <v/>
      </c>
      <c r="CH177" s="48" t="str">
        <f t="shared" si="341"/>
        <v/>
      </c>
      <c r="CI177" s="48" t="str">
        <f t="shared" si="342"/>
        <v/>
      </c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 t="str">
        <f t="shared" si="343"/>
        <v/>
      </c>
      <c r="CX177" s="48" t="str">
        <f t="shared" si="344"/>
        <v/>
      </c>
      <c r="CY177" s="48"/>
      <c r="CZ177" s="48"/>
      <c r="DA177" s="49">
        <f t="shared" si="345"/>
        <v>0</v>
      </c>
      <c r="DB177" s="49">
        <f t="shared" si="346"/>
        <v>0</v>
      </c>
      <c r="DC177" s="49">
        <f t="shared" si="346"/>
        <v>0</v>
      </c>
      <c r="DD177" s="49">
        <f t="shared" si="347"/>
        <v>0</v>
      </c>
      <c r="DE177" s="49">
        <f t="shared" si="347"/>
        <v>0</v>
      </c>
      <c r="DF177" s="49">
        <f t="shared" si="348"/>
        <v>0</v>
      </c>
      <c r="DG177" s="49">
        <f t="shared" si="349"/>
        <v>0</v>
      </c>
      <c r="DH177" s="49">
        <f t="shared" si="350"/>
        <v>0</v>
      </c>
      <c r="DI177" s="49">
        <f t="shared" si="351"/>
        <v>0</v>
      </c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>
        <f t="shared" ref="DW177:DX182" si="356">IF(AND(C177&lt;&gt;0,OR(AO177="",AQ177="",AS177="",AU177="")),1,0)</f>
        <v>0</v>
      </c>
      <c r="DX177" s="49">
        <f t="shared" si="356"/>
        <v>0</v>
      </c>
    </row>
    <row r="178" spans="1:128" ht="16.149999999999999" customHeight="1" x14ac:dyDescent="0.25">
      <c r="A178" s="378" t="s">
        <v>107</v>
      </c>
      <c r="B178" s="379"/>
      <c r="C178" s="125">
        <f t="shared" ref="C178:D182" si="357">+E178+G178+I178+K178+M178+O178+Q178+S178+U178+W178+Y178+AA178+AC178+AE178+AG178+AI178</f>
        <v>0</v>
      </c>
      <c r="D178" s="168">
        <f t="shared" si="357"/>
        <v>0</v>
      </c>
      <c r="E178" s="135"/>
      <c r="F178" s="136"/>
      <c r="G178" s="135"/>
      <c r="H178" s="136"/>
      <c r="I178" s="135"/>
      <c r="J178" s="136"/>
      <c r="K178" s="135"/>
      <c r="L178" s="136"/>
      <c r="M178" s="135"/>
      <c r="N178" s="136"/>
      <c r="O178" s="135"/>
      <c r="P178" s="136"/>
      <c r="Q178" s="135"/>
      <c r="R178" s="136"/>
      <c r="S178" s="135"/>
      <c r="T178" s="136"/>
      <c r="U178" s="135"/>
      <c r="V178" s="136"/>
      <c r="W178" s="135"/>
      <c r="X178" s="136"/>
      <c r="Y178" s="135"/>
      <c r="Z178" s="136"/>
      <c r="AA178" s="135"/>
      <c r="AB178" s="136"/>
      <c r="AC178" s="135"/>
      <c r="AD178" s="166"/>
      <c r="AE178" s="135"/>
      <c r="AF178" s="166"/>
      <c r="AG178" s="135"/>
      <c r="AH178" s="167"/>
      <c r="AI178" s="135"/>
      <c r="AJ178" s="136"/>
      <c r="AK178" s="137"/>
      <c r="AL178" s="138"/>
      <c r="AM178" s="135"/>
      <c r="AN178" s="139"/>
      <c r="AO178" s="137">
        <v>0</v>
      </c>
      <c r="AP178" s="138">
        <v>0</v>
      </c>
      <c r="AQ178" s="140">
        <v>0</v>
      </c>
      <c r="AR178" s="139">
        <v>0</v>
      </c>
      <c r="AS178" s="137">
        <v>0</v>
      </c>
      <c r="AT178" s="139">
        <v>0</v>
      </c>
      <c r="AU178" s="137">
        <v>0</v>
      </c>
      <c r="AV178" s="138">
        <v>0</v>
      </c>
      <c r="AW178" s="137">
        <v>0</v>
      </c>
      <c r="AX178" s="138">
        <v>0</v>
      </c>
      <c r="AY178" s="47" t="str">
        <f t="shared" si="333"/>
        <v/>
      </c>
      <c r="AZ178" s="47"/>
      <c r="BA178" s="47"/>
      <c r="BB178" s="47"/>
      <c r="BC178" s="47"/>
      <c r="BD178" s="47"/>
      <c r="BE178" s="47"/>
      <c r="BF178" s="47"/>
      <c r="BG178" s="12"/>
      <c r="BH178" s="12"/>
      <c r="BI178" s="12"/>
      <c r="BJ178" s="12"/>
      <c r="BQ178" s="12"/>
      <c r="BR178" s="12"/>
      <c r="BS178" s="12"/>
      <c r="BT178" s="13"/>
      <c r="BU178" s="13"/>
      <c r="CA178" s="48" t="str">
        <f t="shared" si="334"/>
        <v/>
      </c>
      <c r="CB178" s="48" t="str">
        <f t="shared" si="335"/>
        <v/>
      </c>
      <c r="CC178" s="48" t="str">
        <f t="shared" si="336"/>
        <v/>
      </c>
      <c r="CD178" s="48" t="str">
        <f t="shared" si="337"/>
        <v/>
      </c>
      <c r="CE178" s="48" t="str">
        <f t="shared" si="338"/>
        <v/>
      </c>
      <c r="CF178" s="48" t="str">
        <f t="shared" si="339"/>
        <v/>
      </c>
      <c r="CG178" s="48" t="str">
        <f t="shared" si="340"/>
        <v/>
      </c>
      <c r="CH178" s="48" t="str">
        <f t="shared" si="341"/>
        <v/>
      </c>
      <c r="CI178" s="48" t="str">
        <f t="shared" si="342"/>
        <v/>
      </c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 t="str">
        <f t="shared" si="343"/>
        <v/>
      </c>
      <c r="CX178" s="48" t="str">
        <f t="shared" si="344"/>
        <v/>
      </c>
      <c r="CY178" s="48"/>
      <c r="CZ178" s="48"/>
      <c r="DA178" s="49">
        <f t="shared" si="345"/>
        <v>0</v>
      </c>
      <c r="DB178" s="49">
        <f t="shared" si="346"/>
        <v>0</v>
      </c>
      <c r="DC178" s="49">
        <f t="shared" si="346"/>
        <v>0</v>
      </c>
      <c r="DD178" s="49">
        <f t="shared" si="347"/>
        <v>0</v>
      </c>
      <c r="DE178" s="49">
        <f t="shared" si="347"/>
        <v>0</v>
      </c>
      <c r="DF178" s="49">
        <f t="shared" si="348"/>
        <v>0</v>
      </c>
      <c r="DG178" s="49">
        <f t="shared" si="349"/>
        <v>0</v>
      </c>
      <c r="DH178" s="49">
        <f t="shared" si="350"/>
        <v>0</v>
      </c>
      <c r="DI178" s="49">
        <f t="shared" si="351"/>
        <v>0</v>
      </c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>
        <f t="shared" si="356"/>
        <v>0</v>
      </c>
      <c r="DX178" s="49">
        <f t="shared" si="356"/>
        <v>0</v>
      </c>
    </row>
    <row r="179" spans="1:128" ht="16.149999999999999" customHeight="1" x14ac:dyDescent="0.25">
      <c r="A179" s="378" t="s">
        <v>108</v>
      </c>
      <c r="B179" s="379"/>
      <c r="C179" s="125">
        <f t="shared" si="357"/>
        <v>0</v>
      </c>
      <c r="D179" s="168">
        <f t="shared" si="357"/>
        <v>0</v>
      </c>
      <c r="E179" s="135"/>
      <c r="F179" s="136"/>
      <c r="G179" s="135"/>
      <c r="H179" s="136"/>
      <c r="I179" s="135"/>
      <c r="J179" s="136"/>
      <c r="K179" s="135"/>
      <c r="L179" s="136"/>
      <c r="M179" s="135"/>
      <c r="N179" s="136"/>
      <c r="O179" s="135"/>
      <c r="P179" s="136"/>
      <c r="Q179" s="135"/>
      <c r="R179" s="136"/>
      <c r="S179" s="135"/>
      <c r="T179" s="136"/>
      <c r="U179" s="135"/>
      <c r="V179" s="136"/>
      <c r="W179" s="135"/>
      <c r="X179" s="136"/>
      <c r="Y179" s="135"/>
      <c r="Z179" s="136"/>
      <c r="AA179" s="135"/>
      <c r="AB179" s="136"/>
      <c r="AC179" s="135"/>
      <c r="AD179" s="166"/>
      <c r="AE179" s="135"/>
      <c r="AF179" s="166"/>
      <c r="AG179" s="135"/>
      <c r="AH179" s="167"/>
      <c r="AI179" s="135"/>
      <c r="AJ179" s="136"/>
      <c r="AK179" s="137"/>
      <c r="AL179" s="138"/>
      <c r="AM179" s="135"/>
      <c r="AN179" s="139"/>
      <c r="AO179" s="137">
        <v>0</v>
      </c>
      <c r="AP179" s="138">
        <v>0</v>
      </c>
      <c r="AQ179" s="140">
        <v>0</v>
      </c>
      <c r="AR179" s="139">
        <v>0</v>
      </c>
      <c r="AS179" s="137">
        <v>0</v>
      </c>
      <c r="AT179" s="139">
        <v>0</v>
      </c>
      <c r="AU179" s="137">
        <v>0</v>
      </c>
      <c r="AV179" s="138">
        <v>0</v>
      </c>
      <c r="AW179" s="137">
        <v>0</v>
      </c>
      <c r="AX179" s="138">
        <v>0</v>
      </c>
      <c r="AY179" s="47" t="str">
        <f t="shared" si="333"/>
        <v/>
      </c>
      <c r="AZ179" s="47"/>
      <c r="BA179" s="47"/>
      <c r="BB179" s="47"/>
      <c r="BC179" s="47"/>
      <c r="BD179" s="47"/>
      <c r="BE179" s="47"/>
      <c r="BF179" s="47"/>
      <c r="BG179" s="12"/>
      <c r="BH179" s="12"/>
      <c r="BI179" s="12"/>
      <c r="BJ179" s="12"/>
      <c r="BQ179" s="12"/>
      <c r="BR179" s="12"/>
      <c r="BS179" s="12"/>
      <c r="BT179" s="13"/>
      <c r="BU179" s="13"/>
      <c r="CA179" s="48" t="str">
        <f t="shared" si="334"/>
        <v/>
      </c>
      <c r="CB179" s="48" t="str">
        <f t="shared" si="335"/>
        <v/>
      </c>
      <c r="CC179" s="48" t="str">
        <f t="shared" si="336"/>
        <v/>
      </c>
      <c r="CD179" s="48" t="str">
        <f t="shared" si="337"/>
        <v/>
      </c>
      <c r="CE179" s="48" t="str">
        <f t="shared" si="338"/>
        <v/>
      </c>
      <c r="CF179" s="48" t="str">
        <f t="shared" si="339"/>
        <v/>
      </c>
      <c r="CG179" s="48" t="str">
        <f t="shared" si="340"/>
        <v/>
      </c>
      <c r="CH179" s="48" t="str">
        <f t="shared" si="341"/>
        <v/>
      </c>
      <c r="CI179" s="48" t="str">
        <f t="shared" si="342"/>
        <v/>
      </c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 t="str">
        <f t="shared" si="343"/>
        <v/>
      </c>
      <c r="CX179" s="48" t="str">
        <f t="shared" si="344"/>
        <v/>
      </c>
      <c r="CY179" s="48"/>
      <c r="CZ179" s="48"/>
      <c r="DA179" s="49">
        <f t="shared" si="345"/>
        <v>0</v>
      </c>
      <c r="DB179" s="49">
        <f t="shared" si="346"/>
        <v>0</v>
      </c>
      <c r="DC179" s="49">
        <f t="shared" si="346"/>
        <v>0</v>
      </c>
      <c r="DD179" s="49">
        <f t="shared" si="347"/>
        <v>0</v>
      </c>
      <c r="DE179" s="49">
        <f t="shared" si="347"/>
        <v>0</v>
      </c>
      <c r="DF179" s="49">
        <f t="shared" si="348"/>
        <v>0</v>
      </c>
      <c r="DG179" s="49">
        <f t="shared" si="349"/>
        <v>0</v>
      </c>
      <c r="DH179" s="49">
        <f t="shared" si="350"/>
        <v>0</v>
      </c>
      <c r="DI179" s="49">
        <f t="shared" si="351"/>
        <v>0</v>
      </c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>
        <f t="shared" si="356"/>
        <v>0</v>
      </c>
      <c r="DX179" s="49">
        <f t="shared" si="356"/>
        <v>0</v>
      </c>
    </row>
    <row r="180" spans="1:128" ht="16.149999999999999" customHeight="1" x14ac:dyDescent="0.25">
      <c r="A180" s="378" t="s">
        <v>109</v>
      </c>
      <c r="B180" s="379"/>
      <c r="C180" s="125">
        <f t="shared" si="357"/>
        <v>0</v>
      </c>
      <c r="D180" s="168">
        <f t="shared" si="357"/>
        <v>0</v>
      </c>
      <c r="E180" s="135"/>
      <c r="F180" s="136"/>
      <c r="G180" s="135"/>
      <c r="H180" s="136"/>
      <c r="I180" s="135"/>
      <c r="J180" s="136"/>
      <c r="K180" s="135"/>
      <c r="L180" s="136"/>
      <c r="M180" s="135"/>
      <c r="N180" s="136"/>
      <c r="O180" s="135"/>
      <c r="P180" s="136"/>
      <c r="Q180" s="135"/>
      <c r="R180" s="136"/>
      <c r="S180" s="135"/>
      <c r="T180" s="136"/>
      <c r="U180" s="135"/>
      <c r="V180" s="136"/>
      <c r="W180" s="135"/>
      <c r="X180" s="136"/>
      <c r="Y180" s="135"/>
      <c r="Z180" s="136"/>
      <c r="AA180" s="135"/>
      <c r="AB180" s="136"/>
      <c r="AC180" s="135"/>
      <c r="AD180" s="166"/>
      <c r="AE180" s="135"/>
      <c r="AF180" s="166"/>
      <c r="AG180" s="135"/>
      <c r="AH180" s="167"/>
      <c r="AI180" s="135"/>
      <c r="AJ180" s="136"/>
      <c r="AK180" s="137"/>
      <c r="AL180" s="138"/>
      <c r="AM180" s="135"/>
      <c r="AN180" s="139"/>
      <c r="AO180" s="137">
        <v>0</v>
      </c>
      <c r="AP180" s="138">
        <v>0</v>
      </c>
      <c r="AQ180" s="140">
        <v>0</v>
      </c>
      <c r="AR180" s="139">
        <v>0</v>
      </c>
      <c r="AS180" s="137">
        <v>0</v>
      </c>
      <c r="AT180" s="139">
        <v>0</v>
      </c>
      <c r="AU180" s="137">
        <v>0</v>
      </c>
      <c r="AV180" s="138">
        <v>0</v>
      </c>
      <c r="AW180" s="137">
        <v>0</v>
      </c>
      <c r="AX180" s="138">
        <v>0</v>
      </c>
      <c r="AY180" s="47" t="str">
        <f t="shared" si="333"/>
        <v/>
      </c>
      <c r="AZ180" s="47"/>
      <c r="BA180" s="47"/>
      <c r="BB180" s="47"/>
      <c r="BC180" s="47"/>
      <c r="BD180" s="47"/>
      <c r="BE180" s="47"/>
      <c r="BF180" s="47"/>
      <c r="BG180" s="12"/>
      <c r="BH180" s="12"/>
      <c r="BI180" s="12"/>
      <c r="BJ180" s="12"/>
      <c r="BQ180" s="12"/>
      <c r="BR180" s="12"/>
      <c r="BS180" s="12"/>
      <c r="BT180" s="13"/>
      <c r="BU180" s="13"/>
      <c r="CA180" s="48" t="str">
        <f t="shared" si="334"/>
        <v/>
      </c>
      <c r="CB180" s="48" t="str">
        <f t="shared" si="335"/>
        <v/>
      </c>
      <c r="CC180" s="48" t="str">
        <f t="shared" si="336"/>
        <v/>
      </c>
      <c r="CD180" s="48" t="str">
        <f t="shared" si="337"/>
        <v/>
      </c>
      <c r="CE180" s="48" t="str">
        <f t="shared" si="338"/>
        <v/>
      </c>
      <c r="CF180" s="48" t="str">
        <f t="shared" si="339"/>
        <v/>
      </c>
      <c r="CG180" s="48" t="str">
        <f t="shared" si="340"/>
        <v/>
      </c>
      <c r="CH180" s="48" t="str">
        <f t="shared" si="341"/>
        <v/>
      </c>
      <c r="CI180" s="48" t="str">
        <f t="shared" si="342"/>
        <v/>
      </c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 t="str">
        <f t="shared" si="343"/>
        <v/>
      </c>
      <c r="CX180" s="48" t="str">
        <f t="shared" si="344"/>
        <v/>
      </c>
      <c r="CY180" s="48"/>
      <c r="CZ180" s="48"/>
      <c r="DA180" s="49">
        <f t="shared" si="345"/>
        <v>0</v>
      </c>
      <c r="DB180" s="49">
        <f t="shared" si="346"/>
        <v>0</v>
      </c>
      <c r="DC180" s="49">
        <f t="shared" si="346"/>
        <v>0</v>
      </c>
      <c r="DD180" s="49">
        <f t="shared" si="347"/>
        <v>0</v>
      </c>
      <c r="DE180" s="49">
        <f t="shared" si="347"/>
        <v>0</v>
      </c>
      <c r="DF180" s="49">
        <f t="shared" si="348"/>
        <v>0</v>
      </c>
      <c r="DG180" s="49">
        <f t="shared" si="349"/>
        <v>0</v>
      </c>
      <c r="DH180" s="49">
        <f t="shared" si="350"/>
        <v>0</v>
      </c>
      <c r="DI180" s="49">
        <f t="shared" si="351"/>
        <v>0</v>
      </c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>
        <f t="shared" si="356"/>
        <v>0</v>
      </c>
      <c r="DX180" s="49">
        <f t="shared" si="356"/>
        <v>0</v>
      </c>
    </row>
    <row r="181" spans="1:128" ht="16.149999999999999" customHeight="1" x14ac:dyDescent="0.25">
      <c r="A181" s="378" t="s">
        <v>110</v>
      </c>
      <c r="B181" s="379"/>
      <c r="C181" s="125">
        <f t="shared" si="357"/>
        <v>35</v>
      </c>
      <c r="D181" s="168">
        <f t="shared" si="357"/>
        <v>0</v>
      </c>
      <c r="E181" s="135"/>
      <c r="F181" s="136"/>
      <c r="G181" s="135"/>
      <c r="H181" s="136"/>
      <c r="I181" s="135"/>
      <c r="J181" s="136"/>
      <c r="K181" s="135"/>
      <c r="L181" s="136"/>
      <c r="M181" s="135"/>
      <c r="N181" s="136"/>
      <c r="O181" s="135">
        <v>1</v>
      </c>
      <c r="P181" s="136"/>
      <c r="Q181" s="135">
        <v>2</v>
      </c>
      <c r="R181" s="136"/>
      <c r="S181" s="135"/>
      <c r="T181" s="136"/>
      <c r="U181" s="135">
        <v>3</v>
      </c>
      <c r="V181" s="136"/>
      <c r="W181" s="135">
        <v>3</v>
      </c>
      <c r="X181" s="136"/>
      <c r="Y181" s="135">
        <v>3</v>
      </c>
      <c r="Z181" s="136"/>
      <c r="AA181" s="135">
        <v>1</v>
      </c>
      <c r="AB181" s="136"/>
      <c r="AC181" s="135">
        <v>4</v>
      </c>
      <c r="AD181" s="166"/>
      <c r="AE181" s="135">
        <v>3</v>
      </c>
      <c r="AF181" s="166"/>
      <c r="AG181" s="135">
        <v>1</v>
      </c>
      <c r="AH181" s="167"/>
      <c r="AI181" s="135">
        <v>14</v>
      </c>
      <c r="AJ181" s="136"/>
      <c r="AK181" s="137">
        <v>21</v>
      </c>
      <c r="AL181" s="138"/>
      <c r="AM181" s="135">
        <v>14</v>
      </c>
      <c r="AN181" s="139"/>
      <c r="AO181" s="137">
        <v>0</v>
      </c>
      <c r="AP181" s="138">
        <v>0</v>
      </c>
      <c r="AQ181" s="140">
        <v>0</v>
      </c>
      <c r="AR181" s="139">
        <v>0</v>
      </c>
      <c r="AS181" s="137">
        <v>0</v>
      </c>
      <c r="AT181" s="139">
        <v>0</v>
      </c>
      <c r="AU181" s="137">
        <v>0</v>
      </c>
      <c r="AV181" s="138">
        <v>0</v>
      </c>
      <c r="AW181" s="137">
        <v>0</v>
      </c>
      <c r="AX181" s="138">
        <v>0</v>
      </c>
      <c r="AY181" s="47" t="str">
        <f t="shared" si="333"/>
        <v/>
      </c>
      <c r="AZ181" s="47"/>
      <c r="BA181" s="47"/>
      <c r="BB181" s="47"/>
      <c r="BC181" s="47"/>
      <c r="BD181" s="47"/>
      <c r="BE181" s="47"/>
      <c r="BF181" s="47"/>
      <c r="BG181" s="12"/>
      <c r="BH181" s="12"/>
      <c r="BI181" s="12"/>
      <c r="BJ181" s="12"/>
      <c r="BQ181" s="12"/>
      <c r="BR181" s="12"/>
      <c r="BS181" s="12"/>
      <c r="BT181" s="13"/>
      <c r="BU181" s="13"/>
      <c r="CA181" s="48" t="str">
        <f t="shared" si="334"/>
        <v/>
      </c>
      <c r="CB181" s="48" t="str">
        <f t="shared" si="335"/>
        <v/>
      </c>
      <c r="CC181" s="48" t="str">
        <f t="shared" si="336"/>
        <v/>
      </c>
      <c r="CD181" s="48" t="str">
        <f t="shared" si="337"/>
        <v/>
      </c>
      <c r="CE181" s="48" t="str">
        <f t="shared" si="338"/>
        <v/>
      </c>
      <c r="CF181" s="48" t="str">
        <f t="shared" si="339"/>
        <v/>
      </c>
      <c r="CG181" s="48" t="str">
        <f t="shared" si="340"/>
        <v/>
      </c>
      <c r="CH181" s="48" t="str">
        <f t="shared" si="341"/>
        <v/>
      </c>
      <c r="CI181" s="48" t="str">
        <f t="shared" si="342"/>
        <v/>
      </c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 t="str">
        <f t="shared" si="343"/>
        <v/>
      </c>
      <c r="CX181" s="48" t="str">
        <f t="shared" si="344"/>
        <v/>
      </c>
      <c r="CY181" s="48"/>
      <c r="CZ181" s="48"/>
      <c r="DA181" s="49">
        <f t="shared" si="345"/>
        <v>0</v>
      </c>
      <c r="DB181" s="49">
        <f t="shared" si="346"/>
        <v>0</v>
      </c>
      <c r="DC181" s="49">
        <f t="shared" si="346"/>
        <v>0</v>
      </c>
      <c r="DD181" s="49">
        <f t="shared" si="347"/>
        <v>0</v>
      </c>
      <c r="DE181" s="49">
        <f t="shared" si="347"/>
        <v>0</v>
      </c>
      <c r="DF181" s="49">
        <f t="shared" si="348"/>
        <v>0</v>
      </c>
      <c r="DG181" s="49">
        <f t="shared" si="349"/>
        <v>0</v>
      </c>
      <c r="DH181" s="49">
        <f t="shared" si="350"/>
        <v>0</v>
      </c>
      <c r="DI181" s="49">
        <f t="shared" si="351"/>
        <v>0</v>
      </c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>
        <f t="shared" si="356"/>
        <v>0</v>
      </c>
      <c r="DX181" s="49">
        <f t="shared" si="356"/>
        <v>0</v>
      </c>
    </row>
    <row r="182" spans="1:128" ht="16.149999999999999" customHeight="1" x14ac:dyDescent="0.25">
      <c r="A182" s="387" t="s">
        <v>111</v>
      </c>
      <c r="B182" s="388"/>
      <c r="C182" s="133">
        <f t="shared" si="357"/>
        <v>33</v>
      </c>
      <c r="D182" s="155">
        <f t="shared" si="357"/>
        <v>0</v>
      </c>
      <c r="E182" s="64"/>
      <c r="F182" s="63"/>
      <c r="G182" s="64">
        <v>1</v>
      </c>
      <c r="H182" s="63"/>
      <c r="I182" s="64"/>
      <c r="J182" s="63"/>
      <c r="K182" s="64"/>
      <c r="L182" s="63"/>
      <c r="M182" s="64">
        <v>1</v>
      </c>
      <c r="N182" s="65"/>
      <c r="O182" s="64">
        <v>1</v>
      </c>
      <c r="P182" s="63"/>
      <c r="Q182" s="64">
        <v>7</v>
      </c>
      <c r="R182" s="63"/>
      <c r="S182" s="64">
        <v>5</v>
      </c>
      <c r="T182" s="63"/>
      <c r="U182" s="64">
        <v>5</v>
      </c>
      <c r="V182" s="63"/>
      <c r="W182" s="64">
        <v>2</v>
      </c>
      <c r="X182" s="63"/>
      <c r="Y182" s="64">
        <v>1</v>
      </c>
      <c r="Z182" s="63"/>
      <c r="AA182" s="64">
        <v>3</v>
      </c>
      <c r="AB182" s="63"/>
      <c r="AC182" s="64">
        <v>1</v>
      </c>
      <c r="AD182" s="171"/>
      <c r="AE182" s="64">
        <v>1</v>
      </c>
      <c r="AF182" s="171"/>
      <c r="AG182" s="64">
        <v>1</v>
      </c>
      <c r="AH182" s="65"/>
      <c r="AI182" s="64">
        <v>4</v>
      </c>
      <c r="AJ182" s="63"/>
      <c r="AK182" s="141">
        <v>16</v>
      </c>
      <c r="AL182" s="159"/>
      <c r="AM182" s="64">
        <v>17</v>
      </c>
      <c r="AN182" s="142"/>
      <c r="AO182" s="141">
        <v>0</v>
      </c>
      <c r="AP182" s="159">
        <v>0</v>
      </c>
      <c r="AQ182" s="62">
        <v>0</v>
      </c>
      <c r="AR182" s="142">
        <v>0</v>
      </c>
      <c r="AS182" s="141">
        <v>0</v>
      </c>
      <c r="AT182" s="142">
        <v>0</v>
      </c>
      <c r="AU182" s="141">
        <v>0</v>
      </c>
      <c r="AV182" s="159">
        <v>0</v>
      </c>
      <c r="AW182" s="141">
        <v>0</v>
      </c>
      <c r="AX182" s="159">
        <v>0</v>
      </c>
      <c r="AY182" s="47" t="str">
        <f t="shared" si="333"/>
        <v/>
      </c>
      <c r="AZ182" s="47"/>
      <c r="BA182" s="47"/>
      <c r="BB182" s="47"/>
      <c r="BC182" s="47"/>
      <c r="BD182" s="47"/>
      <c r="BE182" s="47"/>
      <c r="BF182" s="47"/>
      <c r="BG182" s="12"/>
      <c r="BH182" s="12"/>
      <c r="BI182" s="12"/>
      <c r="BJ182" s="12"/>
      <c r="BQ182" s="12"/>
      <c r="BR182" s="12"/>
      <c r="BS182" s="12"/>
      <c r="BT182" s="13"/>
      <c r="BU182" s="13"/>
      <c r="CA182" s="48" t="str">
        <f t="shared" si="334"/>
        <v/>
      </c>
      <c r="CB182" s="48" t="str">
        <f t="shared" si="335"/>
        <v/>
      </c>
      <c r="CC182" s="48" t="str">
        <f t="shared" si="336"/>
        <v/>
      </c>
      <c r="CD182" s="48" t="str">
        <f t="shared" si="337"/>
        <v/>
      </c>
      <c r="CE182" s="48" t="str">
        <f t="shared" si="338"/>
        <v/>
      </c>
      <c r="CF182" s="48" t="str">
        <f t="shared" si="339"/>
        <v/>
      </c>
      <c r="CG182" s="48" t="str">
        <f t="shared" si="340"/>
        <v/>
      </c>
      <c r="CH182" s="48" t="str">
        <f t="shared" si="341"/>
        <v/>
      </c>
      <c r="CI182" s="48" t="str">
        <f t="shared" si="342"/>
        <v/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 t="str">
        <f t="shared" si="343"/>
        <v/>
      </c>
      <c r="CX182" s="48" t="str">
        <f t="shared" si="344"/>
        <v/>
      </c>
      <c r="CY182" s="48"/>
      <c r="CZ182" s="48"/>
      <c r="DA182" s="49">
        <f t="shared" si="345"/>
        <v>0</v>
      </c>
      <c r="DB182" s="49">
        <f t="shared" si="346"/>
        <v>0</v>
      </c>
      <c r="DC182" s="49">
        <f t="shared" si="346"/>
        <v>0</v>
      </c>
      <c r="DD182" s="49">
        <f t="shared" si="347"/>
        <v>0</v>
      </c>
      <c r="DE182" s="49">
        <f t="shared" si="347"/>
        <v>0</v>
      </c>
      <c r="DF182" s="49">
        <f t="shared" si="348"/>
        <v>0</v>
      </c>
      <c r="DG182" s="49">
        <f t="shared" si="349"/>
        <v>0</v>
      </c>
      <c r="DH182" s="49">
        <f t="shared" si="350"/>
        <v>0</v>
      </c>
      <c r="DI182" s="49">
        <f t="shared" si="351"/>
        <v>0</v>
      </c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>
        <f t="shared" si="356"/>
        <v>0</v>
      </c>
      <c r="DX182" s="49">
        <f t="shared" si="356"/>
        <v>0</v>
      </c>
    </row>
    <row r="183" spans="1:128" ht="31.9" customHeight="1" x14ac:dyDescent="0.25">
      <c r="A183" s="338" t="s">
        <v>112</v>
      </c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S183" s="12"/>
      <c r="AT183" s="12"/>
      <c r="AU183" s="12"/>
      <c r="AV183" s="12"/>
      <c r="AW183" s="12"/>
      <c r="AX183" s="12"/>
      <c r="AY183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</row>
    <row r="184" spans="1:128" ht="31.9" customHeight="1" x14ac:dyDescent="0.25">
      <c r="A184" s="349" t="s">
        <v>62</v>
      </c>
      <c r="B184" s="331"/>
      <c r="C184" s="389" t="s">
        <v>5</v>
      </c>
      <c r="D184" s="390"/>
      <c r="E184" s="352" t="s">
        <v>77</v>
      </c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4"/>
      <c r="AK184" s="356" t="s">
        <v>78</v>
      </c>
      <c r="AL184" s="356"/>
      <c r="AM184" s="356"/>
      <c r="AN184" s="357"/>
      <c r="AO184" s="358" t="s">
        <v>8</v>
      </c>
      <c r="AP184" s="356"/>
      <c r="AQ184" s="356"/>
      <c r="AR184" s="357"/>
      <c r="AS184" s="359" t="s">
        <v>79</v>
      </c>
      <c r="AT184" s="360"/>
      <c r="AU184" s="359" t="s">
        <v>10</v>
      </c>
      <c r="AV184" s="360"/>
      <c r="AW184" s="393" t="s">
        <v>80</v>
      </c>
      <c r="AX184" s="367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R184" s="12"/>
      <c r="BS184" s="12"/>
      <c r="BT184" s="12"/>
      <c r="BU184" s="13"/>
    </row>
    <row r="185" spans="1:128" ht="16.149999999999999" customHeight="1" x14ac:dyDescent="0.25">
      <c r="A185" s="350"/>
      <c r="B185" s="332"/>
      <c r="C185" s="391"/>
      <c r="D185" s="392"/>
      <c r="E185" s="370" t="s">
        <v>81</v>
      </c>
      <c r="F185" s="371"/>
      <c r="G185" s="370" t="s">
        <v>13</v>
      </c>
      <c r="H185" s="371"/>
      <c r="I185" s="370" t="s">
        <v>82</v>
      </c>
      <c r="J185" s="371"/>
      <c r="K185" s="352" t="s">
        <v>83</v>
      </c>
      <c r="L185" s="355"/>
      <c r="M185" s="352" t="s">
        <v>84</v>
      </c>
      <c r="N185" s="355"/>
      <c r="O185" s="352" t="s">
        <v>85</v>
      </c>
      <c r="P185" s="355"/>
      <c r="Q185" s="352" t="s">
        <v>86</v>
      </c>
      <c r="R185" s="355"/>
      <c r="S185" s="352" t="s">
        <v>87</v>
      </c>
      <c r="T185" s="355"/>
      <c r="U185" s="352" t="s">
        <v>88</v>
      </c>
      <c r="V185" s="355"/>
      <c r="W185" s="352" t="s">
        <v>89</v>
      </c>
      <c r="X185" s="355"/>
      <c r="Y185" s="352" t="s">
        <v>90</v>
      </c>
      <c r="Z185" s="355"/>
      <c r="AA185" s="352" t="s">
        <v>91</v>
      </c>
      <c r="AB185" s="355"/>
      <c r="AC185" s="352" t="s">
        <v>92</v>
      </c>
      <c r="AD185" s="355"/>
      <c r="AE185" s="352" t="s">
        <v>93</v>
      </c>
      <c r="AF185" s="355"/>
      <c r="AG185" s="352" t="s">
        <v>94</v>
      </c>
      <c r="AH185" s="355"/>
      <c r="AI185" s="352" t="s">
        <v>95</v>
      </c>
      <c r="AJ185" s="354"/>
      <c r="AK185" s="372" t="s">
        <v>31</v>
      </c>
      <c r="AL185" s="375"/>
      <c r="AM185" s="372" t="s">
        <v>32</v>
      </c>
      <c r="AN185" s="373"/>
      <c r="AO185" s="374" t="s">
        <v>36</v>
      </c>
      <c r="AP185" s="375"/>
      <c r="AQ185" s="372" t="s">
        <v>35</v>
      </c>
      <c r="AR185" s="373"/>
      <c r="AS185" s="361"/>
      <c r="AT185" s="362"/>
      <c r="AU185" s="361"/>
      <c r="AV185" s="362"/>
      <c r="AW185" s="394"/>
      <c r="AX185" s="369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R185" s="12"/>
      <c r="BS185" s="12"/>
      <c r="BT185" s="12"/>
      <c r="BU185" s="13"/>
    </row>
    <row r="186" spans="1:128" ht="40.5" customHeight="1" x14ac:dyDescent="0.25">
      <c r="A186" s="351"/>
      <c r="B186" s="333"/>
      <c r="C186" s="108" t="s">
        <v>33</v>
      </c>
      <c r="D186" s="112" t="s">
        <v>96</v>
      </c>
      <c r="E186" s="108" t="s">
        <v>33</v>
      </c>
      <c r="F186" s="112" t="s">
        <v>96</v>
      </c>
      <c r="G186" s="108" t="s">
        <v>33</v>
      </c>
      <c r="H186" s="112" t="s">
        <v>96</v>
      </c>
      <c r="I186" s="108" t="s">
        <v>33</v>
      </c>
      <c r="J186" s="112" t="s">
        <v>96</v>
      </c>
      <c r="K186" s="108" t="s">
        <v>33</v>
      </c>
      <c r="L186" s="112" t="s">
        <v>96</v>
      </c>
      <c r="M186" s="108" t="s">
        <v>33</v>
      </c>
      <c r="N186" s="112" t="s">
        <v>96</v>
      </c>
      <c r="O186" s="108" t="s">
        <v>33</v>
      </c>
      <c r="P186" s="112" t="s">
        <v>96</v>
      </c>
      <c r="Q186" s="108" t="s">
        <v>33</v>
      </c>
      <c r="R186" s="112" t="s">
        <v>96</v>
      </c>
      <c r="S186" s="108" t="s">
        <v>33</v>
      </c>
      <c r="T186" s="112" t="s">
        <v>96</v>
      </c>
      <c r="U186" s="108" t="s">
        <v>33</v>
      </c>
      <c r="V186" s="112" t="s">
        <v>96</v>
      </c>
      <c r="W186" s="108" t="s">
        <v>33</v>
      </c>
      <c r="X186" s="112" t="s">
        <v>96</v>
      </c>
      <c r="Y186" s="108" t="s">
        <v>33</v>
      </c>
      <c r="Z186" s="112" t="s">
        <v>96</v>
      </c>
      <c r="AA186" s="108" t="s">
        <v>33</v>
      </c>
      <c r="AB186" s="112" t="s">
        <v>96</v>
      </c>
      <c r="AC186" s="108" t="s">
        <v>33</v>
      </c>
      <c r="AD186" s="112" t="s">
        <v>96</v>
      </c>
      <c r="AE186" s="108" t="s">
        <v>33</v>
      </c>
      <c r="AF186" s="112" t="s">
        <v>96</v>
      </c>
      <c r="AG186" s="108" t="s">
        <v>33</v>
      </c>
      <c r="AH186" s="112" t="s">
        <v>96</v>
      </c>
      <c r="AI186" s="108" t="s">
        <v>33</v>
      </c>
      <c r="AJ186" s="109" t="s">
        <v>96</v>
      </c>
      <c r="AK186" s="110" t="s">
        <v>33</v>
      </c>
      <c r="AL186" s="112" t="s">
        <v>96</v>
      </c>
      <c r="AM186" s="108" t="s">
        <v>33</v>
      </c>
      <c r="AN186" s="112" t="s">
        <v>96</v>
      </c>
      <c r="AO186" s="111" t="s">
        <v>33</v>
      </c>
      <c r="AP186" s="112" t="s">
        <v>96</v>
      </c>
      <c r="AQ186" s="108" t="s">
        <v>33</v>
      </c>
      <c r="AR186" s="112" t="s">
        <v>96</v>
      </c>
      <c r="AS186" s="111" t="s">
        <v>33</v>
      </c>
      <c r="AT186" s="112" t="s">
        <v>96</v>
      </c>
      <c r="AU186" s="111" t="s">
        <v>33</v>
      </c>
      <c r="AV186" s="112" t="s">
        <v>96</v>
      </c>
      <c r="AW186" s="111" t="s">
        <v>33</v>
      </c>
      <c r="AX186" s="112" t="s">
        <v>96</v>
      </c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R186" s="12"/>
      <c r="BS186" s="12"/>
      <c r="BT186" s="12"/>
      <c r="BU186" s="13"/>
    </row>
    <row r="187" spans="1:128" ht="16.149999999999999" customHeight="1" x14ac:dyDescent="0.25">
      <c r="A187" s="376" t="s">
        <v>97</v>
      </c>
      <c r="B187" s="377"/>
      <c r="C187" s="113">
        <f t="shared" ref="C187:D189" si="358">+M187+O187+Q187+S187+U187+W187+Y187+AA187+AC187+AE187</f>
        <v>0</v>
      </c>
      <c r="D187" s="114">
        <f t="shared" si="358"/>
        <v>0</v>
      </c>
      <c r="E187" s="115"/>
      <c r="F187" s="116"/>
      <c r="G187" s="115"/>
      <c r="H187" s="116"/>
      <c r="I187" s="115"/>
      <c r="J187" s="116"/>
      <c r="K187" s="115"/>
      <c r="L187" s="116"/>
      <c r="M187" s="86"/>
      <c r="N187" s="87"/>
      <c r="O187" s="86"/>
      <c r="P187" s="87"/>
      <c r="Q187" s="86"/>
      <c r="R187" s="87"/>
      <c r="S187" s="86"/>
      <c r="T187" s="87"/>
      <c r="U187" s="86"/>
      <c r="V187" s="87"/>
      <c r="W187" s="86"/>
      <c r="X187" s="87"/>
      <c r="Y187" s="86"/>
      <c r="Z187" s="87"/>
      <c r="AA187" s="86"/>
      <c r="AB187" s="87"/>
      <c r="AC187" s="86"/>
      <c r="AD187" s="87"/>
      <c r="AE187" s="86"/>
      <c r="AF187" s="87"/>
      <c r="AG187" s="115"/>
      <c r="AH187" s="117"/>
      <c r="AI187" s="115"/>
      <c r="AJ187" s="118"/>
      <c r="AK187" s="119"/>
      <c r="AL187" s="120"/>
      <c r="AM187" s="91"/>
      <c r="AN187" s="121"/>
      <c r="AO187" s="122"/>
      <c r="AP187" s="123"/>
      <c r="AQ187" s="41"/>
      <c r="AR187" s="124"/>
      <c r="AS187" s="122"/>
      <c r="AT187" s="124"/>
      <c r="AU187" s="122"/>
      <c r="AV187" s="123"/>
      <c r="AW187" s="122"/>
      <c r="AX187" s="123"/>
      <c r="AY187" s="47" t="str">
        <f t="shared" ref="AY187:AY209" si="359">$CA187&amp;$CB187&amp;$CC187&amp;$CD187&amp;$CE187&amp;$CF187&amp;$CG187&amp;$CH187&amp;$CI187&amp;$CJ187&amp;$CK187&amp;$CL187&amp;$CM187&amp;$CN187&amp;$CO187&amp;$CP187&amp;$CQ187&amp;$CR187&amp;$CS187&amp;$CT187&amp;$CU187&amp;$CV187&amp;$CW187&amp;$CX187&amp;$CY187&amp;$CZ187</f>
        <v/>
      </c>
      <c r="AZ187" s="47"/>
      <c r="BA187" s="47"/>
      <c r="BB187" s="47"/>
      <c r="BC187" s="47"/>
      <c r="BD187" s="47"/>
      <c r="BE187" s="47"/>
      <c r="BF187" s="47"/>
      <c r="BG187" s="47"/>
      <c r="BH187" s="12"/>
      <c r="BI187" s="12"/>
      <c r="BJ187" s="12"/>
      <c r="BK187" s="12"/>
      <c r="BR187" s="12"/>
      <c r="BS187" s="12"/>
      <c r="BT187" s="12"/>
      <c r="BU187" s="13"/>
      <c r="CA187" s="48" t="str">
        <f t="shared" ref="CA187:CA209" si="360">IF(DA187=1," * El total de exámenes confirmados positivos por ISP NO DEBE SUPERAR el total de exámenes procesados. ","")</f>
        <v/>
      </c>
      <c r="CB187" s="48" t="str">
        <f t="shared" ref="CB187:CB209" si="361">IF(DB187=1," * La suma de exámenes procesados por sexo DEBE SER IGUAL al total de Procesados. ","")</f>
        <v/>
      </c>
      <c r="CC187" s="48" t="str">
        <f t="shared" ref="CC187:CC209" si="362">IF(DC187=1," * La suma de exámenes Confirmados positivos por ISP por sexo DEBE SER IGUAL al total de Procesados. ","")</f>
        <v/>
      </c>
      <c r="CD187" s="48" t="str">
        <f t="shared" ref="CD187:CD209" si="363">IF(DD187=1," * La suma de exámenes procesados Trans NO PUEDE Superar al total de Procesados. ","")</f>
        <v/>
      </c>
      <c r="CE187" s="48" t="str">
        <f t="shared" ref="CE187:CE209" si="364">IF(DE187=1," * La suma de exámenes confirmados positivos por ISP Trans NO PUEDE Superar al total de Procesados. ","")</f>
        <v/>
      </c>
      <c r="CF187" s="48" t="str">
        <f t="shared" ref="CF187:CF209" si="365">IF(DF187=1," * Los exámenes procesados de personas pertenecientes a Pueblos originarios NO PUEDE Superar al total de Procesados. ","")</f>
        <v/>
      </c>
      <c r="CG187" s="48" t="str">
        <f t="shared" ref="CG187:CG209" si="366">IF(DG187=1," * Los exámenes confirmados positivos por ISP de personas pertenecientes a Pueblos originarios NO PUEDE Superar al total de Procesados. ","")</f>
        <v/>
      </c>
      <c r="CH187" s="48" t="str">
        <f t="shared" ref="CH187:CH209" si="367">IF(DH187=1," * Los exámenes procesados de personas pertenecientes a Pueblos migrantes NO PUEDE Superar al total de Procesados. ","")</f>
        <v/>
      </c>
      <c r="CI187" s="48" t="str">
        <f t="shared" ref="CI187:CI209" si="368">IF(DI187=1," * Los exámenes confirmados positivos por ISP de personas pertenecientes a Pueblos Migrantes NO PUEDE Superar al total de Procesados. ","")</f>
        <v/>
      </c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 t="str">
        <f t="shared" ref="CW187:CW209" si="369">IF(DW187=1,"* No olvide digitar la columna Procesados Trans y/o Pueblos Originarios y/o Migrantes (Digite Cero si no tiene). ","")</f>
        <v/>
      </c>
      <c r="CX187" s="48" t="str">
        <f t="shared" ref="CX187:CX209" si="370">IF(DX187=1,"* No olvide digitar la columna Confirmados Trans y/o Pueblos Originarios y/o Migrantes (Digite Cero si no tiene). ","")</f>
        <v/>
      </c>
      <c r="CY187" s="48"/>
      <c r="CZ187" s="48"/>
      <c r="DA187" s="49">
        <f>IF(C187&lt;D187,1,0)</f>
        <v>0</v>
      </c>
      <c r="DB187" s="49">
        <f>IF(C187&lt;&gt;(AK187+AM187),1,0)</f>
        <v>0</v>
      </c>
      <c r="DC187" s="49">
        <f>IF(D187&lt;&gt;(AL187+AN187),1,0)</f>
        <v>0</v>
      </c>
      <c r="DD187" s="49">
        <f>IF(C187&lt;(AO187+AQ187),1,0)</f>
        <v>0</v>
      </c>
      <c r="DE187" s="49">
        <f>IF(D187&lt;(AP187+AR187),1,0)</f>
        <v>0</v>
      </c>
      <c r="DF187" s="49">
        <f>IF($C187&lt;AS187,1,0)</f>
        <v>0</v>
      </c>
      <c r="DG187" s="49">
        <f>IF($D187&lt;AT187,1,0)</f>
        <v>0</v>
      </c>
      <c r="DH187" s="49">
        <f>IF($C187&lt;AU187,1,0)</f>
        <v>0</v>
      </c>
      <c r="DI187" s="49">
        <f>IF($D187&lt;AV187,1,0)</f>
        <v>0</v>
      </c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>
        <f t="shared" ref="DW187:DX202" si="371">IF(AND(C187&lt;&gt;0,OR(AO187="",AQ187="",AS187="",AU187="")),1,0)</f>
        <v>0</v>
      </c>
      <c r="DX187" s="49">
        <f t="shared" si="371"/>
        <v>0</v>
      </c>
    </row>
    <row r="188" spans="1:128" ht="16.149999999999999" customHeight="1" x14ac:dyDescent="0.25">
      <c r="A188" s="378" t="s">
        <v>98</v>
      </c>
      <c r="B188" s="379"/>
      <c r="C188" s="125">
        <f t="shared" si="358"/>
        <v>0</v>
      </c>
      <c r="D188" s="126">
        <f t="shared" si="358"/>
        <v>0</v>
      </c>
      <c r="E188" s="39"/>
      <c r="F188" s="38"/>
      <c r="G188" s="39"/>
      <c r="H188" s="38"/>
      <c r="I188" s="39"/>
      <c r="J188" s="38"/>
      <c r="K188" s="39"/>
      <c r="L188" s="38"/>
      <c r="M188" s="91"/>
      <c r="N188" s="92"/>
      <c r="O188" s="91"/>
      <c r="P188" s="92"/>
      <c r="Q188" s="91"/>
      <c r="R188" s="92"/>
      <c r="S188" s="91"/>
      <c r="T188" s="92"/>
      <c r="U188" s="91"/>
      <c r="V188" s="92"/>
      <c r="W188" s="91"/>
      <c r="X188" s="92"/>
      <c r="Y188" s="91"/>
      <c r="Z188" s="92"/>
      <c r="AA188" s="91"/>
      <c r="AB188" s="92"/>
      <c r="AC188" s="91"/>
      <c r="AD188" s="92"/>
      <c r="AE188" s="91"/>
      <c r="AF188" s="92"/>
      <c r="AG188" s="39"/>
      <c r="AH188" s="40"/>
      <c r="AI188" s="39"/>
      <c r="AJ188" s="58"/>
      <c r="AK188" s="127"/>
      <c r="AL188" s="128"/>
      <c r="AM188" s="43"/>
      <c r="AN188" s="124"/>
      <c r="AO188" s="122"/>
      <c r="AP188" s="123"/>
      <c r="AQ188" s="41"/>
      <c r="AR188" s="124"/>
      <c r="AS188" s="122"/>
      <c r="AT188" s="124"/>
      <c r="AU188" s="122"/>
      <c r="AV188" s="123"/>
      <c r="AW188" s="122"/>
      <c r="AX188" s="123"/>
      <c r="AY188" s="47" t="str">
        <f t="shared" si="359"/>
        <v/>
      </c>
      <c r="AZ188" s="47"/>
      <c r="BA188" s="47"/>
      <c r="BB188" s="47"/>
      <c r="BC188" s="47"/>
      <c r="BD188" s="47"/>
      <c r="BE188" s="47"/>
      <c r="BF188" s="47"/>
      <c r="BG188" s="47"/>
      <c r="BH188" s="12"/>
      <c r="BI188" s="12"/>
      <c r="BJ188" s="12"/>
      <c r="BK188" s="12"/>
      <c r="BR188" s="12"/>
      <c r="BS188" s="12"/>
      <c r="BT188" s="12"/>
      <c r="BU188" s="13"/>
      <c r="CA188" s="48" t="str">
        <f t="shared" si="360"/>
        <v/>
      </c>
      <c r="CB188" s="48" t="str">
        <f t="shared" si="361"/>
        <v/>
      </c>
      <c r="CC188" s="48" t="str">
        <f t="shared" si="362"/>
        <v/>
      </c>
      <c r="CD188" s="48" t="str">
        <f t="shared" si="363"/>
        <v/>
      </c>
      <c r="CE188" s="48" t="str">
        <f t="shared" si="364"/>
        <v/>
      </c>
      <c r="CF188" s="48" t="str">
        <f t="shared" si="365"/>
        <v/>
      </c>
      <c r="CG188" s="48" t="str">
        <f t="shared" si="366"/>
        <v/>
      </c>
      <c r="CH188" s="48" t="str">
        <f t="shared" si="367"/>
        <v/>
      </c>
      <c r="CI188" s="48" t="str">
        <f t="shared" si="368"/>
        <v/>
      </c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 t="str">
        <f t="shared" si="369"/>
        <v/>
      </c>
      <c r="CX188" s="48" t="str">
        <f t="shared" si="370"/>
        <v/>
      </c>
      <c r="CY188" s="48"/>
      <c r="CZ188" s="48"/>
      <c r="DA188" s="49">
        <f t="shared" ref="DA188:DA209" si="372">IF(C188&lt;D188,1,0)</f>
        <v>0</v>
      </c>
      <c r="DB188" s="49">
        <f t="shared" ref="DB188:DC209" si="373">IF(C188&lt;&gt;(AK188+AM188),1,0)</f>
        <v>0</v>
      </c>
      <c r="DC188" s="49">
        <f t="shared" si="373"/>
        <v>0</v>
      </c>
      <c r="DD188" s="49">
        <f t="shared" ref="DD188:DE209" si="374">IF(C188&lt;(AO188+AQ188),1,0)</f>
        <v>0</v>
      </c>
      <c r="DE188" s="49">
        <f t="shared" si="374"/>
        <v>0</v>
      </c>
      <c r="DF188" s="49">
        <f t="shared" ref="DF188:DF209" si="375">IF($C188&lt;AS188,1,0)</f>
        <v>0</v>
      </c>
      <c r="DG188" s="49">
        <f t="shared" ref="DG188:DG209" si="376">IF($D188&lt;AT188,1,0)</f>
        <v>0</v>
      </c>
      <c r="DH188" s="49">
        <f t="shared" ref="DH188:DH209" si="377">IF($C188&lt;AU188,1,0)</f>
        <v>0</v>
      </c>
      <c r="DI188" s="49">
        <f t="shared" ref="DI188:DI209" si="378">IF($D188&lt;AV188,1,0)</f>
        <v>0</v>
      </c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>
        <f t="shared" si="371"/>
        <v>0</v>
      </c>
      <c r="DX188" s="49">
        <f t="shared" si="371"/>
        <v>0</v>
      </c>
    </row>
    <row r="189" spans="1:128" ht="16.149999999999999" customHeight="1" x14ac:dyDescent="0.25">
      <c r="A189" s="378" t="s">
        <v>99</v>
      </c>
      <c r="B189" s="379"/>
      <c r="C189" s="125">
        <f t="shared" si="358"/>
        <v>0</v>
      </c>
      <c r="D189" s="126">
        <f t="shared" si="358"/>
        <v>0</v>
      </c>
      <c r="E189" s="39"/>
      <c r="F189" s="38"/>
      <c r="G189" s="39"/>
      <c r="H189" s="38"/>
      <c r="I189" s="39"/>
      <c r="J189" s="38"/>
      <c r="K189" s="39"/>
      <c r="L189" s="38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39"/>
      <c r="AH189" s="40"/>
      <c r="AI189" s="39"/>
      <c r="AJ189" s="58"/>
      <c r="AK189" s="127"/>
      <c r="AL189" s="128"/>
      <c r="AM189" s="43"/>
      <c r="AN189" s="124"/>
      <c r="AO189" s="122"/>
      <c r="AP189" s="123"/>
      <c r="AQ189" s="41"/>
      <c r="AR189" s="124"/>
      <c r="AS189" s="122"/>
      <c r="AT189" s="124"/>
      <c r="AU189" s="122"/>
      <c r="AV189" s="123"/>
      <c r="AW189" s="122"/>
      <c r="AX189" s="123"/>
      <c r="AY189" s="47" t="str">
        <f t="shared" si="359"/>
        <v/>
      </c>
      <c r="AZ189" s="47"/>
      <c r="BA189" s="47"/>
      <c r="BB189" s="47"/>
      <c r="BC189" s="47"/>
      <c r="BD189" s="47"/>
      <c r="BE189" s="47"/>
      <c r="BF189" s="47"/>
      <c r="BG189" s="47"/>
      <c r="BH189" s="12"/>
      <c r="BI189" s="12"/>
      <c r="BJ189" s="12"/>
      <c r="BK189" s="12"/>
      <c r="BR189" s="12"/>
      <c r="BS189" s="12"/>
      <c r="BT189" s="12"/>
      <c r="BU189" s="13"/>
      <c r="CA189" s="48" t="str">
        <f t="shared" si="360"/>
        <v/>
      </c>
      <c r="CB189" s="48" t="str">
        <f t="shared" si="361"/>
        <v/>
      </c>
      <c r="CC189" s="48" t="str">
        <f t="shared" si="362"/>
        <v/>
      </c>
      <c r="CD189" s="48" t="str">
        <f t="shared" si="363"/>
        <v/>
      </c>
      <c r="CE189" s="48" t="str">
        <f t="shared" si="364"/>
        <v/>
      </c>
      <c r="CF189" s="48" t="str">
        <f t="shared" si="365"/>
        <v/>
      </c>
      <c r="CG189" s="48" t="str">
        <f t="shared" si="366"/>
        <v/>
      </c>
      <c r="CH189" s="48" t="str">
        <f t="shared" si="367"/>
        <v/>
      </c>
      <c r="CI189" s="48" t="str">
        <f t="shared" si="368"/>
        <v/>
      </c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 t="str">
        <f t="shared" si="369"/>
        <v/>
      </c>
      <c r="CX189" s="48" t="str">
        <f t="shared" si="370"/>
        <v/>
      </c>
      <c r="CY189" s="48"/>
      <c r="CZ189" s="48"/>
      <c r="DA189" s="49">
        <f t="shared" si="372"/>
        <v>0</v>
      </c>
      <c r="DB189" s="49">
        <f t="shared" si="373"/>
        <v>0</v>
      </c>
      <c r="DC189" s="49">
        <f t="shared" si="373"/>
        <v>0</v>
      </c>
      <c r="DD189" s="49">
        <f t="shared" si="374"/>
        <v>0</v>
      </c>
      <c r="DE189" s="49">
        <f t="shared" si="374"/>
        <v>0</v>
      </c>
      <c r="DF189" s="49">
        <f t="shared" si="375"/>
        <v>0</v>
      </c>
      <c r="DG189" s="49">
        <f t="shared" si="376"/>
        <v>0</v>
      </c>
      <c r="DH189" s="49">
        <f t="shared" si="377"/>
        <v>0</v>
      </c>
      <c r="DI189" s="49">
        <f t="shared" si="378"/>
        <v>0</v>
      </c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>
        <f t="shared" si="371"/>
        <v>0</v>
      </c>
      <c r="DX189" s="49">
        <f t="shared" si="371"/>
        <v>0</v>
      </c>
    </row>
    <row r="190" spans="1:128" ht="16.149999999999999" customHeight="1" x14ac:dyDescent="0.25">
      <c r="A190" s="378" t="s">
        <v>47</v>
      </c>
      <c r="B190" s="379"/>
      <c r="C190" s="125">
        <f>+O190+Q190+S190+U190+W190+Y190+AA190+AC190+AE190+AG190+AI190</f>
        <v>0</v>
      </c>
      <c r="D190" s="129">
        <f>+P190+R190+T190+V190+X190+Z190+AB190+AD190+AF190+AH190+AJ190</f>
        <v>0</v>
      </c>
      <c r="E190" s="39"/>
      <c r="F190" s="38"/>
      <c r="G190" s="39"/>
      <c r="H190" s="38"/>
      <c r="I190" s="39"/>
      <c r="J190" s="38"/>
      <c r="K190" s="39"/>
      <c r="L190" s="38"/>
      <c r="M190" s="39"/>
      <c r="N190" s="38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3"/>
      <c r="AJ190" s="44"/>
      <c r="AK190" s="41"/>
      <c r="AL190" s="123"/>
      <c r="AM190" s="43"/>
      <c r="AN190" s="124"/>
      <c r="AO190" s="122"/>
      <c r="AP190" s="123"/>
      <c r="AQ190" s="41"/>
      <c r="AR190" s="124"/>
      <c r="AS190" s="122"/>
      <c r="AT190" s="124"/>
      <c r="AU190" s="122"/>
      <c r="AV190" s="123"/>
      <c r="AW190" s="122"/>
      <c r="AX190" s="123"/>
      <c r="AY190" s="47" t="str">
        <f t="shared" si="359"/>
        <v/>
      </c>
      <c r="AZ190" s="47"/>
      <c r="BA190" s="47"/>
      <c r="BB190" s="47"/>
      <c r="BC190" s="47"/>
      <c r="BD190" s="47"/>
      <c r="BE190" s="47"/>
      <c r="BF190" s="47"/>
      <c r="BG190" s="47"/>
      <c r="BH190" s="12"/>
      <c r="BI190" s="12"/>
      <c r="BJ190" s="12"/>
      <c r="BK190" s="12"/>
      <c r="BR190" s="12"/>
      <c r="BS190" s="12"/>
      <c r="BT190" s="12"/>
      <c r="BU190" s="13"/>
      <c r="CA190" s="48" t="str">
        <f t="shared" si="360"/>
        <v/>
      </c>
      <c r="CB190" s="48" t="str">
        <f t="shared" si="361"/>
        <v/>
      </c>
      <c r="CC190" s="48" t="str">
        <f t="shared" si="362"/>
        <v/>
      </c>
      <c r="CD190" s="48" t="str">
        <f t="shared" si="363"/>
        <v/>
      </c>
      <c r="CE190" s="48" t="str">
        <f t="shared" si="364"/>
        <v/>
      </c>
      <c r="CF190" s="48" t="str">
        <f t="shared" si="365"/>
        <v/>
      </c>
      <c r="CG190" s="48" t="str">
        <f t="shared" si="366"/>
        <v/>
      </c>
      <c r="CH190" s="48" t="str">
        <f t="shared" si="367"/>
        <v/>
      </c>
      <c r="CI190" s="48" t="str">
        <f t="shared" si="368"/>
        <v/>
      </c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 t="str">
        <f t="shared" si="369"/>
        <v/>
      </c>
      <c r="CX190" s="48" t="str">
        <f t="shared" si="370"/>
        <v/>
      </c>
      <c r="CY190" s="48"/>
      <c r="CZ190" s="48"/>
      <c r="DA190" s="49">
        <f t="shared" si="372"/>
        <v>0</v>
      </c>
      <c r="DB190" s="49">
        <f t="shared" si="373"/>
        <v>0</v>
      </c>
      <c r="DC190" s="49">
        <f t="shared" si="373"/>
        <v>0</v>
      </c>
      <c r="DD190" s="49">
        <f t="shared" si="374"/>
        <v>0</v>
      </c>
      <c r="DE190" s="49">
        <f t="shared" si="374"/>
        <v>0</v>
      </c>
      <c r="DF190" s="49">
        <f t="shared" si="375"/>
        <v>0</v>
      </c>
      <c r="DG190" s="49">
        <f t="shared" si="376"/>
        <v>0</v>
      </c>
      <c r="DH190" s="49">
        <f t="shared" si="377"/>
        <v>0</v>
      </c>
      <c r="DI190" s="49">
        <f t="shared" si="378"/>
        <v>0</v>
      </c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>
        <f t="shared" si="371"/>
        <v>0</v>
      </c>
      <c r="DX190" s="49">
        <f t="shared" si="371"/>
        <v>0</v>
      </c>
    </row>
    <row r="191" spans="1:128" ht="16.149999999999999" customHeight="1" x14ac:dyDescent="0.25">
      <c r="A191" s="378" t="s">
        <v>53</v>
      </c>
      <c r="B191" s="379"/>
      <c r="C191" s="125">
        <f>+E191+G191+I191+K191+M191+O191+Q191+S191+U191+W191+Y191+AA191+AC191+AE191+AG191+AI191</f>
        <v>0</v>
      </c>
      <c r="D191" s="129">
        <f>+F191+H191+J191+L191+N191+P191+R191+T191+V191+X191+Z191+AB191+AD191+AF191+AH191+AJ191</f>
        <v>0</v>
      </c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3"/>
      <c r="AJ191" s="44"/>
      <c r="AK191" s="172"/>
      <c r="AL191" s="131"/>
      <c r="AM191" s="132"/>
      <c r="AN191" s="124"/>
      <c r="AO191" s="122"/>
      <c r="AP191" s="123"/>
      <c r="AQ191" s="41"/>
      <c r="AR191" s="124"/>
      <c r="AS191" s="122"/>
      <c r="AT191" s="124"/>
      <c r="AU191" s="122"/>
      <c r="AV191" s="123"/>
      <c r="AW191" s="122"/>
      <c r="AX191" s="123"/>
      <c r="AY191" s="47" t="str">
        <f t="shared" si="359"/>
        <v/>
      </c>
      <c r="AZ191" s="47"/>
      <c r="BA191" s="47"/>
      <c r="BB191" s="47"/>
      <c r="BC191" s="47"/>
      <c r="BD191" s="47"/>
      <c r="BE191" s="47"/>
      <c r="BF191" s="47"/>
      <c r="BG191" s="47"/>
      <c r="BH191" s="12"/>
      <c r="BI191" s="12"/>
      <c r="BJ191" s="12"/>
      <c r="BK191" s="12"/>
      <c r="BR191" s="12"/>
      <c r="BS191" s="12"/>
      <c r="BT191" s="12"/>
      <c r="BU191" s="13"/>
      <c r="CA191" s="48" t="str">
        <f t="shared" si="360"/>
        <v/>
      </c>
      <c r="CB191" s="48" t="str">
        <f t="shared" si="361"/>
        <v/>
      </c>
      <c r="CC191" s="48" t="str">
        <f t="shared" si="362"/>
        <v/>
      </c>
      <c r="CD191" s="48" t="str">
        <f t="shared" si="363"/>
        <v/>
      </c>
      <c r="CE191" s="48" t="str">
        <f t="shared" si="364"/>
        <v/>
      </c>
      <c r="CF191" s="48" t="str">
        <f t="shared" si="365"/>
        <v/>
      </c>
      <c r="CG191" s="48" t="str">
        <f t="shared" si="366"/>
        <v/>
      </c>
      <c r="CH191" s="48" t="str">
        <f t="shared" si="367"/>
        <v/>
      </c>
      <c r="CI191" s="48" t="str">
        <f t="shared" si="368"/>
        <v/>
      </c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 t="str">
        <f t="shared" si="369"/>
        <v/>
      </c>
      <c r="CX191" s="48" t="str">
        <f t="shared" si="370"/>
        <v/>
      </c>
      <c r="CY191" s="48"/>
      <c r="CZ191" s="48"/>
      <c r="DA191" s="49">
        <f t="shared" si="372"/>
        <v>0</v>
      </c>
      <c r="DB191" s="49">
        <f t="shared" si="373"/>
        <v>0</v>
      </c>
      <c r="DC191" s="49">
        <f t="shared" si="373"/>
        <v>0</v>
      </c>
      <c r="DD191" s="49">
        <f t="shared" si="374"/>
        <v>0</v>
      </c>
      <c r="DE191" s="49">
        <f t="shared" si="374"/>
        <v>0</v>
      </c>
      <c r="DF191" s="49">
        <f t="shared" si="375"/>
        <v>0</v>
      </c>
      <c r="DG191" s="49">
        <f t="shared" si="376"/>
        <v>0</v>
      </c>
      <c r="DH191" s="49">
        <f t="shared" si="377"/>
        <v>0</v>
      </c>
      <c r="DI191" s="49">
        <f t="shared" si="378"/>
        <v>0</v>
      </c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>
        <f t="shared" si="371"/>
        <v>0</v>
      </c>
      <c r="DX191" s="49">
        <f t="shared" si="371"/>
        <v>0</v>
      </c>
    </row>
    <row r="192" spans="1:128" ht="16.5" customHeight="1" x14ac:dyDescent="0.25">
      <c r="A192" s="378" t="s">
        <v>100</v>
      </c>
      <c r="B192" s="379"/>
      <c r="C192" s="125">
        <f>+E192+G192+I192+K192+M192+O192+Q192+S192+U192+W192+Y192+AA192+AC192+AE192+AG192+AI192</f>
        <v>0</v>
      </c>
      <c r="D192" s="126">
        <f>+F192+H192+J192+L192+N192+P192+R192+T192+V192+X192+Z192+AB192+AD192+AF192+AH192+AJ192</f>
        <v>0</v>
      </c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3"/>
      <c r="AJ192" s="42"/>
      <c r="AK192" s="122"/>
      <c r="AL192" s="123"/>
      <c r="AM192" s="43"/>
      <c r="AN192" s="124"/>
      <c r="AO192" s="122"/>
      <c r="AP192" s="123"/>
      <c r="AQ192" s="41"/>
      <c r="AR192" s="124"/>
      <c r="AS192" s="122"/>
      <c r="AT192" s="124"/>
      <c r="AU192" s="122"/>
      <c r="AV192" s="123"/>
      <c r="AW192" s="122"/>
      <c r="AX192" s="123"/>
      <c r="AY192" s="47" t="str">
        <f t="shared" si="359"/>
        <v/>
      </c>
      <c r="AZ192" s="47"/>
      <c r="BA192" s="47"/>
      <c r="BB192" s="47"/>
      <c r="BC192" s="47"/>
      <c r="BD192" s="47"/>
      <c r="BE192" s="47"/>
      <c r="BF192" s="47"/>
      <c r="BG192" s="47"/>
      <c r="BH192" s="12"/>
      <c r="BI192" s="12"/>
      <c r="BJ192" s="12"/>
      <c r="BK192" s="12"/>
      <c r="BR192" s="12"/>
      <c r="BS192" s="12"/>
      <c r="BT192" s="12"/>
      <c r="BU192" s="13"/>
      <c r="CA192" s="48" t="str">
        <f t="shared" si="360"/>
        <v/>
      </c>
      <c r="CB192" s="48" t="str">
        <f t="shared" si="361"/>
        <v/>
      </c>
      <c r="CC192" s="48" t="str">
        <f t="shared" si="362"/>
        <v/>
      </c>
      <c r="CD192" s="48" t="str">
        <f t="shared" si="363"/>
        <v/>
      </c>
      <c r="CE192" s="48" t="str">
        <f t="shared" si="364"/>
        <v/>
      </c>
      <c r="CF192" s="48" t="str">
        <f t="shared" si="365"/>
        <v/>
      </c>
      <c r="CG192" s="48" t="str">
        <f t="shared" si="366"/>
        <v/>
      </c>
      <c r="CH192" s="48" t="str">
        <f t="shared" si="367"/>
        <v/>
      </c>
      <c r="CI192" s="48" t="str">
        <f t="shared" si="368"/>
        <v/>
      </c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 t="str">
        <f t="shared" si="369"/>
        <v/>
      </c>
      <c r="CX192" s="48" t="str">
        <f t="shared" si="370"/>
        <v/>
      </c>
      <c r="CY192" s="48"/>
      <c r="CZ192" s="48"/>
      <c r="DA192" s="49">
        <f t="shared" si="372"/>
        <v>0</v>
      </c>
      <c r="DB192" s="49">
        <f t="shared" si="373"/>
        <v>0</v>
      </c>
      <c r="DC192" s="49">
        <f t="shared" si="373"/>
        <v>0</v>
      </c>
      <c r="DD192" s="49">
        <f t="shared" si="374"/>
        <v>0</v>
      </c>
      <c r="DE192" s="49">
        <f t="shared" si="374"/>
        <v>0</v>
      </c>
      <c r="DF192" s="49">
        <f t="shared" si="375"/>
        <v>0</v>
      </c>
      <c r="DG192" s="49">
        <f t="shared" si="376"/>
        <v>0</v>
      </c>
      <c r="DH192" s="49">
        <f t="shared" si="377"/>
        <v>0</v>
      </c>
      <c r="DI192" s="49">
        <f t="shared" si="378"/>
        <v>0</v>
      </c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>
        <f t="shared" si="371"/>
        <v>0</v>
      </c>
      <c r="DX192" s="49">
        <f t="shared" si="371"/>
        <v>0</v>
      </c>
    </row>
    <row r="193" spans="1:128" ht="16.5" customHeight="1" x14ac:dyDescent="0.25">
      <c r="A193" s="380" t="s">
        <v>101</v>
      </c>
      <c r="B193" s="381"/>
      <c r="C193" s="125">
        <f>+O193+Q193+S193+U193+W193+Y193+AA193+AC193+AE193+AG193+AI193</f>
        <v>0</v>
      </c>
      <c r="D193" s="126">
        <f>+P193+R193+T193+V193+X193+Z193+AB193+AD193+AF193+AH193+AJ193</f>
        <v>0</v>
      </c>
      <c r="E193" s="39"/>
      <c r="F193" s="38"/>
      <c r="G193" s="39"/>
      <c r="H193" s="38"/>
      <c r="I193" s="39"/>
      <c r="J193" s="38"/>
      <c r="K193" s="39"/>
      <c r="L193" s="38"/>
      <c r="M193" s="39"/>
      <c r="N193" s="38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3"/>
      <c r="AJ193" s="42"/>
      <c r="AK193" s="122"/>
      <c r="AL193" s="123"/>
      <c r="AM193" s="43"/>
      <c r="AN193" s="124"/>
      <c r="AO193" s="122"/>
      <c r="AP193" s="123"/>
      <c r="AQ193" s="41"/>
      <c r="AR193" s="124"/>
      <c r="AS193" s="122"/>
      <c r="AT193" s="124"/>
      <c r="AU193" s="122"/>
      <c r="AV193" s="123"/>
      <c r="AW193" s="122"/>
      <c r="AX193" s="123"/>
      <c r="AY193" s="47" t="str">
        <f t="shared" si="359"/>
        <v/>
      </c>
      <c r="AZ193" s="47"/>
      <c r="BA193" s="47"/>
      <c r="BB193" s="47"/>
      <c r="BC193" s="47"/>
      <c r="BD193" s="47"/>
      <c r="BE193" s="47"/>
      <c r="BF193" s="47"/>
      <c r="BG193" s="47"/>
      <c r="BH193" s="12"/>
      <c r="BI193" s="12"/>
      <c r="BJ193" s="12"/>
      <c r="BK193" s="12"/>
      <c r="BR193" s="12"/>
      <c r="BS193" s="12"/>
      <c r="BT193" s="12"/>
      <c r="BU193" s="13"/>
      <c r="CA193" s="48" t="str">
        <f t="shared" si="360"/>
        <v/>
      </c>
      <c r="CB193" s="48" t="str">
        <f t="shared" si="361"/>
        <v/>
      </c>
      <c r="CC193" s="48" t="str">
        <f t="shared" si="362"/>
        <v/>
      </c>
      <c r="CD193" s="48" t="str">
        <f t="shared" si="363"/>
        <v/>
      </c>
      <c r="CE193" s="48" t="str">
        <f t="shared" si="364"/>
        <v/>
      </c>
      <c r="CF193" s="48" t="str">
        <f t="shared" si="365"/>
        <v/>
      </c>
      <c r="CG193" s="48" t="str">
        <f t="shared" si="366"/>
        <v/>
      </c>
      <c r="CH193" s="48" t="str">
        <f t="shared" si="367"/>
        <v/>
      </c>
      <c r="CI193" s="48" t="str">
        <f t="shared" si="368"/>
        <v/>
      </c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 t="str">
        <f t="shared" si="369"/>
        <v/>
      </c>
      <c r="CX193" s="48" t="str">
        <f t="shared" si="370"/>
        <v/>
      </c>
      <c r="CY193" s="48"/>
      <c r="CZ193" s="48"/>
      <c r="DA193" s="49">
        <f t="shared" si="372"/>
        <v>0</v>
      </c>
      <c r="DB193" s="49">
        <f t="shared" si="373"/>
        <v>0</v>
      </c>
      <c r="DC193" s="49">
        <f t="shared" si="373"/>
        <v>0</v>
      </c>
      <c r="DD193" s="49">
        <f t="shared" si="374"/>
        <v>0</v>
      </c>
      <c r="DE193" s="49">
        <f t="shared" si="374"/>
        <v>0</v>
      </c>
      <c r="DF193" s="49">
        <f t="shared" si="375"/>
        <v>0</v>
      </c>
      <c r="DG193" s="49">
        <f t="shared" si="376"/>
        <v>0</v>
      </c>
      <c r="DH193" s="49">
        <f t="shared" si="377"/>
        <v>0</v>
      </c>
      <c r="DI193" s="49">
        <f t="shared" si="378"/>
        <v>0</v>
      </c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>
        <f t="shared" si="371"/>
        <v>0</v>
      </c>
      <c r="DX193" s="49">
        <f t="shared" si="371"/>
        <v>0</v>
      </c>
    </row>
    <row r="194" spans="1:128" ht="16.149999999999999" customHeight="1" x14ac:dyDescent="0.25">
      <c r="A194" s="378" t="s">
        <v>50</v>
      </c>
      <c r="B194" s="379"/>
      <c r="C194" s="125">
        <f>+O194+Q194+S194+U194+W194+Y194+AA194+AC194+AE194+AG194+AI194</f>
        <v>0</v>
      </c>
      <c r="D194" s="126">
        <f>+P194+R194+T194+V194+X194+Z194+AB194+AD194+AF194+AH194+AJ194</f>
        <v>0</v>
      </c>
      <c r="E194" s="39"/>
      <c r="F194" s="38"/>
      <c r="G194" s="39"/>
      <c r="H194" s="38"/>
      <c r="I194" s="39"/>
      <c r="J194" s="38"/>
      <c r="K194" s="39"/>
      <c r="L194" s="38"/>
      <c r="M194" s="39"/>
      <c r="N194" s="38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3"/>
      <c r="AJ194" s="42"/>
      <c r="AK194" s="122"/>
      <c r="AL194" s="123"/>
      <c r="AM194" s="43"/>
      <c r="AN194" s="124"/>
      <c r="AO194" s="122"/>
      <c r="AP194" s="123"/>
      <c r="AQ194" s="41"/>
      <c r="AR194" s="124"/>
      <c r="AS194" s="122"/>
      <c r="AT194" s="124"/>
      <c r="AU194" s="122"/>
      <c r="AV194" s="123"/>
      <c r="AW194" s="122"/>
      <c r="AX194" s="123"/>
      <c r="AY194" s="47" t="str">
        <f t="shared" si="359"/>
        <v/>
      </c>
      <c r="AZ194" s="47"/>
      <c r="BA194" s="47"/>
      <c r="BB194" s="47"/>
      <c r="BC194" s="47"/>
      <c r="BD194" s="47"/>
      <c r="BE194" s="47"/>
      <c r="BF194" s="47"/>
      <c r="BG194" s="47"/>
      <c r="BH194" s="12"/>
      <c r="BI194" s="12"/>
      <c r="BJ194" s="12"/>
      <c r="BK194" s="12"/>
      <c r="BR194" s="12"/>
      <c r="BS194" s="12"/>
      <c r="BT194" s="12"/>
      <c r="BU194" s="13"/>
      <c r="CA194" s="48" t="str">
        <f t="shared" si="360"/>
        <v/>
      </c>
      <c r="CB194" s="48" t="str">
        <f t="shared" si="361"/>
        <v/>
      </c>
      <c r="CC194" s="48" t="str">
        <f t="shared" si="362"/>
        <v/>
      </c>
      <c r="CD194" s="48" t="str">
        <f t="shared" si="363"/>
        <v/>
      </c>
      <c r="CE194" s="48" t="str">
        <f t="shared" si="364"/>
        <v/>
      </c>
      <c r="CF194" s="48" t="str">
        <f t="shared" si="365"/>
        <v/>
      </c>
      <c r="CG194" s="48" t="str">
        <f t="shared" si="366"/>
        <v/>
      </c>
      <c r="CH194" s="48" t="str">
        <f t="shared" si="367"/>
        <v/>
      </c>
      <c r="CI194" s="48" t="str">
        <f t="shared" si="368"/>
        <v/>
      </c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 t="str">
        <f t="shared" si="369"/>
        <v/>
      </c>
      <c r="CX194" s="48" t="str">
        <f t="shared" si="370"/>
        <v/>
      </c>
      <c r="CY194" s="48"/>
      <c r="CZ194" s="48"/>
      <c r="DA194" s="49">
        <f t="shared" si="372"/>
        <v>0</v>
      </c>
      <c r="DB194" s="49">
        <f t="shared" si="373"/>
        <v>0</v>
      </c>
      <c r="DC194" s="49">
        <f t="shared" si="373"/>
        <v>0</v>
      </c>
      <c r="DD194" s="49">
        <f t="shared" si="374"/>
        <v>0</v>
      </c>
      <c r="DE194" s="49">
        <f t="shared" si="374"/>
        <v>0</v>
      </c>
      <c r="DF194" s="49">
        <f t="shared" si="375"/>
        <v>0</v>
      </c>
      <c r="DG194" s="49">
        <f t="shared" si="376"/>
        <v>0</v>
      </c>
      <c r="DH194" s="49">
        <f t="shared" si="377"/>
        <v>0</v>
      </c>
      <c r="DI194" s="49">
        <f t="shared" si="378"/>
        <v>0</v>
      </c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>
        <f t="shared" si="371"/>
        <v>0</v>
      </c>
      <c r="DX194" s="49">
        <f t="shared" si="371"/>
        <v>0</v>
      </c>
    </row>
    <row r="195" spans="1:128" ht="16.149999999999999" customHeight="1" x14ac:dyDescent="0.25">
      <c r="A195" s="382" t="s">
        <v>102</v>
      </c>
      <c r="B195" s="383"/>
      <c r="C195" s="133">
        <f>+E195+G195+I195+K195+M195+O195+Q195+S195+U195+W195+Y195+AA195+AC195+AE195+AG195+AI195</f>
        <v>0</v>
      </c>
      <c r="D195" s="134">
        <f>+F195+H195+J195+L195+N195+P195+R195+T195+V195+X195+Z195+AB195+AD195+AF195+AH195+AJ195</f>
        <v>0</v>
      </c>
      <c r="E195" s="135"/>
      <c r="F195" s="136"/>
      <c r="G195" s="135"/>
      <c r="H195" s="136"/>
      <c r="I195" s="135"/>
      <c r="J195" s="136"/>
      <c r="K195" s="135"/>
      <c r="L195" s="136"/>
      <c r="M195" s="135"/>
      <c r="N195" s="136"/>
      <c r="O195" s="135"/>
      <c r="P195" s="136"/>
      <c r="Q195" s="135"/>
      <c r="R195" s="136"/>
      <c r="S195" s="135"/>
      <c r="T195" s="136"/>
      <c r="U195" s="135"/>
      <c r="V195" s="136"/>
      <c r="W195" s="135"/>
      <c r="X195" s="136"/>
      <c r="Y195" s="135"/>
      <c r="Z195" s="136"/>
      <c r="AA195" s="135"/>
      <c r="AB195" s="136"/>
      <c r="AC195" s="135"/>
      <c r="AD195" s="136"/>
      <c r="AE195" s="135"/>
      <c r="AF195" s="136"/>
      <c r="AG195" s="135"/>
      <c r="AH195" s="136"/>
      <c r="AI195" s="135"/>
      <c r="AJ195" s="136"/>
      <c r="AK195" s="137"/>
      <c r="AL195" s="138"/>
      <c r="AM195" s="135"/>
      <c r="AN195" s="139"/>
      <c r="AO195" s="137"/>
      <c r="AP195" s="138"/>
      <c r="AQ195" s="140"/>
      <c r="AR195" s="139"/>
      <c r="AS195" s="137"/>
      <c r="AT195" s="139"/>
      <c r="AU195" s="137"/>
      <c r="AV195" s="138"/>
      <c r="AW195" s="137"/>
      <c r="AX195" s="138"/>
      <c r="AY195" s="47" t="str">
        <f t="shared" si="359"/>
        <v/>
      </c>
      <c r="AZ195" s="47"/>
      <c r="BA195" s="47"/>
      <c r="BB195" s="47"/>
      <c r="BC195" s="47"/>
      <c r="BD195" s="47"/>
      <c r="BE195" s="47"/>
      <c r="BF195" s="47"/>
      <c r="BG195" s="47"/>
      <c r="BH195" s="12"/>
      <c r="BI195" s="12"/>
      <c r="BJ195" s="12"/>
      <c r="BK195" s="12"/>
      <c r="BR195" s="12"/>
      <c r="BS195" s="12"/>
      <c r="BT195" s="12"/>
      <c r="BU195" s="13"/>
      <c r="CA195" s="48" t="str">
        <f t="shared" si="360"/>
        <v/>
      </c>
      <c r="CB195" s="48" t="str">
        <f t="shared" si="361"/>
        <v/>
      </c>
      <c r="CC195" s="48" t="str">
        <f t="shared" si="362"/>
        <v/>
      </c>
      <c r="CD195" s="48" t="str">
        <f t="shared" si="363"/>
        <v/>
      </c>
      <c r="CE195" s="48" t="str">
        <f t="shared" si="364"/>
        <v/>
      </c>
      <c r="CF195" s="48" t="str">
        <f t="shared" si="365"/>
        <v/>
      </c>
      <c r="CG195" s="48" t="str">
        <f t="shared" si="366"/>
        <v/>
      </c>
      <c r="CH195" s="48" t="str">
        <f t="shared" si="367"/>
        <v/>
      </c>
      <c r="CI195" s="48" t="str">
        <f t="shared" si="368"/>
        <v/>
      </c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 t="str">
        <f t="shared" si="369"/>
        <v/>
      </c>
      <c r="CX195" s="48" t="str">
        <f t="shared" si="370"/>
        <v/>
      </c>
      <c r="CY195" s="48"/>
      <c r="CZ195" s="48"/>
      <c r="DA195" s="49">
        <f t="shared" si="372"/>
        <v>0</v>
      </c>
      <c r="DB195" s="49">
        <f t="shared" si="373"/>
        <v>0</v>
      </c>
      <c r="DC195" s="49">
        <f t="shared" si="373"/>
        <v>0</v>
      </c>
      <c r="DD195" s="49">
        <f t="shared" si="374"/>
        <v>0</v>
      </c>
      <c r="DE195" s="49">
        <f t="shared" si="374"/>
        <v>0</v>
      </c>
      <c r="DF195" s="49">
        <f t="shared" si="375"/>
        <v>0</v>
      </c>
      <c r="DG195" s="49">
        <f t="shared" si="376"/>
        <v>0</v>
      </c>
      <c r="DH195" s="49">
        <f t="shared" si="377"/>
        <v>0</v>
      </c>
      <c r="DI195" s="49">
        <f t="shared" si="378"/>
        <v>0</v>
      </c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>
        <f t="shared" si="371"/>
        <v>0</v>
      </c>
      <c r="DX195" s="49">
        <f t="shared" si="371"/>
        <v>0</v>
      </c>
    </row>
    <row r="196" spans="1:128" ht="21" customHeight="1" x14ac:dyDescent="0.25">
      <c r="A196" s="384" t="s">
        <v>51</v>
      </c>
      <c r="B196" s="143" t="s">
        <v>71</v>
      </c>
      <c r="C196" s="144">
        <f t="shared" ref="C196:D198" si="379">+O196+Q196+S196+U196+W196+Y196+AA196+AC196+AE196+AG196</f>
        <v>0</v>
      </c>
      <c r="D196" s="114">
        <f t="shared" si="379"/>
        <v>0</v>
      </c>
      <c r="E196" s="115"/>
      <c r="F196" s="116"/>
      <c r="G196" s="115"/>
      <c r="H196" s="116"/>
      <c r="I196" s="115"/>
      <c r="J196" s="116"/>
      <c r="K196" s="115"/>
      <c r="L196" s="116"/>
      <c r="M196" s="115"/>
      <c r="N196" s="116"/>
      <c r="O196" s="86"/>
      <c r="P196" s="87"/>
      <c r="Q196" s="86"/>
      <c r="R196" s="87"/>
      <c r="S196" s="86"/>
      <c r="T196" s="87"/>
      <c r="U196" s="86"/>
      <c r="V196" s="87"/>
      <c r="W196" s="86"/>
      <c r="X196" s="87"/>
      <c r="Y196" s="86"/>
      <c r="Z196" s="87"/>
      <c r="AA196" s="86"/>
      <c r="AB196" s="87"/>
      <c r="AC196" s="86"/>
      <c r="AD196" s="87"/>
      <c r="AE196" s="86"/>
      <c r="AF196" s="87"/>
      <c r="AG196" s="86"/>
      <c r="AH196" s="87"/>
      <c r="AI196" s="173"/>
      <c r="AJ196" s="174"/>
      <c r="AK196" s="147"/>
      <c r="AL196" s="88"/>
      <c r="AM196" s="86"/>
      <c r="AN196" s="148"/>
      <c r="AO196" s="147"/>
      <c r="AP196" s="88"/>
      <c r="AQ196" s="149"/>
      <c r="AR196" s="148"/>
      <c r="AS196" s="149"/>
      <c r="AT196" s="148"/>
      <c r="AU196" s="149"/>
      <c r="AV196" s="148"/>
      <c r="AW196" s="151"/>
      <c r="AX196" s="152"/>
      <c r="AY196" s="47" t="str">
        <f t="shared" si="359"/>
        <v/>
      </c>
      <c r="AZ196" s="47"/>
      <c r="BA196" s="47"/>
      <c r="BB196" s="47"/>
      <c r="BC196" s="47"/>
      <c r="BD196" s="47"/>
      <c r="BE196" s="47"/>
      <c r="BF196" s="47"/>
      <c r="BG196" s="47"/>
      <c r="BH196" s="12"/>
      <c r="BI196" s="12"/>
      <c r="BJ196" s="12"/>
      <c r="BK196" s="12"/>
      <c r="BR196" s="12"/>
      <c r="BS196" s="12"/>
      <c r="BT196" s="12"/>
      <c r="BU196" s="13"/>
      <c r="CA196" s="48" t="str">
        <f t="shared" si="360"/>
        <v/>
      </c>
      <c r="CB196" s="48" t="str">
        <f t="shared" si="361"/>
        <v/>
      </c>
      <c r="CC196" s="48" t="str">
        <f t="shared" si="362"/>
        <v/>
      </c>
      <c r="CD196" s="48" t="str">
        <f t="shared" si="363"/>
        <v/>
      </c>
      <c r="CE196" s="48" t="str">
        <f t="shared" si="364"/>
        <v/>
      </c>
      <c r="CF196" s="48" t="str">
        <f t="shared" si="365"/>
        <v/>
      </c>
      <c r="CG196" s="48" t="str">
        <f t="shared" si="366"/>
        <v/>
      </c>
      <c r="CH196" s="48" t="str">
        <f t="shared" si="367"/>
        <v/>
      </c>
      <c r="CI196" s="48" t="str">
        <f t="shared" si="368"/>
        <v/>
      </c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 t="str">
        <f t="shared" si="369"/>
        <v/>
      </c>
      <c r="CX196" s="48" t="str">
        <f t="shared" si="370"/>
        <v/>
      </c>
      <c r="CY196" s="48"/>
      <c r="CZ196" s="48"/>
      <c r="DA196" s="49">
        <f t="shared" si="372"/>
        <v>0</v>
      </c>
      <c r="DB196" s="49">
        <f t="shared" si="373"/>
        <v>0</v>
      </c>
      <c r="DC196" s="49">
        <f t="shared" si="373"/>
        <v>0</v>
      </c>
      <c r="DD196" s="49">
        <f t="shared" si="374"/>
        <v>0</v>
      </c>
      <c r="DE196" s="49">
        <f t="shared" si="374"/>
        <v>0</v>
      </c>
      <c r="DF196" s="49">
        <f t="shared" si="375"/>
        <v>0</v>
      </c>
      <c r="DG196" s="49">
        <f t="shared" si="376"/>
        <v>0</v>
      </c>
      <c r="DH196" s="49">
        <f t="shared" si="377"/>
        <v>0</v>
      </c>
      <c r="DI196" s="49">
        <f t="shared" si="378"/>
        <v>0</v>
      </c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>
        <f t="shared" si="371"/>
        <v>0</v>
      </c>
      <c r="DX196" s="49">
        <f t="shared" si="371"/>
        <v>0</v>
      </c>
    </row>
    <row r="197" spans="1:128" ht="19.5" customHeight="1" x14ac:dyDescent="0.25">
      <c r="A197" s="385"/>
      <c r="B197" s="90" t="s">
        <v>72</v>
      </c>
      <c r="C197" s="125">
        <f t="shared" si="379"/>
        <v>0</v>
      </c>
      <c r="D197" s="126">
        <f t="shared" si="379"/>
        <v>0</v>
      </c>
      <c r="E197" s="39"/>
      <c r="F197" s="38"/>
      <c r="G197" s="39"/>
      <c r="H197" s="38"/>
      <c r="I197" s="39"/>
      <c r="J197" s="38"/>
      <c r="K197" s="39"/>
      <c r="L197" s="38"/>
      <c r="M197" s="39"/>
      <c r="N197" s="38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175"/>
      <c r="AJ197" s="176"/>
      <c r="AK197" s="122"/>
      <c r="AL197" s="123"/>
      <c r="AM197" s="43"/>
      <c r="AN197" s="124"/>
      <c r="AO197" s="122"/>
      <c r="AP197" s="123"/>
      <c r="AQ197" s="41"/>
      <c r="AR197" s="124"/>
      <c r="AS197" s="41"/>
      <c r="AT197" s="124"/>
      <c r="AU197" s="41"/>
      <c r="AV197" s="124"/>
      <c r="AW197" s="153"/>
      <c r="AX197" s="154"/>
      <c r="AY197" s="47" t="str">
        <f t="shared" si="359"/>
        <v/>
      </c>
      <c r="AZ197" s="47"/>
      <c r="BA197" s="47"/>
      <c r="BB197" s="47"/>
      <c r="BC197" s="47"/>
      <c r="BD197" s="47"/>
      <c r="BE197" s="47"/>
      <c r="BF197" s="47"/>
      <c r="BG197" s="47"/>
      <c r="BH197" s="12"/>
      <c r="BI197" s="12"/>
      <c r="BJ197" s="12"/>
      <c r="BK197" s="12"/>
      <c r="BR197" s="12"/>
      <c r="BS197" s="12"/>
      <c r="BT197" s="12"/>
      <c r="BU197" s="13"/>
      <c r="CA197" s="48" t="str">
        <f t="shared" si="360"/>
        <v/>
      </c>
      <c r="CB197" s="48" t="str">
        <f t="shared" si="361"/>
        <v/>
      </c>
      <c r="CC197" s="48" t="str">
        <f t="shared" si="362"/>
        <v/>
      </c>
      <c r="CD197" s="48" t="str">
        <f t="shared" si="363"/>
        <v/>
      </c>
      <c r="CE197" s="48" t="str">
        <f t="shared" si="364"/>
        <v/>
      </c>
      <c r="CF197" s="48" t="str">
        <f t="shared" si="365"/>
        <v/>
      </c>
      <c r="CG197" s="48" t="str">
        <f t="shared" si="366"/>
        <v/>
      </c>
      <c r="CH197" s="48" t="str">
        <f t="shared" si="367"/>
        <v/>
      </c>
      <c r="CI197" s="48" t="str">
        <f t="shared" si="368"/>
        <v/>
      </c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 t="str">
        <f t="shared" si="369"/>
        <v/>
      </c>
      <c r="CX197" s="48" t="str">
        <f t="shared" si="370"/>
        <v/>
      </c>
      <c r="CY197" s="48"/>
      <c r="CZ197" s="48"/>
      <c r="DA197" s="49">
        <f t="shared" si="372"/>
        <v>0</v>
      </c>
      <c r="DB197" s="49">
        <f t="shared" si="373"/>
        <v>0</v>
      </c>
      <c r="DC197" s="49">
        <f t="shared" si="373"/>
        <v>0</v>
      </c>
      <c r="DD197" s="49">
        <f t="shared" si="374"/>
        <v>0</v>
      </c>
      <c r="DE197" s="49">
        <f t="shared" si="374"/>
        <v>0</v>
      </c>
      <c r="DF197" s="49">
        <f t="shared" si="375"/>
        <v>0</v>
      </c>
      <c r="DG197" s="49">
        <f t="shared" si="376"/>
        <v>0</v>
      </c>
      <c r="DH197" s="49">
        <f t="shared" si="377"/>
        <v>0</v>
      </c>
      <c r="DI197" s="49">
        <f t="shared" si="378"/>
        <v>0</v>
      </c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>
        <f t="shared" si="371"/>
        <v>0</v>
      </c>
      <c r="DX197" s="49">
        <f t="shared" si="371"/>
        <v>0</v>
      </c>
    </row>
    <row r="198" spans="1:128" ht="19.5" customHeight="1" x14ac:dyDescent="0.25">
      <c r="A198" s="386"/>
      <c r="B198" s="104" t="s">
        <v>73</v>
      </c>
      <c r="C198" s="133">
        <f t="shared" si="379"/>
        <v>0</v>
      </c>
      <c r="D198" s="155">
        <f t="shared" si="379"/>
        <v>0</v>
      </c>
      <c r="E198" s="156"/>
      <c r="F198" s="157"/>
      <c r="G198" s="156"/>
      <c r="H198" s="157"/>
      <c r="I198" s="156"/>
      <c r="J198" s="157"/>
      <c r="K198" s="156"/>
      <c r="L198" s="157"/>
      <c r="M198" s="156"/>
      <c r="N198" s="157"/>
      <c r="O198" s="64"/>
      <c r="P198" s="63"/>
      <c r="Q198" s="64"/>
      <c r="R198" s="63"/>
      <c r="S198" s="64"/>
      <c r="T198" s="63"/>
      <c r="U198" s="64"/>
      <c r="V198" s="63"/>
      <c r="W198" s="64"/>
      <c r="X198" s="63"/>
      <c r="Y198" s="64"/>
      <c r="Z198" s="63"/>
      <c r="AA198" s="64"/>
      <c r="AB198" s="63"/>
      <c r="AC198" s="64"/>
      <c r="AD198" s="63"/>
      <c r="AE198" s="64"/>
      <c r="AF198" s="63"/>
      <c r="AG198" s="64"/>
      <c r="AH198" s="63"/>
      <c r="AI198" s="177"/>
      <c r="AJ198" s="178"/>
      <c r="AK198" s="141"/>
      <c r="AL198" s="159"/>
      <c r="AM198" s="64"/>
      <c r="AN198" s="142"/>
      <c r="AO198" s="141"/>
      <c r="AP198" s="159"/>
      <c r="AQ198" s="62"/>
      <c r="AR198" s="142"/>
      <c r="AS198" s="62"/>
      <c r="AT198" s="142"/>
      <c r="AU198" s="62"/>
      <c r="AV198" s="142"/>
      <c r="AW198" s="160"/>
      <c r="AX198" s="161"/>
      <c r="AY198" s="47" t="str">
        <f t="shared" si="359"/>
        <v/>
      </c>
      <c r="AZ198" s="47"/>
      <c r="BA198" s="47"/>
      <c r="BB198" s="47"/>
      <c r="BC198" s="47"/>
      <c r="BD198" s="47"/>
      <c r="BE198" s="47"/>
      <c r="BF198" s="47"/>
      <c r="BG198" s="47"/>
      <c r="BH198" s="12"/>
      <c r="BI198" s="12"/>
      <c r="BJ198" s="12"/>
      <c r="BK198" s="12"/>
      <c r="BR198" s="12"/>
      <c r="BS198" s="12"/>
      <c r="BT198" s="12"/>
      <c r="BU198" s="13"/>
      <c r="CA198" s="48" t="str">
        <f t="shared" si="360"/>
        <v/>
      </c>
      <c r="CB198" s="48" t="str">
        <f t="shared" si="361"/>
        <v/>
      </c>
      <c r="CC198" s="48" t="str">
        <f t="shared" si="362"/>
        <v/>
      </c>
      <c r="CD198" s="48" t="str">
        <f t="shared" si="363"/>
        <v/>
      </c>
      <c r="CE198" s="48" t="str">
        <f t="shared" si="364"/>
        <v/>
      </c>
      <c r="CF198" s="48" t="str">
        <f t="shared" si="365"/>
        <v/>
      </c>
      <c r="CG198" s="48" t="str">
        <f t="shared" si="366"/>
        <v/>
      </c>
      <c r="CH198" s="48" t="str">
        <f t="shared" si="367"/>
        <v/>
      </c>
      <c r="CI198" s="48" t="str">
        <f t="shared" si="368"/>
        <v/>
      </c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 t="str">
        <f t="shared" si="369"/>
        <v/>
      </c>
      <c r="CX198" s="48" t="str">
        <f t="shared" si="370"/>
        <v/>
      </c>
      <c r="CY198" s="48"/>
      <c r="CZ198" s="48"/>
      <c r="DA198" s="49">
        <f t="shared" si="372"/>
        <v>0</v>
      </c>
      <c r="DB198" s="49">
        <f t="shared" si="373"/>
        <v>0</v>
      </c>
      <c r="DC198" s="49">
        <f t="shared" si="373"/>
        <v>0</v>
      </c>
      <c r="DD198" s="49">
        <f t="shared" si="374"/>
        <v>0</v>
      </c>
      <c r="DE198" s="49">
        <f t="shared" si="374"/>
        <v>0</v>
      </c>
      <c r="DF198" s="49">
        <f t="shared" si="375"/>
        <v>0</v>
      </c>
      <c r="DG198" s="49">
        <f t="shared" si="376"/>
        <v>0</v>
      </c>
      <c r="DH198" s="49">
        <f t="shared" si="377"/>
        <v>0</v>
      </c>
      <c r="DI198" s="49">
        <f t="shared" si="378"/>
        <v>0</v>
      </c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>
        <f t="shared" si="371"/>
        <v>0</v>
      </c>
      <c r="DX198" s="49">
        <f t="shared" si="371"/>
        <v>0</v>
      </c>
    </row>
    <row r="199" spans="1:128" ht="16.149999999999999" customHeight="1" x14ac:dyDescent="0.25">
      <c r="A199" s="376" t="s">
        <v>52</v>
      </c>
      <c r="B199" s="377"/>
      <c r="C199" s="144">
        <f t="shared" ref="C199:D201" si="380">+E199+G199+I199+K199+M199+O199+Q199+S199+U199+W199+Y199+AA199+AC199+AE199+AG199+AI199</f>
        <v>0</v>
      </c>
      <c r="D199" s="126">
        <f t="shared" si="380"/>
        <v>0</v>
      </c>
      <c r="E199" s="91"/>
      <c r="F199" s="92"/>
      <c r="G199" s="91"/>
      <c r="H199" s="92"/>
      <c r="I199" s="91"/>
      <c r="J199" s="92"/>
      <c r="K199" s="91"/>
      <c r="L199" s="92"/>
      <c r="M199" s="162"/>
      <c r="N199" s="163"/>
      <c r="O199" s="162"/>
      <c r="P199" s="163"/>
      <c r="Q199" s="162"/>
      <c r="R199" s="163"/>
      <c r="S199" s="162"/>
      <c r="T199" s="163"/>
      <c r="U199" s="162"/>
      <c r="V199" s="163"/>
      <c r="W199" s="162"/>
      <c r="X199" s="163"/>
      <c r="Y199" s="162"/>
      <c r="Z199" s="163"/>
      <c r="AA199" s="162"/>
      <c r="AB199" s="163"/>
      <c r="AC199" s="162"/>
      <c r="AD199" s="164"/>
      <c r="AE199" s="162"/>
      <c r="AF199" s="164"/>
      <c r="AG199" s="80"/>
      <c r="AH199" s="83"/>
      <c r="AI199" s="162"/>
      <c r="AJ199" s="163"/>
      <c r="AK199" s="150"/>
      <c r="AL199" s="93"/>
      <c r="AM199" s="91"/>
      <c r="AN199" s="121"/>
      <c r="AO199" s="150"/>
      <c r="AP199" s="93"/>
      <c r="AQ199" s="165"/>
      <c r="AR199" s="121"/>
      <c r="AS199" s="150"/>
      <c r="AT199" s="121"/>
      <c r="AU199" s="150"/>
      <c r="AV199" s="93"/>
      <c r="AW199" s="150"/>
      <c r="AX199" s="93"/>
      <c r="AY199" s="47" t="str">
        <f t="shared" si="359"/>
        <v/>
      </c>
      <c r="AZ199" s="47"/>
      <c r="BA199" s="47"/>
      <c r="BB199" s="47"/>
      <c r="BC199" s="47"/>
      <c r="BD199" s="47"/>
      <c r="BE199" s="47"/>
      <c r="BF199" s="47"/>
      <c r="BG199" s="47"/>
      <c r="BH199" s="12"/>
      <c r="BI199" s="12"/>
      <c r="BJ199" s="12"/>
      <c r="BK199" s="12"/>
      <c r="BR199" s="12"/>
      <c r="BS199" s="12"/>
      <c r="BT199" s="12"/>
      <c r="BU199" s="13"/>
      <c r="CA199" s="48" t="str">
        <f t="shared" si="360"/>
        <v/>
      </c>
      <c r="CB199" s="48" t="str">
        <f t="shared" si="361"/>
        <v/>
      </c>
      <c r="CC199" s="48" t="str">
        <f t="shared" si="362"/>
        <v/>
      </c>
      <c r="CD199" s="48" t="str">
        <f t="shared" si="363"/>
        <v/>
      </c>
      <c r="CE199" s="48" t="str">
        <f t="shared" si="364"/>
        <v/>
      </c>
      <c r="CF199" s="48" t="str">
        <f t="shared" si="365"/>
        <v/>
      </c>
      <c r="CG199" s="48" t="str">
        <f t="shared" si="366"/>
        <v/>
      </c>
      <c r="CH199" s="48" t="str">
        <f t="shared" si="367"/>
        <v/>
      </c>
      <c r="CI199" s="48" t="str">
        <f t="shared" si="368"/>
        <v/>
      </c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 t="str">
        <f t="shared" si="369"/>
        <v/>
      </c>
      <c r="CX199" s="48" t="str">
        <f t="shared" si="370"/>
        <v/>
      </c>
      <c r="CY199" s="48"/>
      <c r="CZ199" s="48"/>
      <c r="DA199" s="49">
        <f t="shared" si="372"/>
        <v>0</v>
      </c>
      <c r="DB199" s="49">
        <f t="shared" si="373"/>
        <v>0</v>
      </c>
      <c r="DC199" s="49">
        <f t="shared" si="373"/>
        <v>0</v>
      </c>
      <c r="DD199" s="49">
        <f t="shared" si="374"/>
        <v>0</v>
      </c>
      <c r="DE199" s="49">
        <f t="shared" si="374"/>
        <v>0</v>
      </c>
      <c r="DF199" s="49">
        <f t="shared" si="375"/>
        <v>0</v>
      </c>
      <c r="DG199" s="49">
        <f t="shared" si="376"/>
        <v>0</v>
      </c>
      <c r="DH199" s="49">
        <f t="shared" si="377"/>
        <v>0</v>
      </c>
      <c r="DI199" s="49">
        <f t="shared" si="378"/>
        <v>0</v>
      </c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>
        <f t="shared" si="371"/>
        <v>0</v>
      </c>
      <c r="DX199" s="49">
        <f t="shared" si="371"/>
        <v>0</v>
      </c>
    </row>
    <row r="200" spans="1:128" ht="16.149999999999999" customHeight="1" x14ac:dyDescent="0.25">
      <c r="A200" s="378" t="s">
        <v>103</v>
      </c>
      <c r="B200" s="379"/>
      <c r="C200" s="125">
        <f t="shared" si="380"/>
        <v>0</v>
      </c>
      <c r="D200" s="129">
        <f t="shared" si="380"/>
        <v>0</v>
      </c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135"/>
      <c r="P200" s="136"/>
      <c r="Q200" s="135"/>
      <c r="R200" s="136"/>
      <c r="S200" s="135"/>
      <c r="T200" s="136"/>
      <c r="U200" s="135"/>
      <c r="V200" s="136"/>
      <c r="W200" s="135"/>
      <c r="X200" s="136"/>
      <c r="Y200" s="135"/>
      <c r="Z200" s="136"/>
      <c r="AA200" s="135"/>
      <c r="AB200" s="136"/>
      <c r="AC200" s="135"/>
      <c r="AD200" s="166"/>
      <c r="AE200" s="135"/>
      <c r="AF200" s="166"/>
      <c r="AG200" s="135"/>
      <c r="AH200" s="167"/>
      <c r="AI200" s="135"/>
      <c r="AJ200" s="136"/>
      <c r="AK200" s="137"/>
      <c r="AL200" s="138"/>
      <c r="AM200" s="135"/>
      <c r="AN200" s="139"/>
      <c r="AO200" s="137"/>
      <c r="AP200" s="138"/>
      <c r="AQ200" s="140"/>
      <c r="AR200" s="139"/>
      <c r="AS200" s="137"/>
      <c r="AT200" s="139"/>
      <c r="AU200" s="137"/>
      <c r="AV200" s="138"/>
      <c r="AW200" s="137"/>
      <c r="AX200" s="138"/>
      <c r="AY200" s="47" t="str">
        <f t="shared" si="359"/>
        <v/>
      </c>
      <c r="AZ200" s="47"/>
      <c r="BA200" s="47"/>
      <c r="BB200" s="47"/>
      <c r="BC200" s="47"/>
      <c r="BD200" s="47"/>
      <c r="BE200" s="47"/>
      <c r="BF200" s="47"/>
      <c r="BG200" s="47"/>
      <c r="BH200" s="12"/>
      <c r="BI200" s="12"/>
      <c r="BJ200" s="12"/>
      <c r="BK200" s="12"/>
      <c r="BR200" s="12"/>
      <c r="BS200" s="12"/>
      <c r="BT200" s="12"/>
      <c r="BU200" s="13"/>
      <c r="CA200" s="48" t="str">
        <f t="shared" si="360"/>
        <v/>
      </c>
      <c r="CB200" s="48" t="str">
        <f t="shared" si="361"/>
        <v/>
      </c>
      <c r="CC200" s="48" t="str">
        <f t="shared" si="362"/>
        <v/>
      </c>
      <c r="CD200" s="48" t="str">
        <f t="shared" si="363"/>
        <v/>
      </c>
      <c r="CE200" s="48" t="str">
        <f t="shared" si="364"/>
        <v/>
      </c>
      <c r="CF200" s="48" t="str">
        <f t="shared" si="365"/>
        <v/>
      </c>
      <c r="CG200" s="48" t="str">
        <f t="shared" si="366"/>
        <v/>
      </c>
      <c r="CH200" s="48" t="str">
        <f t="shared" si="367"/>
        <v/>
      </c>
      <c r="CI200" s="48" t="str">
        <f t="shared" si="368"/>
        <v/>
      </c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 t="str">
        <f t="shared" si="369"/>
        <v/>
      </c>
      <c r="CX200" s="48" t="str">
        <f t="shared" si="370"/>
        <v/>
      </c>
      <c r="CY200" s="48"/>
      <c r="CZ200" s="48"/>
      <c r="DA200" s="49">
        <f t="shared" si="372"/>
        <v>0</v>
      </c>
      <c r="DB200" s="49">
        <f t="shared" si="373"/>
        <v>0</v>
      </c>
      <c r="DC200" s="49">
        <f t="shared" si="373"/>
        <v>0</v>
      </c>
      <c r="DD200" s="49">
        <f t="shared" si="374"/>
        <v>0</v>
      </c>
      <c r="DE200" s="49">
        <f t="shared" si="374"/>
        <v>0</v>
      </c>
      <c r="DF200" s="49">
        <f t="shared" si="375"/>
        <v>0</v>
      </c>
      <c r="DG200" s="49">
        <f t="shared" si="376"/>
        <v>0</v>
      </c>
      <c r="DH200" s="49">
        <f t="shared" si="377"/>
        <v>0</v>
      </c>
      <c r="DI200" s="49">
        <f t="shared" si="378"/>
        <v>0</v>
      </c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>
        <f t="shared" si="371"/>
        <v>0</v>
      </c>
      <c r="DX200" s="49">
        <f t="shared" si="371"/>
        <v>0</v>
      </c>
    </row>
    <row r="201" spans="1:128" ht="16.149999999999999" customHeight="1" x14ac:dyDescent="0.25">
      <c r="A201" s="378" t="s">
        <v>54</v>
      </c>
      <c r="B201" s="379"/>
      <c r="C201" s="125">
        <f t="shared" si="380"/>
        <v>0</v>
      </c>
      <c r="D201" s="129">
        <f t="shared" si="380"/>
        <v>0</v>
      </c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135"/>
      <c r="P201" s="136"/>
      <c r="Q201" s="135"/>
      <c r="R201" s="136"/>
      <c r="S201" s="135"/>
      <c r="T201" s="136"/>
      <c r="U201" s="135"/>
      <c r="V201" s="136"/>
      <c r="W201" s="135"/>
      <c r="X201" s="136"/>
      <c r="Y201" s="135"/>
      <c r="Z201" s="136"/>
      <c r="AA201" s="135"/>
      <c r="AB201" s="136"/>
      <c r="AC201" s="135"/>
      <c r="AD201" s="166"/>
      <c r="AE201" s="135"/>
      <c r="AF201" s="166"/>
      <c r="AG201" s="135"/>
      <c r="AH201" s="167"/>
      <c r="AI201" s="135"/>
      <c r="AJ201" s="136"/>
      <c r="AK201" s="137"/>
      <c r="AL201" s="138"/>
      <c r="AM201" s="135"/>
      <c r="AN201" s="139"/>
      <c r="AO201" s="137"/>
      <c r="AP201" s="138"/>
      <c r="AQ201" s="140"/>
      <c r="AR201" s="139"/>
      <c r="AS201" s="137"/>
      <c r="AT201" s="139"/>
      <c r="AU201" s="137"/>
      <c r="AV201" s="138"/>
      <c r="AW201" s="137"/>
      <c r="AX201" s="138"/>
      <c r="AY201" s="47" t="str">
        <f t="shared" si="359"/>
        <v/>
      </c>
      <c r="AZ201" s="47"/>
      <c r="BA201" s="47"/>
      <c r="BB201" s="47"/>
      <c r="BC201" s="47"/>
      <c r="BD201" s="47"/>
      <c r="BE201" s="47"/>
      <c r="BF201" s="47"/>
      <c r="BG201" s="47"/>
      <c r="BH201" s="12"/>
      <c r="BI201" s="12"/>
      <c r="BJ201" s="12"/>
      <c r="BK201" s="12"/>
      <c r="BR201" s="12"/>
      <c r="BS201" s="12"/>
      <c r="BT201" s="12"/>
      <c r="BU201" s="13"/>
      <c r="CA201" s="48" t="str">
        <f t="shared" si="360"/>
        <v/>
      </c>
      <c r="CB201" s="48" t="str">
        <f t="shared" si="361"/>
        <v/>
      </c>
      <c r="CC201" s="48" t="str">
        <f t="shared" si="362"/>
        <v/>
      </c>
      <c r="CD201" s="48" t="str">
        <f t="shared" si="363"/>
        <v/>
      </c>
      <c r="CE201" s="48" t="str">
        <f t="shared" si="364"/>
        <v/>
      </c>
      <c r="CF201" s="48" t="str">
        <f t="shared" si="365"/>
        <v/>
      </c>
      <c r="CG201" s="48" t="str">
        <f t="shared" si="366"/>
        <v/>
      </c>
      <c r="CH201" s="48" t="str">
        <f t="shared" si="367"/>
        <v/>
      </c>
      <c r="CI201" s="48" t="str">
        <f t="shared" si="368"/>
        <v/>
      </c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 t="str">
        <f t="shared" si="369"/>
        <v/>
      </c>
      <c r="CX201" s="48" t="str">
        <f t="shared" si="370"/>
        <v/>
      </c>
      <c r="CY201" s="48"/>
      <c r="CZ201" s="48"/>
      <c r="DA201" s="49">
        <f t="shared" si="372"/>
        <v>0</v>
      </c>
      <c r="DB201" s="49">
        <f t="shared" si="373"/>
        <v>0</v>
      </c>
      <c r="DC201" s="49">
        <f t="shared" si="373"/>
        <v>0</v>
      </c>
      <c r="DD201" s="49">
        <f t="shared" si="374"/>
        <v>0</v>
      </c>
      <c r="DE201" s="49">
        <f t="shared" si="374"/>
        <v>0</v>
      </c>
      <c r="DF201" s="49">
        <f t="shared" si="375"/>
        <v>0</v>
      </c>
      <c r="DG201" s="49">
        <f t="shared" si="376"/>
        <v>0</v>
      </c>
      <c r="DH201" s="49">
        <f t="shared" si="377"/>
        <v>0</v>
      </c>
      <c r="DI201" s="49">
        <f t="shared" si="378"/>
        <v>0</v>
      </c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>
        <f t="shared" si="371"/>
        <v>0</v>
      </c>
      <c r="DX201" s="49">
        <f t="shared" si="371"/>
        <v>0</v>
      </c>
    </row>
    <row r="202" spans="1:128" ht="16.149999999999999" customHeight="1" x14ac:dyDescent="0.25">
      <c r="A202" s="378" t="s">
        <v>104</v>
      </c>
      <c r="B202" s="379"/>
      <c r="C202" s="125">
        <f t="shared" ref="C202:D204" si="381">+O202+Q202+S202+U202+W202+Y202+AA202+AC202+AE202+AG202+AI202</f>
        <v>0</v>
      </c>
      <c r="D202" s="168">
        <f>+P202+R202+T202+V202+X202+Z202+AB202+AD202+AF202+AH202+AJ202</f>
        <v>0</v>
      </c>
      <c r="E202" s="39"/>
      <c r="F202" s="38"/>
      <c r="G202" s="39"/>
      <c r="H202" s="38"/>
      <c r="I202" s="39"/>
      <c r="J202" s="38"/>
      <c r="K202" s="39"/>
      <c r="L202" s="38"/>
      <c r="M202" s="39"/>
      <c r="N202" s="38"/>
      <c r="O202" s="135"/>
      <c r="P202" s="136"/>
      <c r="Q202" s="135"/>
      <c r="R202" s="136"/>
      <c r="S202" s="135"/>
      <c r="T202" s="136"/>
      <c r="U202" s="135"/>
      <c r="V202" s="136"/>
      <c r="W202" s="135"/>
      <c r="X202" s="136"/>
      <c r="Y202" s="135"/>
      <c r="Z202" s="136"/>
      <c r="AA202" s="135"/>
      <c r="AB202" s="136"/>
      <c r="AC202" s="135"/>
      <c r="AD202" s="166"/>
      <c r="AE202" s="135"/>
      <c r="AF202" s="166"/>
      <c r="AG202" s="135"/>
      <c r="AH202" s="167"/>
      <c r="AI202" s="135"/>
      <c r="AJ202" s="136"/>
      <c r="AK202" s="137"/>
      <c r="AL202" s="138"/>
      <c r="AM202" s="135"/>
      <c r="AN202" s="139"/>
      <c r="AO202" s="137"/>
      <c r="AP202" s="138"/>
      <c r="AQ202" s="140"/>
      <c r="AR202" s="139"/>
      <c r="AS202" s="137"/>
      <c r="AT202" s="139"/>
      <c r="AU202" s="137"/>
      <c r="AV202" s="138"/>
      <c r="AW202" s="137"/>
      <c r="AX202" s="138"/>
      <c r="AY202" s="47" t="str">
        <f t="shared" si="359"/>
        <v/>
      </c>
      <c r="AZ202" s="47"/>
      <c r="BA202" s="47"/>
      <c r="BB202" s="47"/>
      <c r="BC202" s="47"/>
      <c r="BD202" s="47"/>
      <c r="BE202" s="47"/>
      <c r="BF202" s="47"/>
      <c r="BG202" s="47"/>
      <c r="BH202" s="12"/>
      <c r="BI202" s="12"/>
      <c r="BJ202" s="12"/>
      <c r="BK202" s="12"/>
      <c r="BR202" s="12"/>
      <c r="BS202" s="12"/>
      <c r="BT202" s="12"/>
      <c r="BU202" s="13"/>
      <c r="CA202" s="48" t="str">
        <f t="shared" si="360"/>
        <v/>
      </c>
      <c r="CB202" s="48" t="str">
        <f t="shared" si="361"/>
        <v/>
      </c>
      <c r="CC202" s="48" t="str">
        <f t="shared" si="362"/>
        <v/>
      </c>
      <c r="CD202" s="48" t="str">
        <f t="shared" si="363"/>
        <v/>
      </c>
      <c r="CE202" s="48" t="str">
        <f t="shared" si="364"/>
        <v/>
      </c>
      <c r="CF202" s="48" t="str">
        <f t="shared" si="365"/>
        <v/>
      </c>
      <c r="CG202" s="48" t="str">
        <f t="shared" si="366"/>
        <v/>
      </c>
      <c r="CH202" s="48" t="str">
        <f t="shared" si="367"/>
        <v/>
      </c>
      <c r="CI202" s="48" t="str">
        <f t="shared" si="368"/>
        <v/>
      </c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 t="str">
        <f t="shared" si="369"/>
        <v/>
      </c>
      <c r="CX202" s="48" t="str">
        <f t="shared" si="370"/>
        <v/>
      </c>
      <c r="CY202" s="48"/>
      <c r="CZ202" s="48"/>
      <c r="DA202" s="49">
        <f t="shared" si="372"/>
        <v>0</v>
      </c>
      <c r="DB202" s="49">
        <f t="shared" si="373"/>
        <v>0</v>
      </c>
      <c r="DC202" s="49">
        <f t="shared" si="373"/>
        <v>0</v>
      </c>
      <c r="DD202" s="49">
        <f t="shared" si="374"/>
        <v>0</v>
      </c>
      <c r="DE202" s="49">
        <f t="shared" si="374"/>
        <v>0</v>
      </c>
      <c r="DF202" s="49">
        <f t="shared" si="375"/>
        <v>0</v>
      </c>
      <c r="DG202" s="49">
        <f t="shared" si="376"/>
        <v>0</v>
      </c>
      <c r="DH202" s="49">
        <f t="shared" si="377"/>
        <v>0</v>
      </c>
      <c r="DI202" s="49">
        <f t="shared" si="378"/>
        <v>0</v>
      </c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>
        <f t="shared" si="371"/>
        <v>0</v>
      </c>
      <c r="DX202" s="49">
        <f t="shared" si="371"/>
        <v>0</v>
      </c>
    </row>
    <row r="203" spans="1:128" ht="16.149999999999999" customHeight="1" x14ac:dyDescent="0.25">
      <c r="A203" s="378" t="s">
        <v>105</v>
      </c>
      <c r="B203" s="379"/>
      <c r="C203" s="125">
        <f>+O203+Q203+S203+U203+W203+Y203+AA203+AC203+AE203+AG203+AI203</f>
        <v>0</v>
      </c>
      <c r="D203" s="168">
        <f>+P203+R203+T203+V203+X203+Z203+AB203+AD203+AF203+AH203+AJ203</f>
        <v>0</v>
      </c>
      <c r="E203" s="39"/>
      <c r="F203" s="38"/>
      <c r="G203" s="39"/>
      <c r="H203" s="38"/>
      <c r="I203" s="39"/>
      <c r="J203" s="38"/>
      <c r="K203" s="39"/>
      <c r="L203" s="38"/>
      <c r="M203" s="39"/>
      <c r="N203" s="38"/>
      <c r="O203" s="135"/>
      <c r="P203" s="136"/>
      <c r="Q203" s="135"/>
      <c r="R203" s="136"/>
      <c r="S203" s="135"/>
      <c r="T203" s="136"/>
      <c r="U203" s="135"/>
      <c r="V203" s="136"/>
      <c r="W203" s="135"/>
      <c r="X203" s="136"/>
      <c r="Y203" s="135"/>
      <c r="Z203" s="136"/>
      <c r="AA203" s="135"/>
      <c r="AB203" s="136"/>
      <c r="AC203" s="135"/>
      <c r="AD203" s="166"/>
      <c r="AE203" s="135"/>
      <c r="AF203" s="166"/>
      <c r="AG203" s="43"/>
      <c r="AH203" s="138"/>
      <c r="AI203" s="43"/>
      <c r="AJ203" s="140"/>
      <c r="AK203" s="137"/>
      <c r="AL203" s="138"/>
      <c r="AM203" s="135"/>
      <c r="AN203" s="139"/>
      <c r="AO203" s="137"/>
      <c r="AP203" s="138"/>
      <c r="AQ203" s="140"/>
      <c r="AR203" s="139"/>
      <c r="AS203" s="137"/>
      <c r="AT203" s="139"/>
      <c r="AU203" s="137"/>
      <c r="AV203" s="138"/>
      <c r="AW203" s="137"/>
      <c r="AX203" s="138"/>
      <c r="AY203" s="47" t="str">
        <f t="shared" si="359"/>
        <v/>
      </c>
      <c r="AZ203" s="47"/>
      <c r="BA203" s="47"/>
      <c r="BB203" s="47"/>
      <c r="BC203" s="47"/>
      <c r="BD203" s="47"/>
      <c r="BE203" s="47"/>
      <c r="BF203" s="47"/>
      <c r="BG203" s="47"/>
      <c r="BH203" s="12"/>
      <c r="BI203" s="12"/>
      <c r="BJ203" s="12"/>
      <c r="BK203" s="12"/>
      <c r="BR203" s="12"/>
      <c r="BS203" s="12"/>
      <c r="BT203" s="12"/>
      <c r="BU203" s="13"/>
      <c r="CA203" s="48" t="str">
        <f t="shared" si="360"/>
        <v/>
      </c>
      <c r="CB203" s="48" t="str">
        <f t="shared" si="361"/>
        <v/>
      </c>
      <c r="CC203" s="48" t="str">
        <f t="shared" si="362"/>
        <v/>
      </c>
      <c r="CD203" s="48" t="str">
        <f t="shared" si="363"/>
        <v/>
      </c>
      <c r="CE203" s="48" t="str">
        <f t="shared" si="364"/>
        <v/>
      </c>
      <c r="CF203" s="48" t="str">
        <f t="shared" si="365"/>
        <v/>
      </c>
      <c r="CG203" s="48" t="str">
        <f t="shared" si="366"/>
        <v/>
      </c>
      <c r="CH203" s="48" t="str">
        <f t="shared" si="367"/>
        <v/>
      </c>
      <c r="CI203" s="48" t="str">
        <f t="shared" si="368"/>
        <v/>
      </c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 t="str">
        <f t="shared" si="369"/>
        <v/>
      </c>
      <c r="CX203" s="48" t="str">
        <f t="shared" si="370"/>
        <v/>
      </c>
      <c r="CY203" s="48"/>
      <c r="CZ203" s="48"/>
      <c r="DA203" s="49">
        <f t="shared" si="372"/>
        <v>0</v>
      </c>
      <c r="DB203" s="49">
        <f t="shared" si="373"/>
        <v>0</v>
      </c>
      <c r="DC203" s="49">
        <f t="shared" si="373"/>
        <v>0</v>
      </c>
      <c r="DD203" s="49">
        <f t="shared" si="374"/>
        <v>0</v>
      </c>
      <c r="DE203" s="49">
        <f t="shared" si="374"/>
        <v>0</v>
      </c>
      <c r="DF203" s="49">
        <f t="shared" si="375"/>
        <v>0</v>
      </c>
      <c r="DG203" s="49">
        <f t="shared" si="376"/>
        <v>0</v>
      </c>
      <c r="DH203" s="49">
        <f t="shared" si="377"/>
        <v>0</v>
      </c>
      <c r="DI203" s="49">
        <f t="shared" si="378"/>
        <v>0</v>
      </c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>
        <f t="shared" ref="DW203:DX209" si="382">IF(AND(C203&lt;&gt;0,OR(AO203="",AQ203="",AS203="",AU203="")),1,0)</f>
        <v>0</v>
      </c>
      <c r="DX203" s="49">
        <f t="shared" si="382"/>
        <v>0</v>
      </c>
    </row>
    <row r="204" spans="1:128" ht="16.5" customHeight="1" x14ac:dyDescent="0.25">
      <c r="A204" s="169" t="s">
        <v>106</v>
      </c>
      <c r="B204" s="170"/>
      <c r="C204" s="125">
        <f t="shared" si="381"/>
        <v>0</v>
      </c>
      <c r="D204" s="168">
        <f t="shared" si="381"/>
        <v>0</v>
      </c>
      <c r="E204" s="39"/>
      <c r="F204" s="38"/>
      <c r="G204" s="39"/>
      <c r="H204" s="38"/>
      <c r="I204" s="39"/>
      <c r="J204" s="38"/>
      <c r="K204" s="39"/>
      <c r="L204" s="38"/>
      <c r="M204" s="39"/>
      <c r="N204" s="38"/>
      <c r="O204" s="135"/>
      <c r="P204" s="136"/>
      <c r="Q204" s="135"/>
      <c r="R204" s="136"/>
      <c r="S204" s="135"/>
      <c r="T204" s="136"/>
      <c r="U204" s="135"/>
      <c r="V204" s="136"/>
      <c r="W204" s="135"/>
      <c r="X204" s="136"/>
      <c r="Y204" s="135"/>
      <c r="Z204" s="136"/>
      <c r="AA204" s="135"/>
      <c r="AB204" s="136"/>
      <c r="AC204" s="135"/>
      <c r="AD204" s="166"/>
      <c r="AE204" s="135"/>
      <c r="AF204" s="166"/>
      <c r="AG204" s="135"/>
      <c r="AH204" s="167"/>
      <c r="AI204" s="135"/>
      <c r="AJ204" s="136"/>
      <c r="AK204" s="137"/>
      <c r="AL204" s="138"/>
      <c r="AM204" s="135"/>
      <c r="AN204" s="139"/>
      <c r="AO204" s="137"/>
      <c r="AP204" s="138"/>
      <c r="AQ204" s="140"/>
      <c r="AR204" s="139"/>
      <c r="AS204" s="137"/>
      <c r="AT204" s="139"/>
      <c r="AU204" s="137"/>
      <c r="AV204" s="138"/>
      <c r="AW204" s="137"/>
      <c r="AX204" s="138"/>
      <c r="AY204" s="47" t="str">
        <f t="shared" si="359"/>
        <v/>
      </c>
      <c r="AZ204" s="47"/>
      <c r="BA204" s="47"/>
      <c r="BB204" s="47"/>
      <c r="BC204" s="47"/>
      <c r="BD204" s="47"/>
      <c r="BE204" s="47"/>
      <c r="BF204" s="47"/>
      <c r="BG204" s="47"/>
      <c r="BH204" s="12"/>
      <c r="BI204" s="12"/>
      <c r="BJ204" s="12"/>
      <c r="BK204" s="12"/>
      <c r="BR204" s="12"/>
      <c r="BS204" s="12"/>
      <c r="BT204" s="12"/>
      <c r="BU204" s="13"/>
      <c r="CA204" s="48" t="str">
        <f t="shared" si="360"/>
        <v/>
      </c>
      <c r="CB204" s="48" t="str">
        <f t="shared" si="361"/>
        <v/>
      </c>
      <c r="CC204" s="48" t="str">
        <f t="shared" si="362"/>
        <v/>
      </c>
      <c r="CD204" s="48" t="str">
        <f t="shared" si="363"/>
        <v/>
      </c>
      <c r="CE204" s="48" t="str">
        <f t="shared" si="364"/>
        <v/>
      </c>
      <c r="CF204" s="48" t="str">
        <f t="shared" si="365"/>
        <v/>
      </c>
      <c r="CG204" s="48" t="str">
        <f t="shared" si="366"/>
        <v/>
      </c>
      <c r="CH204" s="48" t="str">
        <f t="shared" si="367"/>
        <v/>
      </c>
      <c r="CI204" s="48" t="str">
        <f t="shared" si="368"/>
        <v/>
      </c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 t="str">
        <f t="shared" si="369"/>
        <v/>
      </c>
      <c r="CX204" s="48" t="str">
        <f t="shared" si="370"/>
        <v/>
      </c>
      <c r="CY204" s="48"/>
      <c r="CZ204" s="48"/>
      <c r="DA204" s="49">
        <f t="shared" si="372"/>
        <v>0</v>
      </c>
      <c r="DB204" s="49">
        <f t="shared" si="373"/>
        <v>0</v>
      </c>
      <c r="DC204" s="49">
        <f t="shared" si="373"/>
        <v>0</v>
      </c>
      <c r="DD204" s="49">
        <f t="shared" si="374"/>
        <v>0</v>
      </c>
      <c r="DE204" s="49">
        <f t="shared" si="374"/>
        <v>0</v>
      </c>
      <c r="DF204" s="49">
        <f t="shared" si="375"/>
        <v>0</v>
      </c>
      <c r="DG204" s="49">
        <f t="shared" si="376"/>
        <v>0</v>
      </c>
      <c r="DH204" s="49">
        <f t="shared" si="377"/>
        <v>0</v>
      </c>
      <c r="DI204" s="49">
        <f t="shared" si="378"/>
        <v>0</v>
      </c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>
        <f t="shared" si="382"/>
        <v>0</v>
      </c>
      <c r="DX204" s="49">
        <f t="shared" si="382"/>
        <v>0</v>
      </c>
    </row>
    <row r="205" spans="1:128" ht="16.149999999999999" customHeight="1" x14ac:dyDescent="0.25">
      <c r="A205" s="378" t="s">
        <v>107</v>
      </c>
      <c r="B205" s="379"/>
      <c r="C205" s="125">
        <f t="shared" ref="C205:D209" si="383">+E205+G205+I205+K205+M205+O205+Q205+S205+U205+W205+Y205+AA205+AC205+AE205+AG205+AI205</f>
        <v>0</v>
      </c>
      <c r="D205" s="168">
        <f t="shared" si="383"/>
        <v>0</v>
      </c>
      <c r="E205" s="135"/>
      <c r="F205" s="136"/>
      <c r="G205" s="135"/>
      <c r="H205" s="136"/>
      <c r="I205" s="135"/>
      <c r="J205" s="136"/>
      <c r="K205" s="135"/>
      <c r="L205" s="136"/>
      <c r="M205" s="135"/>
      <c r="N205" s="136"/>
      <c r="O205" s="135"/>
      <c r="P205" s="136"/>
      <c r="Q205" s="135"/>
      <c r="R205" s="136"/>
      <c r="S205" s="135"/>
      <c r="T205" s="136"/>
      <c r="U205" s="135"/>
      <c r="V205" s="136"/>
      <c r="W205" s="135"/>
      <c r="X205" s="136"/>
      <c r="Y205" s="135"/>
      <c r="Z205" s="136"/>
      <c r="AA205" s="135"/>
      <c r="AB205" s="136"/>
      <c r="AC205" s="135"/>
      <c r="AD205" s="166"/>
      <c r="AE205" s="135"/>
      <c r="AF205" s="166"/>
      <c r="AG205" s="135"/>
      <c r="AH205" s="167"/>
      <c r="AI205" s="135"/>
      <c r="AJ205" s="136"/>
      <c r="AK205" s="137"/>
      <c r="AL205" s="138"/>
      <c r="AM205" s="135"/>
      <c r="AN205" s="139"/>
      <c r="AO205" s="137"/>
      <c r="AP205" s="138"/>
      <c r="AQ205" s="140"/>
      <c r="AR205" s="139"/>
      <c r="AS205" s="137"/>
      <c r="AT205" s="139"/>
      <c r="AU205" s="137"/>
      <c r="AV205" s="138"/>
      <c r="AW205" s="137"/>
      <c r="AX205" s="138"/>
      <c r="AY205" s="47" t="str">
        <f t="shared" si="359"/>
        <v/>
      </c>
      <c r="AZ205" s="47"/>
      <c r="BA205" s="47"/>
      <c r="BB205" s="47"/>
      <c r="BC205" s="47"/>
      <c r="BD205" s="47"/>
      <c r="BE205" s="47"/>
      <c r="BF205" s="47"/>
      <c r="BG205" s="47"/>
      <c r="BH205" s="12"/>
      <c r="BI205" s="12"/>
      <c r="BJ205" s="12"/>
      <c r="BK205" s="12"/>
      <c r="BR205" s="12"/>
      <c r="BS205" s="12"/>
      <c r="BT205" s="12"/>
      <c r="BU205" s="13"/>
      <c r="CA205" s="48" t="str">
        <f t="shared" si="360"/>
        <v/>
      </c>
      <c r="CB205" s="48" t="str">
        <f t="shared" si="361"/>
        <v/>
      </c>
      <c r="CC205" s="48" t="str">
        <f t="shared" si="362"/>
        <v/>
      </c>
      <c r="CD205" s="48" t="str">
        <f t="shared" si="363"/>
        <v/>
      </c>
      <c r="CE205" s="48" t="str">
        <f t="shared" si="364"/>
        <v/>
      </c>
      <c r="CF205" s="48" t="str">
        <f t="shared" si="365"/>
        <v/>
      </c>
      <c r="CG205" s="48" t="str">
        <f t="shared" si="366"/>
        <v/>
      </c>
      <c r="CH205" s="48" t="str">
        <f t="shared" si="367"/>
        <v/>
      </c>
      <c r="CI205" s="48" t="str">
        <f t="shared" si="368"/>
        <v/>
      </c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 t="str">
        <f t="shared" si="369"/>
        <v/>
      </c>
      <c r="CX205" s="48" t="str">
        <f t="shared" si="370"/>
        <v/>
      </c>
      <c r="CY205" s="48"/>
      <c r="CZ205" s="48"/>
      <c r="DA205" s="49">
        <f t="shared" si="372"/>
        <v>0</v>
      </c>
      <c r="DB205" s="49">
        <f t="shared" si="373"/>
        <v>0</v>
      </c>
      <c r="DC205" s="49">
        <f t="shared" si="373"/>
        <v>0</v>
      </c>
      <c r="DD205" s="49">
        <f t="shared" si="374"/>
        <v>0</v>
      </c>
      <c r="DE205" s="49">
        <f t="shared" si="374"/>
        <v>0</v>
      </c>
      <c r="DF205" s="49">
        <f t="shared" si="375"/>
        <v>0</v>
      </c>
      <c r="DG205" s="49">
        <f t="shared" si="376"/>
        <v>0</v>
      </c>
      <c r="DH205" s="49">
        <f t="shared" si="377"/>
        <v>0</v>
      </c>
      <c r="DI205" s="49">
        <f t="shared" si="378"/>
        <v>0</v>
      </c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>
        <f t="shared" si="382"/>
        <v>0</v>
      </c>
      <c r="DX205" s="49">
        <f t="shared" si="382"/>
        <v>0</v>
      </c>
    </row>
    <row r="206" spans="1:128" ht="16.149999999999999" customHeight="1" x14ac:dyDescent="0.25">
      <c r="A206" s="378" t="s">
        <v>108</v>
      </c>
      <c r="B206" s="379"/>
      <c r="C206" s="125">
        <f t="shared" si="383"/>
        <v>0</v>
      </c>
      <c r="D206" s="168">
        <f t="shared" si="383"/>
        <v>0</v>
      </c>
      <c r="E206" s="135"/>
      <c r="F206" s="136"/>
      <c r="G206" s="135"/>
      <c r="H206" s="136"/>
      <c r="I206" s="135"/>
      <c r="J206" s="136"/>
      <c r="K206" s="135"/>
      <c r="L206" s="136"/>
      <c r="M206" s="135"/>
      <c r="N206" s="136"/>
      <c r="O206" s="135"/>
      <c r="P206" s="136"/>
      <c r="Q206" s="135"/>
      <c r="R206" s="136"/>
      <c r="S206" s="135"/>
      <c r="T206" s="136"/>
      <c r="U206" s="135"/>
      <c r="V206" s="136"/>
      <c r="W206" s="135"/>
      <c r="X206" s="136"/>
      <c r="Y206" s="135"/>
      <c r="Z206" s="136"/>
      <c r="AA206" s="135"/>
      <c r="AB206" s="136"/>
      <c r="AC206" s="135"/>
      <c r="AD206" s="166"/>
      <c r="AE206" s="135"/>
      <c r="AF206" s="166"/>
      <c r="AG206" s="135"/>
      <c r="AH206" s="167"/>
      <c r="AI206" s="135"/>
      <c r="AJ206" s="136"/>
      <c r="AK206" s="137"/>
      <c r="AL206" s="138"/>
      <c r="AM206" s="135"/>
      <c r="AN206" s="139"/>
      <c r="AO206" s="137"/>
      <c r="AP206" s="138"/>
      <c r="AQ206" s="140"/>
      <c r="AR206" s="139"/>
      <c r="AS206" s="137"/>
      <c r="AT206" s="139"/>
      <c r="AU206" s="137"/>
      <c r="AV206" s="138"/>
      <c r="AW206" s="137"/>
      <c r="AX206" s="138"/>
      <c r="AY206" s="47" t="str">
        <f t="shared" si="359"/>
        <v/>
      </c>
      <c r="AZ206" s="47"/>
      <c r="BA206" s="47"/>
      <c r="BB206" s="47"/>
      <c r="BC206" s="47"/>
      <c r="BD206" s="47"/>
      <c r="BE206" s="47"/>
      <c r="BF206" s="47"/>
      <c r="BG206" s="47"/>
      <c r="BH206" s="12"/>
      <c r="BI206" s="12"/>
      <c r="BJ206" s="12"/>
      <c r="BK206" s="12"/>
      <c r="BR206" s="12"/>
      <c r="BS206" s="12"/>
      <c r="BT206" s="12"/>
      <c r="BU206" s="13"/>
      <c r="CA206" s="48" t="str">
        <f t="shared" si="360"/>
        <v/>
      </c>
      <c r="CB206" s="48" t="str">
        <f t="shared" si="361"/>
        <v/>
      </c>
      <c r="CC206" s="48" t="str">
        <f t="shared" si="362"/>
        <v/>
      </c>
      <c r="CD206" s="48" t="str">
        <f t="shared" si="363"/>
        <v/>
      </c>
      <c r="CE206" s="48" t="str">
        <f t="shared" si="364"/>
        <v/>
      </c>
      <c r="CF206" s="48" t="str">
        <f t="shared" si="365"/>
        <v/>
      </c>
      <c r="CG206" s="48" t="str">
        <f t="shared" si="366"/>
        <v/>
      </c>
      <c r="CH206" s="48" t="str">
        <f t="shared" si="367"/>
        <v/>
      </c>
      <c r="CI206" s="48" t="str">
        <f t="shared" si="368"/>
        <v/>
      </c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 t="str">
        <f t="shared" si="369"/>
        <v/>
      </c>
      <c r="CX206" s="48" t="str">
        <f t="shared" si="370"/>
        <v/>
      </c>
      <c r="CY206" s="48"/>
      <c r="CZ206" s="48"/>
      <c r="DA206" s="49">
        <f t="shared" si="372"/>
        <v>0</v>
      </c>
      <c r="DB206" s="49">
        <f t="shared" si="373"/>
        <v>0</v>
      </c>
      <c r="DC206" s="49">
        <f t="shared" si="373"/>
        <v>0</v>
      </c>
      <c r="DD206" s="49">
        <f t="shared" si="374"/>
        <v>0</v>
      </c>
      <c r="DE206" s="49">
        <f t="shared" si="374"/>
        <v>0</v>
      </c>
      <c r="DF206" s="49">
        <f t="shared" si="375"/>
        <v>0</v>
      </c>
      <c r="DG206" s="49">
        <f t="shared" si="376"/>
        <v>0</v>
      </c>
      <c r="DH206" s="49">
        <f t="shared" si="377"/>
        <v>0</v>
      </c>
      <c r="DI206" s="49">
        <f t="shared" si="378"/>
        <v>0</v>
      </c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>
        <f t="shared" si="382"/>
        <v>0</v>
      </c>
      <c r="DX206" s="49">
        <f t="shared" si="382"/>
        <v>0</v>
      </c>
    </row>
    <row r="207" spans="1:128" ht="16.149999999999999" customHeight="1" x14ac:dyDescent="0.25">
      <c r="A207" s="378" t="s">
        <v>109</v>
      </c>
      <c r="B207" s="379"/>
      <c r="C207" s="125">
        <f t="shared" si="383"/>
        <v>0</v>
      </c>
      <c r="D207" s="168">
        <f t="shared" si="383"/>
        <v>0</v>
      </c>
      <c r="E207" s="135"/>
      <c r="F207" s="136"/>
      <c r="G207" s="135"/>
      <c r="H207" s="136"/>
      <c r="I207" s="135"/>
      <c r="J207" s="136"/>
      <c r="K207" s="135"/>
      <c r="L207" s="136"/>
      <c r="M207" s="135"/>
      <c r="N207" s="136"/>
      <c r="O207" s="135"/>
      <c r="P207" s="136"/>
      <c r="Q207" s="135"/>
      <c r="R207" s="136"/>
      <c r="S207" s="135"/>
      <c r="T207" s="136"/>
      <c r="U207" s="135"/>
      <c r="V207" s="136"/>
      <c r="W207" s="135"/>
      <c r="X207" s="136"/>
      <c r="Y207" s="135"/>
      <c r="Z207" s="136"/>
      <c r="AA207" s="135"/>
      <c r="AB207" s="136"/>
      <c r="AC207" s="135"/>
      <c r="AD207" s="166"/>
      <c r="AE207" s="135"/>
      <c r="AF207" s="166"/>
      <c r="AG207" s="135"/>
      <c r="AH207" s="167"/>
      <c r="AI207" s="135"/>
      <c r="AJ207" s="136"/>
      <c r="AK207" s="137"/>
      <c r="AL207" s="138"/>
      <c r="AM207" s="135"/>
      <c r="AN207" s="139"/>
      <c r="AO207" s="137"/>
      <c r="AP207" s="138"/>
      <c r="AQ207" s="140"/>
      <c r="AR207" s="139"/>
      <c r="AS207" s="137"/>
      <c r="AT207" s="139"/>
      <c r="AU207" s="137"/>
      <c r="AV207" s="138"/>
      <c r="AW207" s="137"/>
      <c r="AX207" s="138"/>
      <c r="AY207" s="47" t="str">
        <f t="shared" si="359"/>
        <v/>
      </c>
      <c r="AZ207" s="47"/>
      <c r="BA207" s="47"/>
      <c r="BB207" s="47"/>
      <c r="BC207" s="47"/>
      <c r="BD207" s="47"/>
      <c r="BE207" s="47"/>
      <c r="BF207" s="47"/>
      <c r="BG207" s="47"/>
      <c r="BH207" s="12"/>
      <c r="BI207" s="12"/>
      <c r="BJ207" s="12"/>
      <c r="BK207" s="12"/>
      <c r="BR207" s="12"/>
      <c r="BS207" s="12"/>
      <c r="BT207" s="12"/>
      <c r="BU207" s="13"/>
      <c r="CA207" s="48" t="str">
        <f t="shared" si="360"/>
        <v/>
      </c>
      <c r="CB207" s="48" t="str">
        <f t="shared" si="361"/>
        <v/>
      </c>
      <c r="CC207" s="48" t="str">
        <f t="shared" si="362"/>
        <v/>
      </c>
      <c r="CD207" s="48" t="str">
        <f t="shared" si="363"/>
        <v/>
      </c>
      <c r="CE207" s="48" t="str">
        <f t="shared" si="364"/>
        <v/>
      </c>
      <c r="CF207" s="48" t="str">
        <f t="shared" si="365"/>
        <v/>
      </c>
      <c r="CG207" s="48" t="str">
        <f t="shared" si="366"/>
        <v/>
      </c>
      <c r="CH207" s="48" t="str">
        <f t="shared" si="367"/>
        <v/>
      </c>
      <c r="CI207" s="48" t="str">
        <f t="shared" si="368"/>
        <v/>
      </c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 t="str">
        <f t="shared" si="369"/>
        <v/>
      </c>
      <c r="CX207" s="48" t="str">
        <f t="shared" si="370"/>
        <v/>
      </c>
      <c r="CY207" s="48"/>
      <c r="CZ207" s="48"/>
      <c r="DA207" s="49">
        <f t="shared" si="372"/>
        <v>0</v>
      </c>
      <c r="DB207" s="49">
        <f t="shared" si="373"/>
        <v>0</v>
      </c>
      <c r="DC207" s="49">
        <f t="shared" si="373"/>
        <v>0</v>
      </c>
      <c r="DD207" s="49">
        <f t="shared" si="374"/>
        <v>0</v>
      </c>
      <c r="DE207" s="49">
        <f t="shared" si="374"/>
        <v>0</v>
      </c>
      <c r="DF207" s="49">
        <f t="shared" si="375"/>
        <v>0</v>
      </c>
      <c r="DG207" s="49">
        <f t="shared" si="376"/>
        <v>0</v>
      </c>
      <c r="DH207" s="49">
        <f t="shared" si="377"/>
        <v>0</v>
      </c>
      <c r="DI207" s="49">
        <f t="shared" si="378"/>
        <v>0</v>
      </c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>
        <f t="shared" si="382"/>
        <v>0</v>
      </c>
      <c r="DX207" s="49">
        <f t="shared" si="382"/>
        <v>0</v>
      </c>
    </row>
    <row r="208" spans="1:128" ht="16.149999999999999" customHeight="1" x14ac:dyDescent="0.25">
      <c r="A208" s="378" t="s">
        <v>110</v>
      </c>
      <c r="B208" s="379"/>
      <c r="C208" s="125">
        <f t="shared" si="383"/>
        <v>0</v>
      </c>
      <c r="D208" s="168">
        <f t="shared" si="383"/>
        <v>0</v>
      </c>
      <c r="E208" s="135"/>
      <c r="F208" s="136"/>
      <c r="G208" s="135"/>
      <c r="H208" s="136"/>
      <c r="I208" s="135"/>
      <c r="J208" s="136"/>
      <c r="K208" s="135"/>
      <c r="L208" s="136"/>
      <c r="M208" s="135"/>
      <c r="N208" s="136"/>
      <c r="O208" s="135"/>
      <c r="P208" s="136"/>
      <c r="Q208" s="135"/>
      <c r="R208" s="136"/>
      <c r="S208" s="135"/>
      <c r="T208" s="136"/>
      <c r="U208" s="135"/>
      <c r="V208" s="136"/>
      <c r="W208" s="135"/>
      <c r="X208" s="136"/>
      <c r="Y208" s="135"/>
      <c r="Z208" s="136"/>
      <c r="AA208" s="135"/>
      <c r="AB208" s="136"/>
      <c r="AC208" s="135"/>
      <c r="AD208" s="166"/>
      <c r="AE208" s="135"/>
      <c r="AF208" s="166"/>
      <c r="AG208" s="135"/>
      <c r="AH208" s="167"/>
      <c r="AI208" s="135"/>
      <c r="AJ208" s="136"/>
      <c r="AK208" s="137"/>
      <c r="AL208" s="138"/>
      <c r="AM208" s="135"/>
      <c r="AN208" s="139"/>
      <c r="AO208" s="137"/>
      <c r="AP208" s="138"/>
      <c r="AQ208" s="140"/>
      <c r="AR208" s="139"/>
      <c r="AS208" s="137"/>
      <c r="AT208" s="139"/>
      <c r="AU208" s="137"/>
      <c r="AV208" s="138"/>
      <c r="AW208" s="137"/>
      <c r="AX208" s="138"/>
      <c r="AY208" s="47" t="str">
        <f t="shared" si="359"/>
        <v/>
      </c>
      <c r="AZ208" s="47"/>
      <c r="BA208" s="47"/>
      <c r="BB208" s="47"/>
      <c r="BC208" s="47"/>
      <c r="BD208" s="47"/>
      <c r="BE208" s="47"/>
      <c r="BF208" s="47"/>
      <c r="BG208" s="47"/>
      <c r="BH208" s="12"/>
      <c r="BI208" s="12"/>
      <c r="BJ208" s="12"/>
      <c r="BK208" s="12"/>
      <c r="BR208" s="12"/>
      <c r="BS208" s="12"/>
      <c r="BT208" s="12"/>
      <c r="BU208" s="13"/>
      <c r="CA208" s="48" t="str">
        <f t="shared" si="360"/>
        <v/>
      </c>
      <c r="CB208" s="48" t="str">
        <f t="shared" si="361"/>
        <v/>
      </c>
      <c r="CC208" s="48" t="str">
        <f t="shared" si="362"/>
        <v/>
      </c>
      <c r="CD208" s="48" t="str">
        <f t="shared" si="363"/>
        <v/>
      </c>
      <c r="CE208" s="48" t="str">
        <f t="shared" si="364"/>
        <v/>
      </c>
      <c r="CF208" s="48" t="str">
        <f t="shared" si="365"/>
        <v/>
      </c>
      <c r="CG208" s="48" t="str">
        <f t="shared" si="366"/>
        <v/>
      </c>
      <c r="CH208" s="48" t="str">
        <f t="shared" si="367"/>
        <v/>
      </c>
      <c r="CI208" s="48" t="str">
        <f t="shared" si="368"/>
        <v/>
      </c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 t="str">
        <f t="shared" si="369"/>
        <v/>
      </c>
      <c r="CX208" s="48" t="str">
        <f t="shared" si="370"/>
        <v/>
      </c>
      <c r="CY208" s="48"/>
      <c r="CZ208" s="48"/>
      <c r="DA208" s="49">
        <f t="shared" si="372"/>
        <v>0</v>
      </c>
      <c r="DB208" s="49">
        <f t="shared" si="373"/>
        <v>0</v>
      </c>
      <c r="DC208" s="49">
        <f t="shared" si="373"/>
        <v>0</v>
      </c>
      <c r="DD208" s="49">
        <f t="shared" si="374"/>
        <v>0</v>
      </c>
      <c r="DE208" s="49">
        <f t="shared" si="374"/>
        <v>0</v>
      </c>
      <c r="DF208" s="49">
        <f t="shared" si="375"/>
        <v>0</v>
      </c>
      <c r="DG208" s="49">
        <f t="shared" si="376"/>
        <v>0</v>
      </c>
      <c r="DH208" s="49">
        <f t="shared" si="377"/>
        <v>0</v>
      </c>
      <c r="DI208" s="49">
        <f t="shared" si="378"/>
        <v>0</v>
      </c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>
        <f t="shared" si="382"/>
        <v>0</v>
      </c>
      <c r="DX208" s="49">
        <f t="shared" si="382"/>
        <v>0</v>
      </c>
    </row>
    <row r="209" spans="1:130" ht="16.149999999999999" customHeight="1" x14ac:dyDescent="0.25">
      <c r="A209" s="387" t="s">
        <v>111</v>
      </c>
      <c r="B209" s="388"/>
      <c r="C209" s="133">
        <f t="shared" si="383"/>
        <v>0</v>
      </c>
      <c r="D209" s="155">
        <f t="shared" si="383"/>
        <v>0</v>
      </c>
      <c r="E209" s="64"/>
      <c r="F209" s="63"/>
      <c r="G209" s="64"/>
      <c r="H209" s="63"/>
      <c r="I209" s="64"/>
      <c r="J209" s="63"/>
      <c r="K209" s="64"/>
      <c r="L209" s="63"/>
      <c r="M209" s="64"/>
      <c r="N209" s="65"/>
      <c r="O209" s="64"/>
      <c r="P209" s="63"/>
      <c r="Q209" s="64"/>
      <c r="R209" s="63"/>
      <c r="S209" s="64"/>
      <c r="T209" s="63"/>
      <c r="U209" s="64"/>
      <c r="V209" s="63"/>
      <c r="W209" s="64"/>
      <c r="X209" s="63"/>
      <c r="Y209" s="64"/>
      <c r="Z209" s="63"/>
      <c r="AA209" s="64"/>
      <c r="AB209" s="63"/>
      <c r="AC209" s="64"/>
      <c r="AD209" s="171"/>
      <c r="AE209" s="64"/>
      <c r="AF209" s="171"/>
      <c r="AG209" s="64"/>
      <c r="AH209" s="65"/>
      <c r="AI209" s="64"/>
      <c r="AJ209" s="63"/>
      <c r="AK209" s="141"/>
      <c r="AL209" s="159"/>
      <c r="AM209" s="64"/>
      <c r="AN209" s="142"/>
      <c r="AO209" s="141"/>
      <c r="AP209" s="159"/>
      <c r="AQ209" s="62"/>
      <c r="AR209" s="142"/>
      <c r="AS209" s="141"/>
      <c r="AT209" s="142"/>
      <c r="AU209" s="141"/>
      <c r="AV209" s="159"/>
      <c r="AW209" s="141"/>
      <c r="AX209" s="159"/>
      <c r="AY209" s="47" t="str">
        <f t="shared" si="359"/>
        <v/>
      </c>
      <c r="AZ209" s="47"/>
      <c r="BA209" s="47"/>
      <c r="BB209" s="47"/>
      <c r="BC209" s="47"/>
      <c r="BD209" s="47"/>
      <c r="BE209" s="47"/>
      <c r="BF209" s="47"/>
      <c r="BG209" s="47"/>
      <c r="BH209" s="12"/>
      <c r="BI209" s="12"/>
      <c r="BJ209" s="12"/>
      <c r="BK209" s="12"/>
      <c r="BR209" s="12"/>
      <c r="BS209" s="12"/>
      <c r="BT209" s="12"/>
      <c r="BU209" s="13"/>
      <c r="CA209" s="48" t="str">
        <f t="shared" si="360"/>
        <v/>
      </c>
      <c r="CB209" s="48" t="str">
        <f t="shared" si="361"/>
        <v/>
      </c>
      <c r="CC209" s="48" t="str">
        <f t="shared" si="362"/>
        <v/>
      </c>
      <c r="CD209" s="48" t="str">
        <f t="shared" si="363"/>
        <v/>
      </c>
      <c r="CE209" s="48" t="str">
        <f t="shared" si="364"/>
        <v/>
      </c>
      <c r="CF209" s="48" t="str">
        <f t="shared" si="365"/>
        <v/>
      </c>
      <c r="CG209" s="48" t="str">
        <f t="shared" si="366"/>
        <v/>
      </c>
      <c r="CH209" s="48" t="str">
        <f t="shared" si="367"/>
        <v/>
      </c>
      <c r="CI209" s="48" t="str">
        <f t="shared" si="368"/>
        <v/>
      </c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 t="str">
        <f t="shared" si="369"/>
        <v/>
      </c>
      <c r="CX209" s="48" t="str">
        <f t="shared" si="370"/>
        <v/>
      </c>
      <c r="CY209" s="48"/>
      <c r="CZ209" s="48"/>
      <c r="DA209" s="49">
        <f t="shared" si="372"/>
        <v>0</v>
      </c>
      <c r="DB209" s="49">
        <f t="shared" si="373"/>
        <v>0</v>
      </c>
      <c r="DC209" s="49">
        <f t="shared" si="373"/>
        <v>0</v>
      </c>
      <c r="DD209" s="49">
        <f t="shared" si="374"/>
        <v>0</v>
      </c>
      <c r="DE209" s="49">
        <f t="shared" si="374"/>
        <v>0</v>
      </c>
      <c r="DF209" s="49">
        <f t="shared" si="375"/>
        <v>0</v>
      </c>
      <c r="DG209" s="49">
        <f t="shared" si="376"/>
        <v>0</v>
      </c>
      <c r="DH209" s="49">
        <f t="shared" si="377"/>
        <v>0</v>
      </c>
      <c r="DI209" s="49">
        <f t="shared" si="378"/>
        <v>0</v>
      </c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>
        <f t="shared" si="382"/>
        <v>0</v>
      </c>
      <c r="DX209" s="49">
        <f t="shared" si="382"/>
        <v>0</v>
      </c>
    </row>
    <row r="210" spans="1:130" ht="31.9" customHeight="1" x14ac:dyDescent="0.25">
      <c r="A210" s="179" t="s">
        <v>113</v>
      </c>
      <c r="B210" s="180"/>
      <c r="C210" s="180"/>
      <c r="D210" s="180"/>
      <c r="E210" s="181"/>
      <c r="F210" s="181"/>
      <c r="G210" s="181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130" ht="78.75" customHeight="1" x14ac:dyDescent="0.25">
      <c r="A211" s="307" t="s">
        <v>114</v>
      </c>
      <c r="B211" s="306" t="s">
        <v>115</v>
      </c>
      <c r="C211" s="184" t="s">
        <v>116</v>
      </c>
      <c r="D211" s="69" t="s">
        <v>117</v>
      </c>
      <c r="AQ211" s="11"/>
      <c r="AR211" s="11"/>
      <c r="AT211" s="10"/>
      <c r="AU211" s="10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S211" s="12"/>
      <c r="BT211" s="12"/>
      <c r="BU211" s="13"/>
    </row>
    <row r="212" spans="1:130" ht="23.25" customHeight="1" x14ac:dyDescent="0.25">
      <c r="A212" s="185" t="s">
        <v>118</v>
      </c>
      <c r="B212" s="186"/>
      <c r="C212" s="187"/>
      <c r="D212" s="89"/>
      <c r="E212" s="188"/>
      <c r="F212" s="188"/>
      <c r="AQ212" s="11"/>
      <c r="AR212" s="11"/>
      <c r="AT212" s="10"/>
      <c r="AU212" s="10"/>
      <c r="BS212" s="12"/>
      <c r="BT212" s="12"/>
      <c r="BU212" s="13"/>
    </row>
    <row r="213" spans="1:130" ht="25.15" customHeight="1" x14ac:dyDescent="0.25">
      <c r="A213" s="189" t="s">
        <v>119</v>
      </c>
      <c r="B213" s="190"/>
      <c r="C213" s="191"/>
      <c r="D213" s="46"/>
      <c r="E213" s="188"/>
      <c r="F213" s="188"/>
      <c r="AO213" s="12"/>
      <c r="AP213" s="12"/>
      <c r="AQ213" s="192"/>
      <c r="AR213" s="19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S213" s="12"/>
      <c r="BT213" s="12"/>
      <c r="BU213" s="13"/>
    </row>
    <row r="214" spans="1:130" ht="25.15" customHeight="1" x14ac:dyDescent="0.25">
      <c r="A214" s="189" t="s">
        <v>120</v>
      </c>
      <c r="B214" s="190"/>
      <c r="C214" s="191"/>
      <c r="D214" s="40"/>
      <c r="E214" s="188"/>
      <c r="F214" s="188"/>
      <c r="AO214" s="12"/>
      <c r="AP214" s="12"/>
      <c r="AQ214" s="192"/>
      <c r="AR214" s="19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S214" s="12"/>
      <c r="BT214" s="12"/>
      <c r="BU214" s="13"/>
    </row>
    <row r="215" spans="1:130" ht="26.25" customHeight="1" x14ac:dyDescent="0.25">
      <c r="A215" s="193" t="s">
        <v>121</v>
      </c>
      <c r="B215" s="194"/>
      <c r="C215" s="171"/>
      <c r="D215" s="65"/>
      <c r="E215" s="188"/>
      <c r="F215" s="188"/>
      <c r="AO215" s="12"/>
      <c r="AP215" s="12"/>
      <c r="AQ215" s="192"/>
      <c r="AR215" s="19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S215" s="12"/>
      <c r="BT215" s="12"/>
      <c r="BU215" s="13"/>
    </row>
    <row r="216" spans="1:130" s="11" customFormat="1" ht="31.9" customHeight="1" x14ac:dyDescent="0.25">
      <c r="A216" s="195" t="s">
        <v>122</v>
      </c>
      <c r="P216" s="196"/>
      <c r="AL216" s="197"/>
      <c r="AM216" s="197"/>
      <c r="AP216" s="196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V216" s="12"/>
      <c r="BW216" s="12"/>
      <c r="BX216" s="13"/>
      <c r="BY216" s="13"/>
      <c r="BZ216" s="13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s="11" customFormat="1" ht="25.15" customHeight="1" x14ac:dyDescent="0.25">
      <c r="A217" s="395" t="s">
        <v>62</v>
      </c>
      <c r="B217" s="398" t="s">
        <v>5</v>
      </c>
      <c r="C217" s="398"/>
      <c r="D217" s="398" t="s">
        <v>77</v>
      </c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9"/>
      <c r="AL217" s="400" t="s">
        <v>7</v>
      </c>
      <c r="AM217" s="401"/>
      <c r="AN217" s="320" t="s">
        <v>8</v>
      </c>
      <c r="AO217" s="327"/>
      <c r="AP217" s="402" t="s">
        <v>9</v>
      </c>
      <c r="AQ217" s="402" t="s">
        <v>10</v>
      </c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V217" s="12"/>
      <c r="BW217" s="12"/>
      <c r="BX217" s="13"/>
      <c r="BY217" s="13"/>
      <c r="BZ217" s="13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s="11" customFormat="1" ht="16.149999999999999" customHeight="1" x14ac:dyDescent="0.25">
      <c r="A218" s="396"/>
      <c r="B218" s="398"/>
      <c r="C218" s="398"/>
      <c r="D218" s="398" t="s">
        <v>123</v>
      </c>
      <c r="E218" s="398"/>
      <c r="F218" s="398" t="s">
        <v>83</v>
      </c>
      <c r="G218" s="398"/>
      <c r="H218" s="398" t="s">
        <v>84</v>
      </c>
      <c r="I218" s="398"/>
      <c r="J218" s="398" t="s">
        <v>85</v>
      </c>
      <c r="K218" s="398"/>
      <c r="L218" s="398" t="s">
        <v>86</v>
      </c>
      <c r="M218" s="398"/>
      <c r="N218" s="398" t="s">
        <v>87</v>
      </c>
      <c r="O218" s="398"/>
      <c r="P218" s="398" t="s">
        <v>88</v>
      </c>
      <c r="Q218" s="398"/>
      <c r="R218" s="398" t="s">
        <v>89</v>
      </c>
      <c r="S218" s="398"/>
      <c r="T218" s="398" t="s">
        <v>90</v>
      </c>
      <c r="U218" s="398"/>
      <c r="V218" s="398" t="s">
        <v>91</v>
      </c>
      <c r="W218" s="398"/>
      <c r="X218" s="398" t="s">
        <v>92</v>
      </c>
      <c r="Y218" s="398"/>
      <c r="Z218" s="398" t="s">
        <v>93</v>
      </c>
      <c r="AA218" s="398"/>
      <c r="AB218" s="398" t="s">
        <v>94</v>
      </c>
      <c r="AC218" s="398"/>
      <c r="AD218" s="398" t="s">
        <v>124</v>
      </c>
      <c r="AE218" s="398"/>
      <c r="AF218" s="398" t="s">
        <v>125</v>
      </c>
      <c r="AG218" s="398"/>
      <c r="AH218" s="398" t="s">
        <v>126</v>
      </c>
      <c r="AI218" s="398"/>
      <c r="AJ218" s="398" t="s">
        <v>127</v>
      </c>
      <c r="AK218" s="399"/>
      <c r="AL218" s="406" t="s">
        <v>31</v>
      </c>
      <c r="AM218" s="403" t="s">
        <v>32</v>
      </c>
      <c r="AN218" s="334" t="s">
        <v>35</v>
      </c>
      <c r="AO218" s="332" t="s">
        <v>36</v>
      </c>
      <c r="AP218" s="402"/>
      <c r="AQ218" s="402"/>
      <c r="AR218" s="68"/>
      <c r="AS218" s="68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V218" s="12"/>
      <c r="BW218" s="12"/>
      <c r="BX218" s="13"/>
      <c r="BY218" s="13"/>
      <c r="BZ218" s="13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s="11" customFormat="1" ht="16.149999999999999" customHeight="1" x14ac:dyDescent="0.25">
      <c r="A219" s="397"/>
      <c r="B219" s="198" t="s">
        <v>33</v>
      </c>
      <c r="C219" s="297" t="s">
        <v>34</v>
      </c>
      <c r="D219" s="200" t="s">
        <v>33</v>
      </c>
      <c r="E219" s="300" t="s">
        <v>34</v>
      </c>
      <c r="F219" s="200" t="s">
        <v>33</v>
      </c>
      <c r="G219" s="300" t="s">
        <v>34</v>
      </c>
      <c r="H219" s="200" t="s">
        <v>33</v>
      </c>
      <c r="I219" s="300" t="s">
        <v>34</v>
      </c>
      <c r="J219" s="200" t="s">
        <v>33</v>
      </c>
      <c r="K219" s="300" t="s">
        <v>34</v>
      </c>
      <c r="L219" s="200" t="s">
        <v>33</v>
      </c>
      <c r="M219" s="300" t="s">
        <v>34</v>
      </c>
      <c r="N219" s="200" t="s">
        <v>33</v>
      </c>
      <c r="O219" s="300" t="s">
        <v>34</v>
      </c>
      <c r="P219" s="200" t="s">
        <v>33</v>
      </c>
      <c r="Q219" s="300" t="s">
        <v>34</v>
      </c>
      <c r="R219" s="200" t="s">
        <v>33</v>
      </c>
      <c r="S219" s="300" t="s">
        <v>34</v>
      </c>
      <c r="T219" s="200" t="s">
        <v>33</v>
      </c>
      <c r="U219" s="300" t="s">
        <v>34</v>
      </c>
      <c r="V219" s="200" t="s">
        <v>33</v>
      </c>
      <c r="W219" s="300" t="s">
        <v>34</v>
      </c>
      <c r="X219" s="200" t="s">
        <v>33</v>
      </c>
      <c r="Y219" s="300" t="s">
        <v>34</v>
      </c>
      <c r="Z219" s="200" t="s">
        <v>33</v>
      </c>
      <c r="AA219" s="300" t="s">
        <v>34</v>
      </c>
      <c r="AB219" s="200" t="s">
        <v>33</v>
      </c>
      <c r="AC219" s="300" t="s">
        <v>34</v>
      </c>
      <c r="AD219" s="200" t="s">
        <v>33</v>
      </c>
      <c r="AE219" s="300" t="s">
        <v>34</v>
      </c>
      <c r="AF219" s="200" t="s">
        <v>33</v>
      </c>
      <c r="AG219" s="300" t="s">
        <v>34</v>
      </c>
      <c r="AH219" s="200" t="s">
        <v>33</v>
      </c>
      <c r="AI219" s="300" t="s">
        <v>34</v>
      </c>
      <c r="AJ219" s="200" t="s">
        <v>33</v>
      </c>
      <c r="AK219" s="293" t="s">
        <v>34</v>
      </c>
      <c r="AL219" s="406"/>
      <c r="AM219" s="403"/>
      <c r="AN219" s="335"/>
      <c r="AO219" s="333"/>
      <c r="AP219" s="402"/>
      <c r="AQ219" s="402"/>
      <c r="AR219" s="68"/>
      <c r="AS219" s="68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V219" s="12"/>
      <c r="BW219" s="12"/>
      <c r="BX219" s="13"/>
      <c r="BY219" s="13"/>
      <c r="BZ219" s="13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s="11" customFormat="1" ht="16.149999999999999" customHeight="1" x14ac:dyDescent="0.25">
      <c r="A220" s="301" t="s">
        <v>128</v>
      </c>
      <c r="B220" s="304">
        <f>SUM(D220+F220+H220+J220+L220+N220+P220+R220+T220+V220+X220+Z220+AB220+AD220+AF220+AH220+AJ220)</f>
        <v>0</v>
      </c>
      <c r="C220" s="36">
        <f t="shared" ref="B220:C226" si="384">SUM(E220+G220+I220+K220+M220+O220+Q220+S220+U220+W220+Y220+AA220+AC220+AE220+AG220+AI220+AK220)</f>
        <v>0</v>
      </c>
      <c r="D220" s="127"/>
      <c r="E220" s="176"/>
      <c r="F220" s="175"/>
      <c r="G220" s="176"/>
      <c r="H220" s="43"/>
      <c r="I220" s="42"/>
      <c r="J220" s="43"/>
      <c r="K220" s="42"/>
      <c r="L220" s="43"/>
      <c r="M220" s="42"/>
      <c r="N220" s="43"/>
      <c r="O220" s="42"/>
      <c r="P220" s="43"/>
      <c r="Q220" s="42"/>
      <c r="R220" s="43"/>
      <c r="S220" s="42"/>
      <c r="T220" s="43"/>
      <c r="U220" s="42"/>
      <c r="V220" s="43"/>
      <c r="W220" s="42"/>
      <c r="X220" s="43"/>
      <c r="Y220" s="42"/>
      <c r="Z220" s="175"/>
      <c r="AA220" s="176"/>
      <c r="AB220" s="175"/>
      <c r="AC220" s="176"/>
      <c r="AD220" s="175"/>
      <c r="AE220" s="176"/>
      <c r="AF220" s="175"/>
      <c r="AG220" s="176"/>
      <c r="AH220" s="175"/>
      <c r="AI220" s="176"/>
      <c r="AJ220" s="175"/>
      <c r="AK220" s="204"/>
      <c r="AL220" s="127"/>
      <c r="AM220" s="205"/>
      <c r="AN220" s="149"/>
      <c r="AO220" s="123"/>
      <c r="AP220" s="43"/>
      <c r="AQ220" s="206"/>
      <c r="AR220" s="207"/>
      <c r="AS220" s="47"/>
      <c r="AT220" s="208"/>
      <c r="AU220" s="208"/>
      <c r="AV220" s="47"/>
      <c r="AW220" s="47"/>
      <c r="AX220" s="47"/>
      <c r="AY220" s="47"/>
      <c r="AZ220" s="47"/>
      <c r="BA220" s="47"/>
      <c r="BB220" s="47"/>
      <c r="BC220" s="47"/>
      <c r="BD220" s="192"/>
      <c r="BE220" s="192"/>
      <c r="BF220" s="192"/>
      <c r="BG220" s="192"/>
      <c r="BV220" s="12"/>
      <c r="BW220" s="12"/>
      <c r="BX220" s="13"/>
      <c r="BY220" s="13"/>
      <c r="BZ220" s="13"/>
      <c r="CA220" s="6" t="str">
        <f t="shared" ref="CA220:CA226" si="385">IF(B220&lt;   C220,"* El total de Reactivos NO DEBE ser superior al total de Procesados. ","")</f>
        <v/>
      </c>
      <c r="CB220" s="6" t="str">
        <f t="shared" ref="CB220:CB226" si="386">IF(B220&lt;&gt; AL220+ AM220,"* La suma de las columnas Sexo DEBE SER IGUAL a los Procesados. ","")</f>
        <v/>
      </c>
      <c r="CC220" s="6" t="str">
        <f t="shared" ref="CC220:CC226" si="387">IF(B220&lt;  AN220+ AO220,"* La suma de las columna Trans NO DEBE ser superior al total de Procesados. ","")</f>
        <v/>
      </c>
      <c r="CD220" s="6" t="str">
        <f t="shared" ref="CD220:CD226" si="388">IF(B220&lt;  AP220,"* La columna Pueblos Originarios NO DEBE ser superior al total de Procesados. ","")</f>
        <v/>
      </c>
      <c r="CE220" s="6" t="str">
        <f t="shared" ref="CE220:CE226" si="389">IF(B220&lt;  AQ220,"* La columna Migrantes NO DEBE ser superior al total de Procesados. ","")</f>
        <v/>
      </c>
      <c r="CF220" s="6" t="str">
        <f t="shared" ref="CF220:CF226" si="390">IF(D220&lt;E220,"* Los exömenes Reactivos de 0 a 4 años a_os NO DEBEN ser mayor a los Exömenes Procesados de la misma edad. ","")</f>
        <v/>
      </c>
      <c r="CG220" s="6" t="str">
        <f t="shared" ref="CG220:CG226" si="391">IF(F220&lt;G220,"* Los exömenes Reactivos de 5 a 9 años a_os NO DEBEN ser mayor a los Exömenes Procesados de la misma edad. ","")</f>
        <v/>
      </c>
      <c r="CH220" s="6" t="str">
        <f t="shared" ref="CH220:CH226" si="392">IF(H220&lt;I220,"* Los exömenes Reactivos de 10 a 14 años a_os NO DEBEN ser mayor a los Exömenes Procesados de la misma edad. ","")</f>
        <v/>
      </c>
      <c r="CI220" s="6" t="str">
        <f t="shared" ref="CI220:CI226" si="393">IF(J220&lt;K220,"* Los exömenes Reactivos de 15 a 19 años a_os NO DEBEN ser mayor a los Exömenes Procesados de la misma edad. ","")</f>
        <v/>
      </c>
      <c r="CJ220" s="6" t="str">
        <f t="shared" ref="CJ220:CJ226" si="394">IF(L220&lt;M220,"* Los exömenes Reactivos de 20 a 24 años a_os NO DEBEN ser mayor a los Exömenes Procesados de la misma edad. ","")</f>
        <v/>
      </c>
      <c r="CK220" s="6" t="str">
        <f t="shared" ref="CK220:CK226" si="395">IF(N220&lt;O220,"* Los exömenes Reactivos de 25 a 29 años a_os NO DEBEN ser mayor a los Exömenes Procesados de la misma edad. ","")</f>
        <v/>
      </c>
      <c r="CL220" s="6" t="str">
        <f t="shared" ref="CL220:CL226" si="396">IF(P220&lt;Q220,"* Los exömenes Reactivos de 30 a 34 años a_os NO DEBEN ser mayor a los Exömenes Procesados de la misma edad. ","")</f>
        <v/>
      </c>
      <c r="CM220" s="6" t="str">
        <f t="shared" ref="CM220:CM226" si="397">IF(R220&lt;S220,"* Los exömenes Reactivos de 35 a 39 años a_os NO DEBEN ser mayor a los Exömenes Procesados de la misma edad. ","")</f>
        <v/>
      </c>
      <c r="CN220" s="6" t="str">
        <f t="shared" ref="CN220:CN226" si="398">IF(T220&lt;U220,"* Los exömenes Reactivos de 40 a 44 años a_os NO DEBEN ser mayor a los Exömenes Procesados de la misma edad. ","")</f>
        <v/>
      </c>
      <c r="CO220" s="6" t="str">
        <f t="shared" ref="CO220:CO226" si="399">IF(V220&lt;W220,"* Los exömenes Reactivos de 45 a 49 años a_os NO DEBEN ser mayor a los Exömenes Procesados de la misma edad. ","")</f>
        <v/>
      </c>
      <c r="CP220" s="6" t="str">
        <f t="shared" ref="CP220:CP226" si="400">IF(X220&lt;Y220,"* Los exömenes Reactivos de 50 a 54 años a_os NO DEBEN ser mayor a los Exömenes Procesados de la misma edad. ","")</f>
        <v/>
      </c>
      <c r="CQ220" s="6" t="str">
        <f t="shared" ref="CQ220:CQ226" si="401">IF(Z220&lt;AA220,"* Los exömenes Reactivos de 55 a 59 años a_os NO DEBEN ser mayor a los Exömenes Procesados de la misma edad. ","")</f>
        <v/>
      </c>
      <c r="CR220" s="6" t="str">
        <f t="shared" ref="CR220:CR226" si="402">IF(AB220&lt;AC220,"* Los exömenes Reactivos de 60 a 64 años a_os NO DEBEN ser mayor a los Exömenes Procesados de la misma edad. ","")</f>
        <v/>
      </c>
      <c r="CS220" s="6" t="str">
        <f t="shared" ref="CS220:CS226" si="403">IF(AD220&lt;AE220,"* Los exömenes Reactivos de 65 a 69 años a_os NO DEBEN ser mayor a los Exömenes Procesados de la misma edad. ","")</f>
        <v/>
      </c>
      <c r="CT220" s="6" t="str">
        <f t="shared" ref="CT220:CT226" si="404">IF(AF220&lt;AG220,"* Los exömenes Reactivos de 70 a 74 años a_os NO DEBEN ser mayor a los Exömenes Procesados de la misma edad. ","")</f>
        <v/>
      </c>
      <c r="CU220" s="6" t="str">
        <f t="shared" ref="CU220:CU226" si="405">IF(AH220&lt;AI220,"* Los exömenes Reactivos de 75 a 79 años a_os NO DEBEN ser mayor a los Exömenes Procesados de la misma edad. ","")</f>
        <v/>
      </c>
      <c r="CV220" s="6" t="str">
        <f t="shared" ref="CV220:CV226" si="406">IF(AJ220&lt;AK220,"* Los exömenes Reactivos de 80 y más años a_os NO DEBEN ser mayor a los Exömenes Procesados de la misma edad. ","")</f>
        <v/>
      </c>
      <c r="CW220" s="6"/>
      <c r="CX220" s="6"/>
      <c r="CY220" s="6"/>
      <c r="CZ220" s="6"/>
      <c r="DA220" s="7">
        <f t="shared" ref="DA220:DA226" si="407">IF(B220&lt;   C220,1,0)</f>
        <v>0</v>
      </c>
      <c r="DB220" s="7">
        <f t="shared" ref="DB220:DB226" si="408">IF(B220&lt;&gt; AL220+AM220,1,0)</f>
        <v>0</v>
      </c>
      <c r="DC220" s="7">
        <f t="shared" ref="DC220:DC226" si="409">IF(B220&lt;  AN220+AO220,1,0)</f>
        <v>0</v>
      </c>
      <c r="DD220" s="7">
        <f t="shared" ref="DD220:DD226" si="410">IF(B220&lt;  AP220,1,0)</f>
        <v>0</v>
      </c>
      <c r="DE220" s="7">
        <f t="shared" ref="DE220:DE226" si="411">IF(B220&lt;  AQ220,1,0)</f>
        <v>0</v>
      </c>
      <c r="DF220" s="7">
        <f t="shared" ref="DF220:DF226" si="412">IF(D220&lt;E220,1,0)</f>
        <v>0</v>
      </c>
      <c r="DG220" s="7">
        <f t="shared" ref="DG220:DG226" si="413">IF(F220&lt;G220,1,0)</f>
        <v>0</v>
      </c>
      <c r="DH220" s="7">
        <f t="shared" ref="DH220:DH226" si="414">IF(H220&lt;I220,1,0)</f>
        <v>0</v>
      </c>
      <c r="DI220" s="7">
        <f t="shared" ref="DI220:DI226" si="415">IF(J220&lt;K220,1,0)</f>
        <v>0</v>
      </c>
      <c r="DJ220" s="7">
        <f t="shared" ref="DJ220:DJ226" si="416">IF(L220&lt;M220,1,0)</f>
        <v>0</v>
      </c>
      <c r="DK220" s="7">
        <f t="shared" ref="DK220:DK226" si="417">IF(N220&lt;O220,1,0)</f>
        <v>0</v>
      </c>
      <c r="DL220" s="7">
        <f t="shared" ref="DL220:DL226" si="418">IF(P220&lt;Q220,1,0)</f>
        <v>0</v>
      </c>
      <c r="DM220" s="7">
        <f t="shared" ref="DM220:DM226" si="419">IF(R220&lt;S220,1,0)</f>
        <v>0</v>
      </c>
      <c r="DN220" s="7">
        <f t="shared" ref="DN220:DN226" si="420">IF(T220&lt;U220,1,0)</f>
        <v>0</v>
      </c>
      <c r="DO220" s="7">
        <f t="shared" ref="DO220:DO226" si="421">IF(V220&lt;W220,1,0)</f>
        <v>0</v>
      </c>
      <c r="DP220" s="7">
        <f t="shared" ref="DP220:DP226" si="422">IF(X220&lt;Y220,1,0)</f>
        <v>0</v>
      </c>
      <c r="DQ220" s="7">
        <f t="shared" ref="DQ220:DQ226" si="423">IF(Z220&lt;AA220,1,0)</f>
        <v>0</v>
      </c>
      <c r="DR220" s="7">
        <f t="shared" ref="DR220:DR226" si="424">IF(AB220&lt;AC220,1,0)</f>
        <v>0</v>
      </c>
      <c r="DS220" s="7">
        <f t="shared" ref="DS220:DS226" si="425">IF(AD220&lt;AE220,1,0)</f>
        <v>0</v>
      </c>
      <c r="DT220" s="7">
        <f t="shared" ref="DT220:DT226" si="426">IF(AF220&lt;AG220,1,0)</f>
        <v>0</v>
      </c>
      <c r="DU220" s="7">
        <f t="shared" ref="DU220:DU226" si="427">IF(AH220&lt;AI220,1,0)</f>
        <v>0</v>
      </c>
      <c r="DV220" s="7">
        <f t="shared" ref="DV220:DV226" si="428">IF(AJ220&lt;AK220,1,0)</f>
        <v>0</v>
      </c>
      <c r="DW220" s="7"/>
      <c r="DX220" s="7"/>
      <c r="DY220" s="7"/>
      <c r="DZ220" s="7">
        <v>0</v>
      </c>
    </row>
    <row r="221" spans="1:130" s="11" customFormat="1" ht="16.149999999999999" customHeight="1" x14ac:dyDescent="0.25">
      <c r="A221" s="301" t="s">
        <v>129</v>
      </c>
      <c r="B221" s="50">
        <f t="shared" si="384"/>
        <v>0</v>
      </c>
      <c r="C221" s="51">
        <f t="shared" si="384"/>
        <v>0</v>
      </c>
      <c r="D221" s="127"/>
      <c r="E221" s="176"/>
      <c r="F221" s="175"/>
      <c r="G221" s="176"/>
      <c r="H221" s="175"/>
      <c r="I221" s="176"/>
      <c r="J221" s="43"/>
      <c r="K221" s="42"/>
      <c r="L221" s="43"/>
      <c r="M221" s="42"/>
      <c r="N221" s="43"/>
      <c r="O221" s="42"/>
      <c r="P221" s="43"/>
      <c r="Q221" s="42"/>
      <c r="R221" s="43"/>
      <c r="S221" s="42"/>
      <c r="T221" s="43"/>
      <c r="U221" s="42"/>
      <c r="V221" s="43"/>
      <c r="W221" s="42"/>
      <c r="X221" s="43"/>
      <c r="Y221" s="42"/>
      <c r="Z221" s="43"/>
      <c r="AA221" s="42"/>
      <c r="AB221" s="43"/>
      <c r="AC221" s="42"/>
      <c r="AD221" s="43"/>
      <c r="AE221" s="42"/>
      <c r="AF221" s="43"/>
      <c r="AG221" s="42"/>
      <c r="AH221" s="43"/>
      <c r="AI221" s="42"/>
      <c r="AJ221" s="43"/>
      <c r="AK221" s="44"/>
      <c r="AL221" s="41"/>
      <c r="AM221" s="44"/>
      <c r="AN221" s="41"/>
      <c r="AO221" s="123"/>
      <c r="AP221" s="43"/>
      <c r="AQ221" s="206"/>
      <c r="AR221" s="209"/>
      <c r="AS221" s="47"/>
      <c r="AT221" s="208"/>
      <c r="AU221" s="208"/>
      <c r="AV221" s="47"/>
      <c r="AW221" s="47"/>
      <c r="AX221" s="47"/>
      <c r="AY221" s="47"/>
      <c r="AZ221" s="47"/>
      <c r="BA221" s="47"/>
      <c r="BB221" s="47"/>
      <c r="BC221" s="47"/>
      <c r="BD221" s="192"/>
      <c r="BE221" s="192"/>
      <c r="BF221" s="192"/>
      <c r="BG221" s="192"/>
      <c r="BV221" s="12"/>
      <c r="BW221" s="12"/>
      <c r="BX221" s="13"/>
      <c r="BY221" s="13"/>
      <c r="BZ221" s="13"/>
      <c r="CA221" s="6" t="str">
        <f t="shared" si="385"/>
        <v/>
      </c>
      <c r="CB221" s="6" t="str">
        <f t="shared" si="386"/>
        <v/>
      </c>
      <c r="CC221" s="6" t="str">
        <f t="shared" si="387"/>
        <v/>
      </c>
      <c r="CD221" s="6" t="str">
        <f t="shared" si="388"/>
        <v/>
      </c>
      <c r="CE221" s="6" t="str">
        <f t="shared" si="389"/>
        <v/>
      </c>
      <c r="CF221" s="6" t="str">
        <f t="shared" si="390"/>
        <v/>
      </c>
      <c r="CG221" s="6" t="str">
        <f t="shared" si="391"/>
        <v/>
      </c>
      <c r="CH221" s="6" t="str">
        <f t="shared" si="392"/>
        <v/>
      </c>
      <c r="CI221" s="6" t="str">
        <f t="shared" si="393"/>
        <v/>
      </c>
      <c r="CJ221" s="6" t="str">
        <f t="shared" si="394"/>
        <v/>
      </c>
      <c r="CK221" s="6" t="str">
        <f t="shared" si="395"/>
        <v/>
      </c>
      <c r="CL221" s="6" t="str">
        <f t="shared" si="396"/>
        <v/>
      </c>
      <c r="CM221" s="6" t="str">
        <f t="shared" si="397"/>
        <v/>
      </c>
      <c r="CN221" s="6" t="str">
        <f t="shared" si="398"/>
        <v/>
      </c>
      <c r="CO221" s="6" t="str">
        <f t="shared" si="399"/>
        <v/>
      </c>
      <c r="CP221" s="6" t="str">
        <f t="shared" si="400"/>
        <v/>
      </c>
      <c r="CQ221" s="6" t="str">
        <f t="shared" si="401"/>
        <v/>
      </c>
      <c r="CR221" s="6" t="str">
        <f t="shared" si="402"/>
        <v/>
      </c>
      <c r="CS221" s="6" t="str">
        <f t="shared" si="403"/>
        <v/>
      </c>
      <c r="CT221" s="6" t="str">
        <f t="shared" si="404"/>
        <v/>
      </c>
      <c r="CU221" s="6" t="str">
        <f t="shared" si="405"/>
        <v/>
      </c>
      <c r="CV221" s="6" t="str">
        <f t="shared" si="406"/>
        <v/>
      </c>
      <c r="CW221" s="6"/>
      <c r="CX221" s="6"/>
      <c r="CY221" s="6"/>
      <c r="CZ221" s="6"/>
      <c r="DA221" s="7">
        <f t="shared" si="407"/>
        <v>0</v>
      </c>
      <c r="DB221" s="7">
        <f t="shared" si="408"/>
        <v>0</v>
      </c>
      <c r="DC221" s="7">
        <f t="shared" si="409"/>
        <v>0</v>
      </c>
      <c r="DD221" s="7">
        <f t="shared" si="410"/>
        <v>0</v>
      </c>
      <c r="DE221" s="7">
        <f t="shared" si="411"/>
        <v>0</v>
      </c>
      <c r="DF221" s="7">
        <f t="shared" si="412"/>
        <v>0</v>
      </c>
      <c r="DG221" s="7">
        <f t="shared" si="413"/>
        <v>0</v>
      </c>
      <c r="DH221" s="7">
        <f t="shared" si="414"/>
        <v>0</v>
      </c>
      <c r="DI221" s="7">
        <f t="shared" si="415"/>
        <v>0</v>
      </c>
      <c r="DJ221" s="7">
        <f t="shared" si="416"/>
        <v>0</v>
      </c>
      <c r="DK221" s="7">
        <f t="shared" si="417"/>
        <v>0</v>
      </c>
      <c r="DL221" s="7">
        <f t="shared" si="418"/>
        <v>0</v>
      </c>
      <c r="DM221" s="7">
        <f t="shared" si="419"/>
        <v>0</v>
      </c>
      <c r="DN221" s="7">
        <f t="shared" si="420"/>
        <v>0</v>
      </c>
      <c r="DO221" s="7">
        <f t="shared" si="421"/>
        <v>0</v>
      </c>
      <c r="DP221" s="7">
        <f t="shared" si="422"/>
        <v>0</v>
      </c>
      <c r="DQ221" s="7">
        <f t="shared" si="423"/>
        <v>0</v>
      </c>
      <c r="DR221" s="7">
        <f t="shared" si="424"/>
        <v>0</v>
      </c>
      <c r="DS221" s="7">
        <f t="shared" si="425"/>
        <v>0</v>
      </c>
      <c r="DT221" s="7">
        <f t="shared" si="426"/>
        <v>0</v>
      </c>
      <c r="DU221" s="7">
        <f t="shared" si="427"/>
        <v>0</v>
      </c>
      <c r="DV221" s="7">
        <f t="shared" si="428"/>
        <v>0</v>
      </c>
      <c r="DW221" s="7"/>
      <c r="DX221" s="7"/>
      <c r="DY221" s="7"/>
      <c r="DZ221" s="7">
        <v>0</v>
      </c>
    </row>
    <row r="222" spans="1:130" s="11" customFormat="1" ht="16.149999999999999" customHeight="1" x14ac:dyDescent="0.25">
      <c r="A222" s="301" t="s">
        <v>130</v>
      </c>
      <c r="B222" s="50">
        <f t="shared" si="384"/>
        <v>0</v>
      </c>
      <c r="C222" s="51">
        <f t="shared" si="384"/>
        <v>0</v>
      </c>
      <c r="D222" s="41"/>
      <c r="E222" s="42"/>
      <c r="F222" s="43"/>
      <c r="G222" s="42"/>
      <c r="H222" s="43"/>
      <c r="I222" s="42"/>
      <c r="J222" s="43"/>
      <c r="K222" s="42"/>
      <c r="L222" s="43"/>
      <c r="M222" s="42"/>
      <c r="N222" s="43"/>
      <c r="O222" s="42"/>
      <c r="P222" s="43"/>
      <c r="Q222" s="42"/>
      <c r="R222" s="43"/>
      <c r="S222" s="42"/>
      <c r="T222" s="43"/>
      <c r="U222" s="42"/>
      <c r="V222" s="43"/>
      <c r="W222" s="42"/>
      <c r="X222" s="43"/>
      <c r="Y222" s="42"/>
      <c r="Z222" s="43"/>
      <c r="AA222" s="42"/>
      <c r="AB222" s="43"/>
      <c r="AC222" s="42"/>
      <c r="AD222" s="43"/>
      <c r="AE222" s="42"/>
      <c r="AF222" s="43"/>
      <c r="AG222" s="42"/>
      <c r="AH222" s="43"/>
      <c r="AI222" s="42"/>
      <c r="AJ222" s="43"/>
      <c r="AK222" s="44"/>
      <c r="AL222" s="41"/>
      <c r="AM222" s="44"/>
      <c r="AN222" s="41"/>
      <c r="AO222" s="123"/>
      <c r="AP222" s="43"/>
      <c r="AQ222" s="206"/>
      <c r="AR222" s="209"/>
      <c r="AS222" s="47"/>
      <c r="AT222" s="208"/>
      <c r="AU222" s="208"/>
      <c r="AV222" s="47"/>
      <c r="AW222" s="47"/>
      <c r="AX222" s="47"/>
      <c r="AY222" s="47"/>
      <c r="AZ222" s="47"/>
      <c r="BA222" s="47"/>
      <c r="BB222" s="47"/>
      <c r="BC222" s="47"/>
      <c r="BD222" s="192"/>
      <c r="BE222" s="192"/>
      <c r="BF222" s="192"/>
      <c r="BG222" s="192"/>
      <c r="BV222" s="12"/>
      <c r="BW222" s="12"/>
      <c r="BX222" s="13"/>
      <c r="BY222" s="13"/>
      <c r="BZ222" s="13"/>
      <c r="CA222" s="6" t="str">
        <f t="shared" si="385"/>
        <v/>
      </c>
      <c r="CB222" s="6" t="str">
        <f t="shared" si="386"/>
        <v/>
      </c>
      <c r="CC222" s="6" t="str">
        <f t="shared" si="387"/>
        <v/>
      </c>
      <c r="CD222" s="6" t="str">
        <f t="shared" si="388"/>
        <v/>
      </c>
      <c r="CE222" s="6" t="str">
        <f t="shared" si="389"/>
        <v/>
      </c>
      <c r="CF222" s="6" t="str">
        <f t="shared" si="390"/>
        <v/>
      </c>
      <c r="CG222" s="6" t="str">
        <f t="shared" si="391"/>
        <v/>
      </c>
      <c r="CH222" s="6" t="str">
        <f t="shared" si="392"/>
        <v/>
      </c>
      <c r="CI222" s="6" t="str">
        <f t="shared" si="393"/>
        <v/>
      </c>
      <c r="CJ222" s="6" t="str">
        <f t="shared" si="394"/>
        <v/>
      </c>
      <c r="CK222" s="6" t="str">
        <f t="shared" si="395"/>
        <v/>
      </c>
      <c r="CL222" s="6" t="str">
        <f t="shared" si="396"/>
        <v/>
      </c>
      <c r="CM222" s="6" t="str">
        <f t="shared" si="397"/>
        <v/>
      </c>
      <c r="CN222" s="6" t="str">
        <f t="shared" si="398"/>
        <v/>
      </c>
      <c r="CO222" s="6" t="str">
        <f t="shared" si="399"/>
        <v/>
      </c>
      <c r="CP222" s="6" t="str">
        <f t="shared" si="400"/>
        <v/>
      </c>
      <c r="CQ222" s="6" t="str">
        <f t="shared" si="401"/>
        <v/>
      </c>
      <c r="CR222" s="6" t="str">
        <f t="shared" si="402"/>
        <v/>
      </c>
      <c r="CS222" s="6" t="str">
        <f t="shared" si="403"/>
        <v/>
      </c>
      <c r="CT222" s="6" t="str">
        <f t="shared" si="404"/>
        <v/>
      </c>
      <c r="CU222" s="6" t="str">
        <f t="shared" si="405"/>
        <v/>
      </c>
      <c r="CV222" s="6" t="str">
        <f t="shared" si="406"/>
        <v/>
      </c>
      <c r="CW222" s="6"/>
      <c r="CX222" s="6"/>
      <c r="CY222" s="6"/>
      <c r="CZ222" s="6"/>
      <c r="DA222" s="7">
        <f t="shared" si="407"/>
        <v>0</v>
      </c>
      <c r="DB222" s="7">
        <f t="shared" si="408"/>
        <v>0</v>
      </c>
      <c r="DC222" s="7">
        <f t="shared" si="409"/>
        <v>0</v>
      </c>
      <c r="DD222" s="7">
        <f t="shared" si="410"/>
        <v>0</v>
      </c>
      <c r="DE222" s="7">
        <f t="shared" si="411"/>
        <v>0</v>
      </c>
      <c r="DF222" s="7">
        <f t="shared" si="412"/>
        <v>0</v>
      </c>
      <c r="DG222" s="7">
        <f t="shared" si="413"/>
        <v>0</v>
      </c>
      <c r="DH222" s="7">
        <f t="shared" si="414"/>
        <v>0</v>
      </c>
      <c r="DI222" s="7">
        <f t="shared" si="415"/>
        <v>0</v>
      </c>
      <c r="DJ222" s="7">
        <f t="shared" si="416"/>
        <v>0</v>
      </c>
      <c r="DK222" s="7">
        <f t="shared" si="417"/>
        <v>0</v>
      </c>
      <c r="DL222" s="7">
        <f t="shared" si="418"/>
        <v>0</v>
      </c>
      <c r="DM222" s="7">
        <f t="shared" si="419"/>
        <v>0</v>
      </c>
      <c r="DN222" s="7">
        <f t="shared" si="420"/>
        <v>0</v>
      </c>
      <c r="DO222" s="7">
        <f t="shared" si="421"/>
        <v>0</v>
      </c>
      <c r="DP222" s="7">
        <f t="shared" si="422"/>
        <v>0</v>
      </c>
      <c r="DQ222" s="7">
        <f t="shared" si="423"/>
        <v>0</v>
      </c>
      <c r="DR222" s="7">
        <f t="shared" si="424"/>
        <v>0</v>
      </c>
      <c r="DS222" s="7">
        <f t="shared" si="425"/>
        <v>0</v>
      </c>
      <c r="DT222" s="7">
        <f t="shared" si="426"/>
        <v>0</v>
      </c>
      <c r="DU222" s="7">
        <f t="shared" si="427"/>
        <v>0</v>
      </c>
      <c r="DV222" s="7">
        <f t="shared" si="428"/>
        <v>0</v>
      </c>
      <c r="DW222" s="7"/>
      <c r="DX222" s="7"/>
      <c r="DY222" s="7"/>
      <c r="DZ222" s="7">
        <v>0</v>
      </c>
    </row>
    <row r="223" spans="1:130" s="11" customFormat="1" ht="16.149999999999999" customHeight="1" x14ac:dyDescent="0.25">
      <c r="A223" s="301" t="s">
        <v>131</v>
      </c>
      <c r="B223" s="50">
        <f t="shared" si="384"/>
        <v>0</v>
      </c>
      <c r="C223" s="51">
        <f>SUM(E223+G223+I223+K223+M223+O223+Q223+S223+U223+W223+Y223+AA223+AC223+AE223+AG223+AI223+AK223)</f>
        <v>0</v>
      </c>
      <c r="D223" s="41"/>
      <c r="E223" s="42"/>
      <c r="F223" s="43"/>
      <c r="G223" s="42"/>
      <c r="H223" s="43"/>
      <c r="I223" s="42"/>
      <c r="J223" s="43"/>
      <c r="K223" s="42"/>
      <c r="L223" s="43"/>
      <c r="M223" s="42"/>
      <c r="N223" s="43"/>
      <c r="O223" s="42"/>
      <c r="P223" s="43"/>
      <c r="Q223" s="42"/>
      <c r="R223" s="43"/>
      <c r="S223" s="42"/>
      <c r="T223" s="43"/>
      <c r="U223" s="42"/>
      <c r="V223" s="43"/>
      <c r="W223" s="42"/>
      <c r="X223" s="43"/>
      <c r="Y223" s="42"/>
      <c r="Z223" s="43"/>
      <c r="AA223" s="42"/>
      <c r="AB223" s="43"/>
      <c r="AC223" s="42"/>
      <c r="AD223" s="43"/>
      <c r="AE223" s="42"/>
      <c r="AF223" s="43"/>
      <c r="AG223" s="42"/>
      <c r="AH223" s="43"/>
      <c r="AI223" s="42"/>
      <c r="AJ223" s="43"/>
      <c r="AK223" s="44"/>
      <c r="AL223" s="41"/>
      <c r="AM223" s="44"/>
      <c r="AN223" s="41"/>
      <c r="AO223" s="123"/>
      <c r="AP223" s="43"/>
      <c r="AQ223" s="206"/>
      <c r="AR223" s="209"/>
      <c r="AS223" s="47"/>
      <c r="AT223" s="208"/>
      <c r="AU223" s="208"/>
      <c r="AV223" s="47"/>
      <c r="AW223" s="47"/>
      <c r="AX223" s="47"/>
      <c r="AY223" s="47"/>
      <c r="AZ223" s="47"/>
      <c r="BA223" s="47"/>
      <c r="BB223" s="47"/>
      <c r="BC223" s="47"/>
      <c r="BD223" s="192"/>
      <c r="BE223" s="192"/>
      <c r="BF223" s="192"/>
      <c r="BG223" s="192"/>
      <c r="BV223" s="12"/>
      <c r="BW223" s="12"/>
      <c r="BX223" s="13"/>
      <c r="BY223" s="13"/>
      <c r="BZ223" s="13"/>
      <c r="CA223" s="6" t="str">
        <f t="shared" si="385"/>
        <v/>
      </c>
      <c r="CB223" s="6" t="str">
        <f t="shared" si="386"/>
        <v/>
      </c>
      <c r="CC223" s="6" t="str">
        <f t="shared" si="387"/>
        <v/>
      </c>
      <c r="CD223" s="6" t="str">
        <f t="shared" si="388"/>
        <v/>
      </c>
      <c r="CE223" s="6" t="str">
        <f t="shared" si="389"/>
        <v/>
      </c>
      <c r="CF223" s="6" t="str">
        <f t="shared" si="390"/>
        <v/>
      </c>
      <c r="CG223" s="6" t="str">
        <f t="shared" si="391"/>
        <v/>
      </c>
      <c r="CH223" s="6" t="str">
        <f t="shared" si="392"/>
        <v/>
      </c>
      <c r="CI223" s="6" t="str">
        <f t="shared" si="393"/>
        <v/>
      </c>
      <c r="CJ223" s="6" t="str">
        <f t="shared" si="394"/>
        <v/>
      </c>
      <c r="CK223" s="6" t="str">
        <f t="shared" si="395"/>
        <v/>
      </c>
      <c r="CL223" s="6" t="str">
        <f t="shared" si="396"/>
        <v/>
      </c>
      <c r="CM223" s="6" t="str">
        <f t="shared" si="397"/>
        <v/>
      </c>
      <c r="CN223" s="6" t="str">
        <f t="shared" si="398"/>
        <v/>
      </c>
      <c r="CO223" s="6" t="str">
        <f t="shared" si="399"/>
        <v/>
      </c>
      <c r="CP223" s="6" t="str">
        <f t="shared" si="400"/>
        <v/>
      </c>
      <c r="CQ223" s="6" t="str">
        <f t="shared" si="401"/>
        <v/>
      </c>
      <c r="CR223" s="6" t="str">
        <f t="shared" si="402"/>
        <v/>
      </c>
      <c r="CS223" s="6" t="str">
        <f t="shared" si="403"/>
        <v/>
      </c>
      <c r="CT223" s="6" t="str">
        <f t="shared" si="404"/>
        <v/>
      </c>
      <c r="CU223" s="6" t="str">
        <f t="shared" si="405"/>
        <v/>
      </c>
      <c r="CV223" s="6" t="str">
        <f t="shared" si="406"/>
        <v/>
      </c>
      <c r="CW223" s="6"/>
      <c r="CX223" s="6"/>
      <c r="CY223" s="6"/>
      <c r="CZ223" s="6"/>
      <c r="DA223" s="7">
        <f t="shared" si="407"/>
        <v>0</v>
      </c>
      <c r="DB223" s="7">
        <f t="shared" si="408"/>
        <v>0</v>
      </c>
      <c r="DC223" s="7">
        <f t="shared" si="409"/>
        <v>0</v>
      </c>
      <c r="DD223" s="7">
        <f t="shared" si="410"/>
        <v>0</v>
      </c>
      <c r="DE223" s="7">
        <f t="shared" si="411"/>
        <v>0</v>
      </c>
      <c r="DF223" s="7">
        <f t="shared" si="412"/>
        <v>0</v>
      </c>
      <c r="DG223" s="7">
        <f t="shared" si="413"/>
        <v>0</v>
      </c>
      <c r="DH223" s="7">
        <f t="shared" si="414"/>
        <v>0</v>
      </c>
      <c r="DI223" s="7">
        <f t="shared" si="415"/>
        <v>0</v>
      </c>
      <c r="DJ223" s="7">
        <f t="shared" si="416"/>
        <v>0</v>
      </c>
      <c r="DK223" s="7">
        <f t="shared" si="417"/>
        <v>0</v>
      </c>
      <c r="DL223" s="7">
        <f t="shared" si="418"/>
        <v>0</v>
      </c>
      <c r="DM223" s="7">
        <f t="shared" si="419"/>
        <v>0</v>
      </c>
      <c r="DN223" s="7">
        <f t="shared" si="420"/>
        <v>0</v>
      </c>
      <c r="DO223" s="7">
        <f t="shared" si="421"/>
        <v>0</v>
      </c>
      <c r="DP223" s="7">
        <f t="shared" si="422"/>
        <v>0</v>
      </c>
      <c r="DQ223" s="7">
        <f t="shared" si="423"/>
        <v>0</v>
      </c>
      <c r="DR223" s="7">
        <f t="shared" si="424"/>
        <v>0</v>
      </c>
      <c r="DS223" s="7">
        <f t="shared" si="425"/>
        <v>0</v>
      </c>
      <c r="DT223" s="7">
        <f t="shared" si="426"/>
        <v>0</v>
      </c>
      <c r="DU223" s="7">
        <f t="shared" si="427"/>
        <v>0</v>
      </c>
      <c r="DV223" s="7">
        <f t="shared" si="428"/>
        <v>0</v>
      </c>
      <c r="DW223" s="7"/>
      <c r="DX223" s="7"/>
      <c r="DY223" s="7"/>
      <c r="DZ223" s="7">
        <v>0</v>
      </c>
    </row>
    <row r="224" spans="1:130" s="11" customFormat="1" ht="26.25" customHeight="1" x14ac:dyDescent="0.25">
      <c r="A224" s="302" t="s">
        <v>132</v>
      </c>
      <c r="B224" s="50">
        <f t="shared" si="384"/>
        <v>0</v>
      </c>
      <c r="C224" s="51">
        <f>SUM(E224+G224+I224+K224+M224+O224+Q224+S224+U224+W224+Y224+AA224+AC224+AE224+AG224+AI224+AK224)</f>
        <v>0</v>
      </c>
      <c r="D224" s="41"/>
      <c r="E224" s="42"/>
      <c r="F224" s="43"/>
      <c r="G224" s="42"/>
      <c r="H224" s="43"/>
      <c r="I224" s="42"/>
      <c r="J224" s="43"/>
      <c r="K224" s="42"/>
      <c r="L224" s="43"/>
      <c r="M224" s="42"/>
      <c r="N224" s="43"/>
      <c r="O224" s="42"/>
      <c r="P224" s="43"/>
      <c r="Q224" s="42"/>
      <c r="R224" s="43"/>
      <c r="S224" s="42"/>
      <c r="T224" s="43"/>
      <c r="U224" s="42"/>
      <c r="V224" s="43"/>
      <c r="W224" s="42"/>
      <c r="X224" s="43"/>
      <c r="Y224" s="42"/>
      <c r="Z224" s="43"/>
      <c r="AA224" s="42"/>
      <c r="AB224" s="43"/>
      <c r="AC224" s="42"/>
      <c r="AD224" s="43"/>
      <c r="AE224" s="42"/>
      <c r="AF224" s="43"/>
      <c r="AG224" s="42"/>
      <c r="AH224" s="43"/>
      <c r="AI224" s="42"/>
      <c r="AJ224" s="43"/>
      <c r="AK224" s="44"/>
      <c r="AL224" s="41"/>
      <c r="AM224" s="44"/>
      <c r="AN224" s="41"/>
      <c r="AO224" s="123"/>
      <c r="AP224" s="43"/>
      <c r="AQ224" s="206"/>
      <c r="AR224" s="209"/>
      <c r="AS224" s="47"/>
      <c r="AT224" s="208"/>
      <c r="AU224" s="208"/>
      <c r="AV224" s="47"/>
      <c r="AW224" s="47"/>
      <c r="AX224" s="47"/>
      <c r="AY224" s="47"/>
      <c r="AZ224" s="47"/>
      <c r="BA224" s="47"/>
      <c r="BB224" s="47"/>
      <c r="BC224" s="47"/>
      <c r="BD224" s="192"/>
      <c r="BE224" s="192"/>
      <c r="BF224" s="192"/>
      <c r="BG224" s="192"/>
      <c r="BV224" s="12"/>
      <c r="BW224" s="12"/>
      <c r="BX224" s="13"/>
      <c r="BY224" s="13"/>
      <c r="BZ224" s="13"/>
      <c r="CA224" s="6" t="str">
        <f t="shared" si="385"/>
        <v/>
      </c>
      <c r="CB224" s="6" t="str">
        <f t="shared" si="386"/>
        <v/>
      </c>
      <c r="CC224" s="6" t="str">
        <f t="shared" si="387"/>
        <v/>
      </c>
      <c r="CD224" s="6" t="str">
        <f t="shared" si="388"/>
        <v/>
      </c>
      <c r="CE224" s="6" t="str">
        <f t="shared" si="389"/>
        <v/>
      </c>
      <c r="CF224" s="6" t="str">
        <f t="shared" si="390"/>
        <v/>
      </c>
      <c r="CG224" s="6" t="str">
        <f t="shared" si="391"/>
        <v/>
      </c>
      <c r="CH224" s="6" t="str">
        <f t="shared" si="392"/>
        <v/>
      </c>
      <c r="CI224" s="6" t="str">
        <f t="shared" si="393"/>
        <v/>
      </c>
      <c r="CJ224" s="6" t="str">
        <f t="shared" si="394"/>
        <v/>
      </c>
      <c r="CK224" s="6" t="str">
        <f t="shared" si="395"/>
        <v/>
      </c>
      <c r="CL224" s="6" t="str">
        <f t="shared" si="396"/>
        <v/>
      </c>
      <c r="CM224" s="6" t="str">
        <f t="shared" si="397"/>
        <v/>
      </c>
      <c r="CN224" s="6" t="str">
        <f t="shared" si="398"/>
        <v/>
      </c>
      <c r="CO224" s="6" t="str">
        <f t="shared" si="399"/>
        <v/>
      </c>
      <c r="CP224" s="6" t="str">
        <f t="shared" si="400"/>
        <v/>
      </c>
      <c r="CQ224" s="6" t="str">
        <f t="shared" si="401"/>
        <v/>
      </c>
      <c r="CR224" s="6" t="str">
        <f t="shared" si="402"/>
        <v/>
      </c>
      <c r="CS224" s="6" t="str">
        <f t="shared" si="403"/>
        <v/>
      </c>
      <c r="CT224" s="6" t="str">
        <f t="shared" si="404"/>
        <v/>
      </c>
      <c r="CU224" s="6" t="str">
        <f t="shared" si="405"/>
        <v/>
      </c>
      <c r="CV224" s="6" t="str">
        <f t="shared" si="406"/>
        <v/>
      </c>
      <c r="CW224" s="6"/>
      <c r="CX224" s="6"/>
      <c r="CY224" s="6"/>
      <c r="CZ224" s="6"/>
      <c r="DA224" s="7">
        <f t="shared" si="407"/>
        <v>0</v>
      </c>
      <c r="DB224" s="7">
        <f t="shared" si="408"/>
        <v>0</v>
      </c>
      <c r="DC224" s="7">
        <f t="shared" si="409"/>
        <v>0</v>
      </c>
      <c r="DD224" s="7">
        <f t="shared" si="410"/>
        <v>0</v>
      </c>
      <c r="DE224" s="7">
        <f t="shared" si="411"/>
        <v>0</v>
      </c>
      <c r="DF224" s="7">
        <f t="shared" si="412"/>
        <v>0</v>
      </c>
      <c r="DG224" s="7">
        <f t="shared" si="413"/>
        <v>0</v>
      </c>
      <c r="DH224" s="7">
        <f t="shared" si="414"/>
        <v>0</v>
      </c>
      <c r="DI224" s="7">
        <f t="shared" si="415"/>
        <v>0</v>
      </c>
      <c r="DJ224" s="7">
        <f t="shared" si="416"/>
        <v>0</v>
      </c>
      <c r="DK224" s="7">
        <f t="shared" si="417"/>
        <v>0</v>
      </c>
      <c r="DL224" s="7">
        <f t="shared" si="418"/>
        <v>0</v>
      </c>
      <c r="DM224" s="7">
        <f t="shared" si="419"/>
        <v>0</v>
      </c>
      <c r="DN224" s="7">
        <f t="shared" si="420"/>
        <v>0</v>
      </c>
      <c r="DO224" s="7">
        <f t="shared" si="421"/>
        <v>0</v>
      </c>
      <c r="DP224" s="7">
        <f t="shared" si="422"/>
        <v>0</v>
      </c>
      <c r="DQ224" s="7">
        <f t="shared" si="423"/>
        <v>0</v>
      </c>
      <c r="DR224" s="7">
        <f t="shared" si="424"/>
        <v>0</v>
      </c>
      <c r="DS224" s="7">
        <f t="shared" si="425"/>
        <v>0</v>
      </c>
      <c r="DT224" s="7">
        <f t="shared" si="426"/>
        <v>0</v>
      </c>
      <c r="DU224" s="7">
        <f t="shared" si="427"/>
        <v>0</v>
      </c>
      <c r="DV224" s="7">
        <f t="shared" si="428"/>
        <v>0</v>
      </c>
      <c r="DW224" s="7"/>
      <c r="DX224" s="7"/>
      <c r="DY224" s="7"/>
      <c r="DZ224" s="7">
        <v>0</v>
      </c>
    </row>
    <row r="225" spans="1:130" s="11" customFormat="1" ht="16.149999999999999" customHeight="1" x14ac:dyDescent="0.25">
      <c r="A225" s="301" t="s">
        <v>133</v>
      </c>
      <c r="B225" s="50">
        <f t="shared" si="384"/>
        <v>1</v>
      </c>
      <c r="C225" s="51">
        <f t="shared" si="384"/>
        <v>0</v>
      </c>
      <c r="D225" s="41"/>
      <c r="E225" s="42"/>
      <c r="F225" s="43"/>
      <c r="G225" s="42"/>
      <c r="H225" s="43"/>
      <c r="I225" s="42"/>
      <c r="J225" s="43">
        <v>1</v>
      </c>
      <c r="K225" s="42">
        <v>0</v>
      </c>
      <c r="L225" s="43"/>
      <c r="M225" s="42"/>
      <c r="N225" s="43"/>
      <c r="O225" s="42"/>
      <c r="P225" s="43"/>
      <c r="Q225" s="42"/>
      <c r="R225" s="43"/>
      <c r="S225" s="42"/>
      <c r="T225" s="43"/>
      <c r="U225" s="42"/>
      <c r="V225" s="43"/>
      <c r="W225" s="42"/>
      <c r="X225" s="43"/>
      <c r="Y225" s="42"/>
      <c r="Z225" s="43"/>
      <c r="AA225" s="42"/>
      <c r="AB225" s="43"/>
      <c r="AC225" s="42"/>
      <c r="AD225" s="43"/>
      <c r="AE225" s="42"/>
      <c r="AF225" s="43"/>
      <c r="AG225" s="42"/>
      <c r="AH225" s="43"/>
      <c r="AI225" s="42"/>
      <c r="AJ225" s="43"/>
      <c r="AK225" s="44"/>
      <c r="AL225" s="41">
        <v>0</v>
      </c>
      <c r="AM225" s="44">
        <v>1</v>
      </c>
      <c r="AN225" s="41">
        <v>0</v>
      </c>
      <c r="AO225" s="123">
        <v>0</v>
      </c>
      <c r="AP225" s="43">
        <v>0</v>
      </c>
      <c r="AQ225" s="206">
        <v>0</v>
      </c>
      <c r="AR225" s="209"/>
      <c r="AS225" s="47"/>
      <c r="AT225" s="208"/>
      <c r="AU225" s="208"/>
      <c r="AV225" s="47"/>
      <c r="AW225" s="47"/>
      <c r="AX225" s="47"/>
      <c r="AY225" s="47"/>
      <c r="AZ225" s="47"/>
      <c r="BA225" s="47"/>
      <c r="BB225" s="47"/>
      <c r="BC225" s="47"/>
      <c r="BD225" s="192"/>
      <c r="BE225" s="192"/>
      <c r="BF225" s="192"/>
      <c r="BG225" s="192"/>
      <c r="BV225" s="12"/>
      <c r="BW225" s="12"/>
      <c r="BX225" s="13"/>
      <c r="BY225" s="13"/>
      <c r="BZ225" s="13"/>
      <c r="CA225" s="6" t="str">
        <f t="shared" si="385"/>
        <v/>
      </c>
      <c r="CB225" s="6" t="str">
        <f t="shared" si="386"/>
        <v/>
      </c>
      <c r="CC225" s="6" t="str">
        <f t="shared" si="387"/>
        <v/>
      </c>
      <c r="CD225" s="6" t="str">
        <f t="shared" si="388"/>
        <v/>
      </c>
      <c r="CE225" s="6" t="str">
        <f t="shared" si="389"/>
        <v/>
      </c>
      <c r="CF225" s="6" t="str">
        <f t="shared" si="390"/>
        <v/>
      </c>
      <c r="CG225" s="6" t="str">
        <f t="shared" si="391"/>
        <v/>
      </c>
      <c r="CH225" s="6" t="str">
        <f t="shared" si="392"/>
        <v/>
      </c>
      <c r="CI225" s="6" t="str">
        <f t="shared" si="393"/>
        <v/>
      </c>
      <c r="CJ225" s="6" t="str">
        <f t="shared" si="394"/>
        <v/>
      </c>
      <c r="CK225" s="6" t="str">
        <f t="shared" si="395"/>
        <v/>
      </c>
      <c r="CL225" s="6" t="str">
        <f t="shared" si="396"/>
        <v/>
      </c>
      <c r="CM225" s="6" t="str">
        <f t="shared" si="397"/>
        <v/>
      </c>
      <c r="CN225" s="6" t="str">
        <f t="shared" si="398"/>
        <v/>
      </c>
      <c r="CO225" s="6" t="str">
        <f t="shared" si="399"/>
        <v/>
      </c>
      <c r="CP225" s="6" t="str">
        <f t="shared" si="400"/>
        <v/>
      </c>
      <c r="CQ225" s="6" t="str">
        <f t="shared" si="401"/>
        <v/>
      </c>
      <c r="CR225" s="6" t="str">
        <f t="shared" si="402"/>
        <v/>
      </c>
      <c r="CS225" s="6" t="str">
        <f t="shared" si="403"/>
        <v/>
      </c>
      <c r="CT225" s="6" t="str">
        <f t="shared" si="404"/>
        <v/>
      </c>
      <c r="CU225" s="6" t="str">
        <f t="shared" si="405"/>
        <v/>
      </c>
      <c r="CV225" s="6" t="str">
        <f t="shared" si="406"/>
        <v/>
      </c>
      <c r="CW225" s="6"/>
      <c r="CX225" s="6"/>
      <c r="CY225" s="6"/>
      <c r="CZ225" s="6"/>
      <c r="DA225" s="7">
        <f t="shared" si="407"/>
        <v>0</v>
      </c>
      <c r="DB225" s="7">
        <f t="shared" si="408"/>
        <v>0</v>
      </c>
      <c r="DC225" s="7">
        <f t="shared" si="409"/>
        <v>0</v>
      </c>
      <c r="DD225" s="7">
        <f t="shared" si="410"/>
        <v>0</v>
      </c>
      <c r="DE225" s="7">
        <f t="shared" si="411"/>
        <v>0</v>
      </c>
      <c r="DF225" s="7">
        <f t="shared" si="412"/>
        <v>0</v>
      </c>
      <c r="DG225" s="7">
        <f t="shared" si="413"/>
        <v>0</v>
      </c>
      <c r="DH225" s="7">
        <f t="shared" si="414"/>
        <v>0</v>
      </c>
      <c r="DI225" s="7">
        <f t="shared" si="415"/>
        <v>0</v>
      </c>
      <c r="DJ225" s="7">
        <f t="shared" si="416"/>
        <v>0</v>
      </c>
      <c r="DK225" s="7">
        <f t="shared" si="417"/>
        <v>0</v>
      </c>
      <c r="DL225" s="7">
        <f t="shared" si="418"/>
        <v>0</v>
      </c>
      <c r="DM225" s="7">
        <f t="shared" si="419"/>
        <v>0</v>
      </c>
      <c r="DN225" s="7">
        <f t="shared" si="420"/>
        <v>0</v>
      </c>
      <c r="DO225" s="7">
        <f t="shared" si="421"/>
        <v>0</v>
      </c>
      <c r="DP225" s="7">
        <f t="shared" si="422"/>
        <v>0</v>
      </c>
      <c r="DQ225" s="7">
        <f t="shared" si="423"/>
        <v>0</v>
      </c>
      <c r="DR225" s="7">
        <f t="shared" si="424"/>
        <v>0</v>
      </c>
      <c r="DS225" s="7">
        <f t="shared" si="425"/>
        <v>0</v>
      </c>
      <c r="DT225" s="7">
        <f t="shared" si="426"/>
        <v>0</v>
      </c>
      <c r="DU225" s="7">
        <f t="shared" si="427"/>
        <v>0</v>
      </c>
      <c r="DV225" s="7">
        <f t="shared" si="428"/>
        <v>0</v>
      </c>
      <c r="DW225" s="7"/>
      <c r="DX225" s="7"/>
      <c r="DY225" s="7"/>
      <c r="DZ225" s="7">
        <v>0</v>
      </c>
    </row>
    <row r="226" spans="1:130" s="11" customFormat="1" ht="16.149999999999999" customHeight="1" x14ac:dyDescent="0.25">
      <c r="A226" s="299" t="s">
        <v>134</v>
      </c>
      <c r="B226" s="305">
        <f t="shared" si="384"/>
        <v>0</v>
      </c>
      <c r="C226" s="61">
        <f t="shared" si="384"/>
        <v>0</v>
      </c>
      <c r="D226" s="62"/>
      <c r="E226" s="63"/>
      <c r="F226" s="64"/>
      <c r="G226" s="63"/>
      <c r="H226" s="64"/>
      <c r="I226" s="63"/>
      <c r="J226" s="64"/>
      <c r="K226" s="63"/>
      <c r="L226" s="64"/>
      <c r="M226" s="63"/>
      <c r="N226" s="64"/>
      <c r="O226" s="63"/>
      <c r="P226" s="64"/>
      <c r="Q226" s="63"/>
      <c r="R226" s="64"/>
      <c r="S226" s="63"/>
      <c r="T226" s="64"/>
      <c r="U226" s="63"/>
      <c r="V226" s="64"/>
      <c r="W226" s="63"/>
      <c r="X226" s="64"/>
      <c r="Y226" s="63"/>
      <c r="Z226" s="64"/>
      <c r="AA226" s="63"/>
      <c r="AB226" s="64"/>
      <c r="AC226" s="63"/>
      <c r="AD226" s="64"/>
      <c r="AE226" s="63"/>
      <c r="AF226" s="64"/>
      <c r="AG226" s="63"/>
      <c r="AH226" s="64"/>
      <c r="AI226" s="63"/>
      <c r="AJ226" s="64"/>
      <c r="AK226" s="66"/>
      <c r="AL226" s="62"/>
      <c r="AM226" s="66"/>
      <c r="AN226" s="62"/>
      <c r="AO226" s="159"/>
      <c r="AP226" s="64"/>
      <c r="AQ226" s="212"/>
      <c r="AR226" s="209"/>
      <c r="AS226" s="47"/>
      <c r="AT226" s="208"/>
      <c r="AU226" s="208"/>
      <c r="AV226" s="47"/>
      <c r="AW226" s="47"/>
      <c r="AX226" s="47"/>
      <c r="AY226" s="47"/>
      <c r="AZ226" s="47"/>
      <c r="BA226" s="47"/>
      <c r="BB226" s="47"/>
      <c r="BC226" s="47"/>
      <c r="BD226" s="192"/>
      <c r="BE226" s="192"/>
      <c r="BF226" s="192"/>
      <c r="BG226" s="192"/>
      <c r="BV226" s="12"/>
      <c r="BW226" s="12"/>
      <c r="BX226" s="13"/>
      <c r="BY226" s="13"/>
      <c r="BZ226" s="13"/>
      <c r="CA226" s="6" t="str">
        <f t="shared" si="385"/>
        <v/>
      </c>
      <c r="CB226" s="6" t="str">
        <f t="shared" si="386"/>
        <v/>
      </c>
      <c r="CC226" s="6" t="str">
        <f t="shared" si="387"/>
        <v/>
      </c>
      <c r="CD226" s="6" t="str">
        <f t="shared" si="388"/>
        <v/>
      </c>
      <c r="CE226" s="6" t="str">
        <f t="shared" si="389"/>
        <v/>
      </c>
      <c r="CF226" s="6" t="str">
        <f t="shared" si="390"/>
        <v/>
      </c>
      <c r="CG226" s="6" t="str">
        <f t="shared" si="391"/>
        <v/>
      </c>
      <c r="CH226" s="6" t="str">
        <f t="shared" si="392"/>
        <v/>
      </c>
      <c r="CI226" s="6" t="str">
        <f t="shared" si="393"/>
        <v/>
      </c>
      <c r="CJ226" s="6" t="str">
        <f t="shared" si="394"/>
        <v/>
      </c>
      <c r="CK226" s="6" t="str">
        <f t="shared" si="395"/>
        <v/>
      </c>
      <c r="CL226" s="6" t="str">
        <f t="shared" si="396"/>
        <v/>
      </c>
      <c r="CM226" s="6" t="str">
        <f t="shared" si="397"/>
        <v/>
      </c>
      <c r="CN226" s="6" t="str">
        <f t="shared" si="398"/>
        <v/>
      </c>
      <c r="CO226" s="6" t="str">
        <f t="shared" si="399"/>
        <v/>
      </c>
      <c r="CP226" s="6" t="str">
        <f t="shared" si="400"/>
        <v/>
      </c>
      <c r="CQ226" s="6" t="str">
        <f t="shared" si="401"/>
        <v/>
      </c>
      <c r="CR226" s="6" t="str">
        <f t="shared" si="402"/>
        <v/>
      </c>
      <c r="CS226" s="6" t="str">
        <f t="shared" si="403"/>
        <v/>
      </c>
      <c r="CT226" s="6" t="str">
        <f t="shared" si="404"/>
        <v/>
      </c>
      <c r="CU226" s="6" t="str">
        <f t="shared" si="405"/>
        <v/>
      </c>
      <c r="CV226" s="6" t="str">
        <f t="shared" si="406"/>
        <v/>
      </c>
      <c r="CW226" s="6"/>
      <c r="CX226" s="6"/>
      <c r="CY226" s="6"/>
      <c r="CZ226" s="6"/>
      <c r="DA226" s="7">
        <f t="shared" si="407"/>
        <v>0</v>
      </c>
      <c r="DB226" s="7">
        <f t="shared" si="408"/>
        <v>0</v>
      </c>
      <c r="DC226" s="7">
        <f t="shared" si="409"/>
        <v>0</v>
      </c>
      <c r="DD226" s="7">
        <f t="shared" si="410"/>
        <v>0</v>
      </c>
      <c r="DE226" s="7">
        <f t="shared" si="411"/>
        <v>0</v>
      </c>
      <c r="DF226" s="7">
        <f t="shared" si="412"/>
        <v>0</v>
      </c>
      <c r="DG226" s="7">
        <f t="shared" si="413"/>
        <v>0</v>
      </c>
      <c r="DH226" s="7">
        <f t="shared" si="414"/>
        <v>0</v>
      </c>
      <c r="DI226" s="7">
        <f t="shared" si="415"/>
        <v>0</v>
      </c>
      <c r="DJ226" s="7">
        <f t="shared" si="416"/>
        <v>0</v>
      </c>
      <c r="DK226" s="7">
        <f t="shared" si="417"/>
        <v>0</v>
      </c>
      <c r="DL226" s="7">
        <f t="shared" si="418"/>
        <v>0</v>
      </c>
      <c r="DM226" s="7">
        <f t="shared" si="419"/>
        <v>0</v>
      </c>
      <c r="DN226" s="7">
        <f t="shared" si="420"/>
        <v>0</v>
      </c>
      <c r="DO226" s="7">
        <f t="shared" si="421"/>
        <v>0</v>
      </c>
      <c r="DP226" s="7">
        <f t="shared" si="422"/>
        <v>0</v>
      </c>
      <c r="DQ226" s="7">
        <f t="shared" si="423"/>
        <v>0</v>
      </c>
      <c r="DR226" s="7">
        <f t="shared" si="424"/>
        <v>0</v>
      </c>
      <c r="DS226" s="7">
        <f t="shared" si="425"/>
        <v>0</v>
      </c>
      <c r="DT226" s="7">
        <f t="shared" si="426"/>
        <v>0</v>
      </c>
      <c r="DU226" s="7">
        <f t="shared" si="427"/>
        <v>0</v>
      </c>
      <c r="DV226" s="7">
        <f t="shared" si="428"/>
        <v>0</v>
      </c>
      <c r="DW226" s="7"/>
      <c r="DX226" s="7"/>
      <c r="DY226" s="7"/>
      <c r="DZ226" s="7">
        <v>0</v>
      </c>
    </row>
    <row r="227" spans="1:130" s="11" customFormat="1" ht="31.9" customHeight="1" x14ac:dyDescent="0.25">
      <c r="A227" s="195" t="s">
        <v>135</v>
      </c>
      <c r="P227" s="196"/>
      <c r="AP227" s="196"/>
      <c r="AR227" s="68"/>
      <c r="AS227" s="68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V227" s="12"/>
      <c r="BW227" s="12"/>
      <c r="BX227" s="13"/>
      <c r="BY227" s="13"/>
      <c r="BZ227" s="13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s="11" customFormat="1" ht="25.15" customHeight="1" x14ac:dyDescent="0.25">
      <c r="A228" s="395" t="s">
        <v>62</v>
      </c>
      <c r="B228" s="398" t="s">
        <v>5</v>
      </c>
      <c r="C228" s="398"/>
      <c r="D228" s="398" t="s">
        <v>77</v>
      </c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9"/>
      <c r="AL228" s="404" t="s">
        <v>7</v>
      </c>
      <c r="AM228" s="405"/>
      <c r="AN228" s="320" t="s">
        <v>8</v>
      </c>
      <c r="AO228" s="327"/>
      <c r="AP228" s="402" t="s">
        <v>9</v>
      </c>
      <c r="AQ228" s="402" t="s">
        <v>10</v>
      </c>
      <c r="AR228" s="68"/>
      <c r="AS228" s="68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V228" s="12"/>
      <c r="BW228" s="12"/>
      <c r="BX228" s="13"/>
      <c r="BY228" s="13"/>
      <c r="BZ228" s="13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s="11" customFormat="1" ht="16.149999999999999" customHeight="1" x14ac:dyDescent="0.25">
      <c r="A229" s="396"/>
      <c r="B229" s="398"/>
      <c r="C229" s="398"/>
      <c r="D229" s="398" t="s">
        <v>123</v>
      </c>
      <c r="E229" s="398"/>
      <c r="F229" s="398" t="s">
        <v>83</v>
      </c>
      <c r="G229" s="398"/>
      <c r="H229" s="398" t="s">
        <v>84</v>
      </c>
      <c r="I229" s="398"/>
      <c r="J229" s="398" t="s">
        <v>85</v>
      </c>
      <c r="K229" s="398"/>
      <c r="L229" s="398" t="s">
        <v>86</v>
      </c>
      <c r="M229" s="398"/>
      <c r="N229" s="398" t="s">
        <v>87</v>
      </c>
      <c r="O229" s="398"/>
      <c r="P229" s="398" t="s">
        <v>88</v>
      </c>
      <c r="Q229" s="398"/>
      <c r="R229" s="398" t="s">
        <v>89</v>
      </c>
      <c r="S229" s="398"/>
      <c r="T229" s="398" t="s">
        <v>90</v>
      </c>
      <c r="U229" s="398"/>
      <c r="V229" s="398" t="s">
        <v>91</v>
      </c>
      <c r="W229" s="398"/>
      <c r="X229" s="398" t="s">
        <v>92</v>
      </c>
      <c r="Y229" s="398"/>
      <c r="Z229" s="398" t="s">
        <v>93</v>
      </c>
      <c r="AA229" s="398"/>
      <c r="AB229" s="398" t="s">
        <v>94</v>
      </c>
      <c r="AC229" s="398"/>
      <c r="AD229" s="398" t="s">
        <v>124</v>
      </c>
      <c r="AE229" s="398"/>
      <c r="AF229" s="398" t="s">
        <v>125</v>
      </c>
      <c r="AG229" s="398"/>
      <c r="AH229" s="398" t="s">
        <v>126</v>
      </c>
      <c r="AI229" s="398"/>
      <c r="AJ229" s="398" t="s">
        <v>127</v>
      </c>
      <c r="AK229" s="399"/>
      <c r="AL229" s="407" t="s">
        <v>31</v>
      </c>
      <c r="AM229" s="409" t="s">
        <v>32</v>
      </c>
      <c r="AN229" s="334" t="s">
        <v>35</v>
      </c>
      <c r="AO229" s="332" t="s">
        <v>36</v>
      </c>
      <c r="AP229" s="402"/>
      <c r="AQ229" s="402"/>
      <c r="AR229" s="68"/>
      <c r="AS229" s="68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V229" s="12"/>
      <c r="BW229" s="12"/>
      <c r="BX229" s="13"/>
      <c r="BY229" s="13"/>
      <c r="BZ229" s="13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s="11" customFormat="1" ht="16.149999999999999" customHeight="1" x14ac:dyDescent="0.25">
      <c r="A230" s="397"/>
      <c r="B230" s="198" t="s">
        <v>33</v>
      </c>
      <c r="C230" s="297" t="s">
        <v>34</v>
      </c>
      <c r="D230" s="200" t="s">
        <v>33</v>
      </c>
      <c r="E230" s="300" t="s">
        <v>34</v>
      </c>
      <c r="F230" s="200" t="s">
        <v>33</v>
      </c>
      <c r="G230" s="300" t="s">
        <v>34</v>
      </c>
      <c r="H230" s="200" t="s">
        <v>33</v>
      </c>
      <c r="I230" s="300" t="s">
        <v>34</v>
      </c>
      <c r="J230" s="200" t="s">
        <v>33</v>
      </c>
      <c r="K230" s="300" t="s">
        <v>34</v>
      </c>
      <c r="L230" s="200" t="s">
        <v>33</v>
      </c>
      <c r="M230" s="300" t="s">
        <v>34</v>
      </c>
      <c r="N230" s="200" t="s">
        <v>33</v>
      </c>
      <c r="O230" s="300" t="s">
        <v>34</v>
      </c>
      <c r="P230" s="200" t="s">
        <v>33</v>
      </c>
      <c r="Q230" s="300" t="s">
        <v>34</v>
      </c>
      <c r="R230" s="200" t="s">
        <v>33</v>
      </c>
      <c r="S230" s="300" t="s">
        <v>34</v>
      </c>
      <c r="T230" s="200" t="s">
        <v>33</v>
      </c>
      <c r="U230" s="300" t="s">
        <v>34</v>
      </c>
      <c r="V230" s="200" t="s">
        <v>33</v>
      </c>
      <c r="W230" s="300" t="s">
        <v>34</v>
      </c>
      <c r="X230" s="200" t="s">
        <v>33</v>
      </c>
      <c r="Y230" s="300" t="s">
        <v>34</v>
      </c>
      <c r="Z230" s="200" t="s">
        <v>33</v>
      </c>
      <c r="AA230" s="300" t="s">
        <v>34</v>
      </c>
      <c r="AB230" s="200" t="s">
        <v>33</v>
      </c>
      <c r="AC230" s="300" t="s">
        <v>34</v>
      </c>
      <c r="AD230" s="200" t="s">
        <v>33</v>
      </c>
      <c r="AE230" s="300" t="s">
        <v>34</v>
      </c>
      <c r="AF230" s="200" t="s">
        <v>33</v>
      </c>
      <c r="AG230" s="300" t="s">
        <v>34</v>
      </c>
      <c r="AH230" s="200" t="s">
        <v>33</v>
      </c>
      <c r="AI230" s="300" t="s">
        <v>34</v>
      </c>
      <c r="AJ230" s="200" t="s">
        <v>33</v>
      </c>
      <c r="AK230" s="293" t="s">
        <v>34</v>
      </c>
      <c r="AL230" s="408"/>
      <c r="AM230" s="410"/>
      <c r="AN230" s="335"/>
      <c r="AO230" s="333"/>
      <c r="AP230" s="402"/>
      <c r="AQ230" s="402"/>
      <c r="AR230" s="68"/>
      <c r="AS230" s="68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V230" s="12"/>
      <c r="BW230" s="12"/>
      <c r="BX230" s="13"/>
      <c r="BY230" s="13"/>
      <c r="BZ230" s="13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s="11" customFormat="1" ht="16.149999999999999" customHeight="1" x14ac:dyDescent="0.25">
      <c r="A231" s="301" t="s">
        <v>128</v>
      </c>
      <c r="B231" s="304">
        <f t="shared" ref="B231:C237" si="429">SUM(D231+F231+H231+J231+L231+N231+P231+R231+T231+V231+X231+Z231+AB231+AD231+AF231+AH231+AJ231)</f>
        <v>0</v>
      </c>
      <c r="C231" s="36">
        <f t="shared" si="429"/>
        <v>0</v>
      </c>
      <c r="D231" s="127"/>
      <c r="E231" s="176"/>
      <c r="F231" s="175"/>
      <c r="G231" s="176"/>
      <c r="H231" s="43"/>
      <c r="I231" s="42"/>
      <c r="J231" s="43"/>
      <c r="K231" s="42"/>
      <c r="L231" s="43"/>
      <c r="M231" s="42"/>
      <c r="N231" s="43"/>
      <c r="O231" s="42"/>
      <c r="P231" s="43"/>
      <c r="Q231" s="42"/>
      <c r="R231" s="43"/>
      <c r="S231" s="42"/>
      <c r="T231" s="43"/>
      <c r="U231" s="42"/>
      <c r="V231" s="43"/>
      <c r="W231" s="42"/>
      <c r="X231" s="43"/>
      <c r="Y231" s="42"/>
      <c r="Z231" s="175"/>
      <c r="AA231" s="176"/>
      <c r="AB231" s="175"/>
      <c r="AC231" s="176"/>
      <c r="AD231" s="175"/>
      <c r="AE231" s="176"/>
      <c r="AF231" s="175"/>
      <c r="AG231" s="176"/>
      <c r="AH231" s="175"/>
      <c r="AI231" s="176"/>
      <c r="AJ231" s="175"/>
      <c r="AK231" s="204"/>
      <c r="AL231" s="127"/>
      <c r="AM231" s="205"/>
      <c r="AN231" s="149"/>
      <c r="AO231" s="123"/>
      <c r="AP231" s="43"/>
      <c r="AQ231" s="206"/>
      <c r="AR231" s="209"/>
      <c r="AS231" s="47"/>
      <c r="AT231" s="208"/>
      <c r="AU231" s="208"/>
      <c r="AV231" s="47"/>
      <c r="AW231" s="47"/>
      <c r="AX231" s="47"/>
      <c r="AY231" s="47"/>
      <c r="AZ231" s="47"/>
      <c r="BA231" s="47"/>
      <c r="BB231" s="47"/>
      <c r="BC231" s="47"/>
      <c r="BD231" s="192"/>
      <c r="BE231" s="192"/>
      <c r="BF231" s="192"/>
      <c r="BG231" s="192"/>
      <c r="BV231" s="12"/>
      <c r="BW231" s="12"/>
      <c r="BX231" s="13"/>
      <c r="BY231" s="13"/>
      <c r="BZ231" s="13"/>
      <c r="CA231" s="6" t="str">
        <f t="shared" ref="CA231:CA232" si="430">IF(B231&lt;   C231,"* El total de Reactivos NO DEBE ser superior al total de Procesados. ","")</f>
        <v/>
      </c>
      <c r="CB231" s="6" t="str">
        <f t="shared" ref="CB231:CB232" si="431">IF(B231&lt;&gt; AL231+ AM231,"* La suma de las columnas Sexo DEBE SER IGUAL a los Procesados. ","")</f>
        <v/>
      </c>
      <c r="CC231" s="6" t="str">
        <f t="shared" ref="CC231:CC232" si="432">IF(B231&lt;  AN231+ AO231,"* La suma de las columna Trans NO DEBE ser superior al total de Procesados. ","")</f>
        <v/>
      </c>
      <c r="CD231" s="6" t="str">
        <f t="shared" ref="CD231:CD232" si="433">IF(B231&lt;  AP231,"* La columna Pueblos Originarios NO DEBE ser superior al total de Procesados. ","")</f>
        <v/>
      </c>
      <c r="CE231" s="6" t="str">
        <f t="shared" ref="CE231:CE232" si="434">IF(B231&lt;  AQ231,"* La columna Migrantes NO DEBE ser superior al total de Procesados. ","")</f>
        <v/>
      </c>
      <c r="CF231" s="6" t="str">
        <f t="shared" ref="CF231:CF232" si="435">IF(D231&lt;E231,"* Los exámenes Reactivos de 0 a 4 años años NO DEBEN ser mayor a los Exámenes Procesados de la misma edad. ","")</f>
        <v/>
      </c>
      <c r="CG231" s="6" t="str">
        <f t="shared" ref="CG231:CG232" si="436">IF(F231&lt;G231,"* Los exámenes Reactivos de 5 a 9 años años NO DEBEN ser mayor a los Exámenes Procesados de la misma edad. ","")</f>
        <v/>
      </c>
      <c r="CH231" s="6" t="str">
        <f t="shared" ref="CH231:CH232" si="437">IF(H231&lt;I231,"* Los exámenes Reactivos de 10 a 14 años años NO DEBEN ser mayor a los Exámenes Procesados de la misma edad. ","")</f>
        <v/>
      </c>
      <c r="CI231" s="6" t="str">
        <f t="shared" ref="CI231:CI232" si="438">IF(J231&lt;K231,"* Los exámenes Reactivos de 15 a 19 años años NO DEBEN ser mayor a los Exámenes Procesados de la misma edad. ","")</f>
        <v/>
      </c>
      <c r="CJ231" s="6" t="str">
        <f t="shared" ref="CJ231:CJ232" si="439">IF(L231&lt;M231,"* Los exámenes Reactivos de 20 a 24 años años NO DEBEN ser mayor a los Exámenes Procesados de la misma edad. ","")</f>
        <v/>
      </c>
      <c r="CK231" s="6" t="str">
        <f t="shared" ref="CK231:CK232" si="440">IF(N231&lt;O231,"* Los exámenes Reactivos de 25 a 29 años años NO DEBEN ser mayor a los Exámenes Procesados de la misma edad. ","")</f>
        <v/>
      </c>
      <c r="CL231" s="6" t="str">
        <f t="shared" ref="CL231:CL232" si="441">IF(P231&lt;Q231,"* Los exámenes Reactivos de 30 a 34 años años NO DEBEN ser mayor a los Exámenes Procesados de la misma edad. ","")</f>
        <v/>
      </c>
      <c r="CM231" s="6" t="str">
        <f t="shared" ref="CM231:CM232" si="442">IF(R231&lt;S231,"* Los exámenes Reactivos de 35 a 39 años años NO DEBEN ser mayor a los Exámenes Procesados de la misma edad. ","")</f>
        <v/>
      </c>
      <c r="CN231" s="6" t="str">
        <f t="shared" ref="CN231:CN232" si="443">IF(T231&lt;U231,"* Los exámenes Reactivos de 40 a 44 años años NO DEBEN ser mayor a los Exámenes Procesados de la misma edad. ","")</f>
        <v/>
      </c>
      <c r="CO231" s="6" t="str">
        <f t="shared" ref="CO231:CO232" si="444">IF(V231&lt;W231,"* Los exámenes Reactivos de 45 a 49 años años NO DEBEN ser mayor a los Exámenes Procesados de la misma edad. ","")</f>
        <v/>
      </c>
      <c r="CP231" s="6" t="str">
        <f t="shared" ref="CP231:CP232" si="445">IF(X231&lt;Y231,"* Los exámenes Reactivos de 50 a 54 años años NO DEBEN ser mayor a los Exámenes Procesados de la misma edad. ","")</f>
        <v/>
      </c>
      <c r="CQ231" s="6" t="str">
        <f t="shared" ref="CQ231:CQ232" si="446">IF(Z231&lt;AA231,"* Los exámenes Reactivos de 55 a 59 años años NO DEBEN ser mayor a los Exámenes Procesados de la misma edad. ","")</f>
        <v/>
      </c>
      <c r="CR231" s="6" t="str">
        <f t="shared" ref="CR231:CR232" si="447">IF(AB231&lt;AC231,"* Los exámenes Reactivos de 60 a 64 años años NO DEBEN ser mayor a los Exámenes Procesados de la misma edad. ","")</f>
        <v/>
      </c>
      <c r="CS231" s="6" t="str">
        <f t="shared" ref="CS231:CS232" si="448">IF(AD231&lt;AE231,"* Los exámenes Reactivos de 65 a 69 años años NO DEBEN ser mayor a los Exámenes Procesados de la misma edad. ","")</f>
        <v/>
      </c>
      <c r="CT231" s="6" t="str">
        <f t="shared" ref="CT231:CT232" si="449">IF(AF231&lt;AG231,"* Los exámenes Reactivos de 70 a 74 años años NO DEBEN ser mayor a los Exámenes Procesados de la misma edad. ","")</f>
        <v/>
      </c>
      <c r="CU231" s="6" t="str">
        <f t="shared" ref="CU231:CU232" si="450">IF(AH231&lt;AI231,"* Los exámenes Reactivos de 75 a 79 años años NO DEBEN ser mayor a los Exámenes Procesados de la misma edad. ","")</f>
        <v/>
      </c>
      <c r="CV231" s="6" t="str">
        <f t="shared" ref="CV231:CV232" si="451">IF(AJ231&lt;AK231,"* Los exámenes Reactivos de 80 y más años años NO DEBEN ser mayor a los Exámenes Procesados de la misma edad. ","")</f>
        <v/>
      </c>
      <c r="CW231" s="6"/>
      <c r="CX231" s="6"/>
      <c r="CY231" s="6"/>
      <c r="CZ231" s="6"/>
      <c r="DA231" s="7"/>
      <c r="DB231" s="7"/>
      <c r="DC231" s="7"/>
      <c r="DD231" s="7"/>
      <c r="DE231" s="7"/>
      <c r="DF231" s="7">
        <f t="shared" ref="DF231:DF232" si="452">IF(D231&lt;E231,1,0)</f>
        <v>0</v>
      </c>
      <c r="DG231" s="7">
        <f t="shared" ref="DG231:DG232" si="453">IF(F231&lt;G231,1,0)</f>
        <v>0</v>
      </c>
      <c r="DH231" s="7">
        <f t="shared" ref="DH231:DH232" si="454">IF(H231&lt;I231,1,0)</f>
        <v>0</v>
      </c>
      <c r="DI231" s="7">
        <f t="shared" ref="DI231:DI232" si="455">IF(J231&lt;K231,1,0)</f>
        <v>0</v>
      </c>
      <c r="DJ231" s="7">
        <f t="shared" ref="DJ231:DJ232" si="456">IF(L231&lt;M231,1,0)</f>
        <v>0</v>
      </c>
      <c r="DK231" s="7">
        <f t="shared" ref="DK231:DK232" si="457">IF(N231&lt;O231,1,0)</f>
        <v>0</v>
      </c>
      <c r="DL231" s="7">
        <f t="shared" ref="DL231:DL232" si="458">IF(P231&lt;Q231,1,0)</f>
        <v>0</v>
      </c>
      <c r="DM231" s="7">
        <f t="shared" ref="DM231:DM232" si="459">IF(R231&lt;S231,1,0)</f>
        <v>0</v>
      </c>
      <c r="DN231" s="7">
        <f t="shared" ref="DN231:DN232" si="460">IF(T231&lt;U231,1,0)</f>
        <v>0</v>
      </c>
      <c r="DO231" s="7">
        <f t="shared" ref="DO231:DO232" si="461">IF(V231&lt;W231,1,0)</f>
        <v>0</v>
      </c>
      <c r="DP231" s="7">
        <f t="shared" ref="DP231:DP232" si="462">IF(X231&lt;Y231,1,0)</f>
        <v>0</v>
      </c>
      <c r="DQ231" s="7">
        <f t="shared" ref="DQ231:DQ232" si="463">IF(Z231&lt;AA231,1,0)</f>
        <v>0</v>
      </c>
      <c r="DR231" s="7">
        <f t="shared" ref="DR231:DR232" si="464">IF(AB231&lt;AC231,1,0)</f>
        <v>0</v>
      </c>
      <c r="DS231" s="7">
        <f t="shared" ref="DS231:DS232" si="465">IF(AD231&lt;AE231,1,0)</f>
        <v>0</v>
      </c>
      <c r="DT231" s="7">
        <f t="shared" ref="DT231:DT232" si="466">IF(AF231&lt;AG231,1,0)</f>
        <v>0</v>
      </c>
      <c r="DU231" s="7">
        <f t="shared" ref="DU231:DU232" si="467">IF(AH231&lt;AI231,1,0)</f>
        <v>0</v>
      </c>
      <c r="DV231" s="7">
        <f t="shared" ref="DV231:DV232" si="468">IF(AJ231&lt;AK231,1,0)</f>
        <v>0</v>
      </c>
      <c r="DW231" s="7"/>
      <c r="DX231" s="7"/>
      <c r="DY231" s="7"/>
      <c r="DZ231" s="7">
        <v>0</v>
      </c>
    </row>
    <row r="232" spans="1:130" s="11" customFormat="1" ht="16.149999999999999" customHeight="1" x14ac:dyDescent="0.25">
      <c r="A232" s="301" t="s">
        <v>129</v>
      </c>
      <c r="B232" s="50">
        <f t="shared" si="429"/>
        <v>0</v>
      </c>
      <c r="C232" s="51">
        <f t="shared" si="429"/>
        <v>0</v>
      </c>
      <c r="D232" s="127"/>
      <c r="E232" s="176"/>
      <c r="F232" s="175"/>
      <c r="G232" s="176"/>
      <c r="H232" s="175"/>
      <c r="I232" s="176"/>
      <c r="J232" s="43"/>
      <c r="K232" s="42"/>
      <c r="L232" s="43"/>
      <c r="M232" s="42"/>
      <c r="N232" s="43"/>
      <c r="O232" s="42"/>
      <c r="P232" s="43"/>
      <c r="Q232" s="42"/>
      <c r="R232" s="43"/>
      <c r="S232" s="42"/>
      <c r="T232" s="43"/>
      <c r="U232" s="42"/>
      <c r="V232" s="43"/>
      <c r="W232" s="42"/>
      <c r="X232" s="43"/>
      <c r="Y232" s="42"/>
      <c r="Z232" s="43"/>
      <c r="AA232" s="42"/>
      <c r="AB232" s="43"/>
      <c r="AC232" s="42"/>
      <c r="AD232" s="43"/>
      <c r="AE232" s="42"/>
      <c r="AF232" s="43"/>
      <c r="AG232" s="42"/>
      <c r="AH232" s="43"/>
      <c r="AI232" s="42"/>
      <c r="AJ232" s="43"/>
      <c r="AK232" s="44"/>
      <c r="AL232" s="41"/>
      <c r="AM232" s="44"/>
      <c r="AN232" s="41"/>
      <c r="AO232" s="123"/>
      <c r="AP232" s="43"/>
      <c r="AQ232" s="206"/>
      <c r="AR232" s="209"/>
      <c r="AS232" s="47"/>
      <c r="AT232" s="208"/>
      <c r="AU232" s="208"/>
      <c r="AV232" s="47"/>
      <c r="AW232" s="47"/>
      <c r="AX232" s="47"/>
      <c r="AY232" s="47"/>
      <c r="AZ232" s="47"/>
      <c r="BA232" s="47"/>
      <c r="BB232" s="47"/>
      <c r="BC232" s="47"/>
      <c r="BD232" s="192"/>
      <c r="BE232" s="192"/>
      <c r="BF232" s="192"/>
      <c r="BG232" s="192"/>
      <c r="BV232" s="12"/>
      <c r="BW232" s="12"/>
      <c r="BX232" s="13"/>
      <c r="BY232" s="13"/>
      <c r="BZ232" s="13"/>
      <c r="CA232" s="6" t="str">
        <f t="shared" si="430"/>
        <v/>
      </c>
      <c r="CB232" s="6" t="str">
        <f t="shared" si="431"/>
        <v/>
      </c>
      <c r="CC232" s="6" t="str">
        <f t="shared" si="432"/>
        <v/>
      </c>
      <c r="CD232" s="6" t="str">
        <f t="shared" si="433"/>
        <v/>
      </c>
      <c r="CE232" s="6" t="str">
        <f t="shared" si="434"/>
        <v/>
      </c>
      <c r="CF232" s="6" t="str">
        <f t="shared" si="435"/>
        <v/>
      </c>
      <c r="CG232" s="6" t="str">
        <f t="shared" si="436"/>
        <v/>
      </c>
      <c r="CH232" s="6" t="str">
        <f t="shared" si="437"/>
        <v/>
      </c>
      <c r="CI232" s="6" t="str">
        <f t="shared" si="438"/>
        <v/>
      </c>
      <c r="CJ232" s="6" t="str">
        <f t="shared" si="439"/>
        <v/>
      </c>
      <c r="CK232" s="6" t="str">
        <f t="shared" si="440"/>
        <v/>
      </c>
      <c r="CL232" s="6" t="str">
        <f t="shared" si="441"/>
        <v/>
      </c>
      <c r="CM232" s="6" t="str">
        <f t="shared" si="442"/>
        <v/>
      </c>
      <c r="CN232" s="6" t="str">
        <f t="shared" si="443"/>
        <v/>
      </c>
      <c r="CO232" s="6" t="str">
        <f t="shared" si="444"/>
        <v/>
      </c>
      <c r="CP232" s="6" t="str">
        <f t="shared" si="445"/>
        <v/>
      </c>
      <c r="CQ232" s="6" t="str">
        <f t="shared" si="446"/>
        <v/>
      </c>
      <c r="CR232" s="6" t="str">
        <f t="shared" si="447"/>
        <v/>
      </c>
      <c r="CS232" s="6" t="str">
        <f t="shared" si="448"/>
        <v/>
      </c>
      <c r="CT232" s="6" t="str">
        <f t="shared" si="449"/>
        <v/>
      </c>
      <c r="CU232" s="6" t="str">
        <f t="shared" si="450"/>
        <v/>
      </c>
      <c r="CV232" s="6" t="str">
        <f t="shared" si="451"/>
        <v/>
      </c>
      <c r="CW232" s="6"/>
      <c r="CX232" s="6"/>
      <c r="CY232" s="6"/>
      <c r="CZ232" s="6"/>
      <c r="DA232" s="7"/>
      <c r="DB232" s="7"/>
      <c r="DC232" s="7"/>
      <c r="DD232" s="7"/>
      <c r="DE232" s="7"/>
      <c r="DF232" s="7">
        <f t="shared" si="452"/>
        <v>0</v>
      </c>
      <c r="DG232" s="7">
        <f t="shared" si="453"/>
        <v>0</v>
      </c>
      <c r="DH232" s="7">
        <f t="shared" si="454"/>
        <v>0</v>
      </c>
      <c r="DI232" s="7">
        <f t="shared" si="455"/>
        <v>0</v>
      </c>
      <c r="DJ232" s="7">
        <f t="shared" si="456"/>
        <v>0</v>
      </c>
      <c r="DK232" s="7">
        <f t="shared" si="457"/>
        <v>0</v>
      </c>
      <c r="DL232" s="7">
        <f t="shared" si="458"/>
        <v>0</v>
      </c>
      <c r="DM232" s="7">
        <f t="shared" si="459"/>
        <v>0</v>
      </c>
      <c r="DN232" s="7">
        <f t="shared" si="460"/>
        <v>0</v>
      </c>
      <c r="DO232" s="7">
        <f t="shared" si="461"/>
        <v>0</v>
      </c>
      <c r="DP232" s="7">
        <f t="shared" si="462"/>
        <v>0</v>
      </c>
      <c r="DQ232" s="7">
        <f t="shared" si="463"/>
        <v>0</v>
      </c>
      <c r="DR232" s="7">
        <f t="shared" si="464"/>
        <v>0</v>
      </c>
      <c r="DS232" s="7">
        <f t="shared" si="465"/>
        <v>0</v>
      </c>
      <c r="DT232" s="7">
        <f t="shared" si="466"/>
        <v>0</v>
      </c>
      <c r="DU232" s="7">
        <f t="shared" si="467"/>
        <v>0</v>
      </c>
      <c r="DV232" s="7">
        <f t="shared" si="468"/>
        <v>0</v>
      </c>
      <c r="DW232" s="7"/>
      <c r="DX232" s="7"/>
      <c r="DY232" s="7"/>
      <c r="DZ232" s="7">
        <v>0</v>
      </c>
    </row>
    <row r="233" spans="1:130" s="11" customFormat="1" ht="16.149999999999999" customHeight="1" x14ac:dyDescent="0.25">
      <c r="A233" s="301" t="s">
        <v>130</v>
      </c>
      <c r="B233" s="50">
        <f t="shared" si="429"/>
        <v>0</v>
      </c>
      <c r="C233" s="51">
        <f t="shared" si="429"/>
        <v>0</v>
      </c>
      <c r="D233" s="41"/>
      <c r="E233" s="42"/>
      <c r="F233" s="43"/>
      <c r="G233" s="42"/>
      <c r="H233" s="43"/>
      <c r="I233" s="42"/>
      <c r="J233" s="43"/>
      <c r="K233" s="42"/>
      <c r="L233" s="43"/>
      <c r="M233" s="42"/>
      <c r="N233" s="43"/>
      <c r="O233" s="42"/>
      <c r="P233" s="43"/>
      <c r="Q233" s="42"/>
      <c r="R233" s="43"/>
      <c r="S233" s="42"/>
      <c r="T233" s="43"/>
      <c r="U233" s="42"/>
      <c r="V233" s="43"/>
      <c r="W233" s="42"/>
      <c r="X233" s="43"/>
      <c r="Y233" s="42"/>
      <c r="Z233" s="43"/>
      <c r="AA233" s="42"/>
      <c r="AB233" s="43"/>
      <c r="AC233" s="42"/>
      <c r="AD233" s="43"/>
      <c r="AE233" s="42"/>
      <c r="AF233" s="43"/>
      <c r="AG233" s="42"/>
      <c r="AH233" s="43"/>
      <c r="AI233" s="42"/>
      <c r="AJ233" s="43"/>
      <c r="AK233" s="44"/>
      <c r="AL233" s="41"/>
      <c r="AM233" s="44"/>
      <c r="AN233" s="41"/>
      <c r="AO233" s="123"/>
      <c r="AP233" s="43"/>
      <c r="AQ233" s="206"/>
      <c r="AR233" s="209"/>
      <c r="AS233" s="47"/>
      <c r="AT233" s="208"/>
      <c r="AU233" s="208"/>
      <c r="AV233" s="47"/>
      <c r="AW233" s="47"/>
      <c r="AX233" s="47"/>
      <c r="AY233" s="47"/>
      <c r="AZ233" s="47"/>
      <c r="BA233" s="47"/>
      <c r="BB233" s="47"/>
      <c r="BC233" s="47"/>
      <c r="BD233" s="192"/>
      <c r="BE233" s="192"/>
      <c r="BF233" s="192"/>
      <c r="BG233" s="192"/>
      <c r="BV233" s="12"/>
      <c r="BW233" s="12"/>
      <c r="BX233" s="13"/>
      <c r="BY233" s="13"/>
      <c r="BZ233" s="13"/>
      <c r="CA233" s="6" t="str">
        <f>IF(B233&lt;   C233,"* El total de Reactivos NO DEBE ser superior al total de Procesados. ","")</f>
        <v/>
      </c>
      <c r="CB233" s="6" t="str">
        <f>IF(B233&lt;&gt; AL233+ AM233,"* La suma de las columnas Sexo DEBE SER IGUAL a los Procesados. ","")</f>
        <v/>
      </c>
      <c r="CC233" s="6" t="str">
        <f>IF(B233&lt;  AN233+ AO233,"* La suma de las columna Trans NO DEBE ser superior al total de Procesados. ","")</f>
        <v/>
      </c>
      <c r="CD233" s="6" t="str">
        <f>IF(B233&lt;  AP233,"* La columna Pueblos Originarios NO DEBE ser superior al total de Procesados. ","")</f>
        <v/>
      </c>
      <c r="CE233" s="6" t="str">
        <f>IF(B233&lt;  AQ233,"* La columna Migrantes NO DEBE ser superior al total de Procesados. ","")</f>
        <v/>
      </c>
      <c r="CF233" s="6" t="str">
        <f>IF(D233&lt;E233,"* Los exömenes Reactivos de 0 a 4 años a_os NO DEBEN ser mayor a los Exömenes Procesados de la misma edad. ","")</f>
        <v/>
      </c>
      <c r="CG233" s="6" t="str">
        <f>IF(F233&lt;G233,"* Los exömenes Reactivos de 5 a 9 años a_os NO DEBEN ser mayor a los Exömenes Procesados de la misma edad. ","")</f>
        <v/>
      </c>
      <c r="CH233" s="6" t="str">
        <f>IF(H233&lt;I233,"* Los exömenes Reactivos de 10 a 14 años a_os NO DEBEN ser mayor a los Exömenes Procesados de la misma edad. ","")</f>
        <v/>
      </c>
      <c r="CI233" s="6" t="str">
        <f>IF(J233&lt;K233,"* Los exömenes Reactivos de 15 a 19 años a_os NO DEBEN ser mayor a los Exömenes Procesados de la misma edad. ","")</f>
        <v/>
      </c>
      <c r="CJ233" s="6" t="str">
        <f>IF(L233&lt;M233,"* Los exömenes Reactivos de 20 a 24 años a_os NO DEBEN ser mayor a los Exömenes Procesados de la misma edad. ","")</f>
        <v/>
      </c>
      <c r="CK233" s="6" t="str">
        <f>IF(N233&lt;O233,"* Los exömenes Reactivos de 25 a 29 años a_os NO DEBEN ser mayor a los Exömenes Procesados de la misma edad. ","")</f>
        <v/>
      </c>
      <c r="CL233" s="6" t="str">
        <f>IF(P233&lt;Q233,"* Los exömenes Reactivos de 30 a 34 años a_os NO DEBEN ser mayor a los Exömenes Procesados de la misma edad. ","")</f>
        <v/>
      </c>
      <c r="CM233" s="6" t="str">
        <f>IF(R233&lt;S233,"* Los exömenes Reactivos de 35 a 39 años a_os NO DEBEN ser mayor a los Exömenes Procesados de la misma edad. ","")</f>
        <v/>
      </c>
      <c r="CN233" s="6" t="str">
        <f>IF(T233&lt;U233,"* Los exömenes Reactivos de 40 a 44 años a_os NO DEBEN ser mayor a los Exömenes Procesados de la misma edad. ","")</f>
        <v/>
      </c>
      <c r="CO233" s="6" t="str">
        <f>IF(V233&lt;W233,"* Los exömenes Reactivos de 45 a 49 años a_os NO DEBEN ser mayor a los Exömenes Procesados de la misma edad. ","")</f>
        <v/>
      </c>
      <c r="CP233" s="6" t="str">
        <f>IF(X233&lt;Y233,"* Los exömenes Reactivos de 50 a 54 años a_os NO DEBEN ser mayor a los Exömenes Procesados de la misma edad. ","")</f>
        <v/>
      </c>
      <c r="CQ233" s="6" t="str">
        <f>IF(Z233&lt;AA233,"* Los exömenes Reactivos de 55 a 59 años a_os NO DEBEN ser mayor a los Exömenes Procesados de la misma edad. ","")</f>
        <v/>
      </c>
      <c r="CR233" s="6" t="str">
        <f>IF(AB233&lt;AC233,"* Los exömenes Reactivos de 60 a 64 años a_os NO DEBEN ser mayor a los Exömenes Procesados de la misma edad. ","")</f>
        <v/>
      </c>
      <c r="CS233" s="6" t="str">
        <f>IF(AD233&lt;AE233,"* Los exömenes Reactivos de 65 a 69 años a_os NO DEBEN ser mayor a los Exömenes Procesados de la misma edad. ","")</f>
        <v/>
      </c>
      <c r="CT233" s="6" t="str">
        <f>IF(AF233&lt;AG233,"* Los exömenes Reactivos de 70 a 74 años a_os NO DEBEN ser mayor a los Exömenes Procesados de la misma edad. ","")</f>
        <v/>
      </c>
      <c r="CU233" s="6" t="str">
        <f>IF(AH233&lt;AI233,"* Los exömenes Reactivos de 75 a 79 años a_os NO DEBEN ser mayor a los Exömenes Procesados de la misma edad. ","")</f>
        <v/>
      </c>
      <c r="CV233" s="6" t="str">
        <f>IF(AJ233&lt;AK233,"* Los exömenes Reactivos de 80 y más años a_os NO DEBEN ser mayor a los Exömenes Procesados de la misma edad. ","")</f>
        <v/>
      </c>
      <c r="CW233" s="6"/>
      <c r="CX233" s="6"/>
      <c r="CY233" s="6"/>
      <c r="CZ233" s="6"/>
      <c r="DA233" s="7"/>
      <c r="DB233" s="7"/>
      <c r="DC233" s="7"/>
      <c r="DD233" s="7"/>
      <c r="DE233" s="7"/>
      <c r="DF233" s="7">
        <f>IF(D233&lt;E233,1,0)</f>
        <v>0</v>
      </c>
      <c r="DG233" s="7">
        <f>IF(F233&lt;G233,1,0)</f>
        <v>0</v>
      </c>
      <c r="DH233" s="7">
        <f>IF(H233&lt;I233,1,0)</f>
        <v>0</v>
      </c>
      <c r="DI233" s="7">
        <f>IF(J233&lt;K233,1,0)</f>
        <v>0</v>
      </c>
      <c r="DJ233" s="7">
        <f>IF(L233&lt;M233,1,0)</f>
        <v>0</v>
      </c>
      <c r="DK233" s="7">
        <f>IF(N233&lt;O233,1,0)</f>
        <v>0</v>
      </c>
      <c r="DL233" s="7">
        <f>IF(P233&lt;Q233,1,0)</f>
        <v>0</v>
      </c>
      <c r="DM233" s="7">
        <f>IF(R233&lt;S233,1,0)</f>
        <v>0</v>
      </c>
      <c r="DN233" s="7">
        <f>IF(T233&lt;U233,1,0)</f>
        <v>0</v>
      </c>
      <c r="DO233" s="7">
        <f>IF(V233&lt;W233,1,0)</f>
        <v>0</v>
      </c>
      <c r="DP233" s="7">
        <f>IF(X233&lt;Y233,1,0)</f>
        <v>0</v>
      </c>
      <c r="DQ233" s="7">
        <f>IF(Z233&lt;AA233,1,0)</f>
        <v>0</v>
      </c>
      <c r="DR233" s="7">
        <f>IF(AB233&lt;AC233,1,0)</f>
        <v>0</v>
      </c>
      <c r="DS233" s="7">
        <f>IF(AD233&lt;AE233,1,0)</f>
        <v>0</v>
      </c>
      <c r="DT233" s="7">
        <f>IF(AF233&lt;AG233,1,0)</f>
        <v>0</v>
      </c>
      <c r="DU233" s="7">
        <f>IF(AH233&lt;AI233,1,0)</f>
        <v>0</v>
      </c>
      <c r="DV233" s="7">
        <f>IF(AJ233&lt;AK233,1,0)</f>
        <v>0</v>
      </c>
      <c r="DW233" s="7"/>
      <c r="DX233" s="7"/>
      <c r="DY233" s="7"/>
      <c r="DZ233" s="7">
        <v>0</v>
      </c>
    </row>
    <row r="234" spans="1:130" s="11" customFormat="1" ht="16.149999999999999" customHeight="1" x14ac:dyDescent="0.25">
      <c r="A234" s="301" t="s">
        <v>131</v>
      </c>
      <c r="B234" s="50">
        <f t="shared" si="429"/>
        <v>6</v>
      </c>
      <c r="C234" s="51">
        <f t="shared" si="429"/>
        <v>0</v>
      </c>
      <c r="D234" s="41"/>
      <c r="E234" s="42"/>
      <c r="F234" s="43"/>
      <c r="G234" s="42"/>
      <c r="H234" s="43"/>
      <c r="I234" s="42"/>
      <c r="J234" s="43"/>
      <c r="K234" s="42"/>
      <c r="L234" s="43">
        <v>1</v>
      </c>
      <c r="M234" s="42">
        <v>0</v>
      </c>
      <c r="N234" s="43"/>
      <c r="O234" s="42"/>
      <c r="P234" s="43"/>
      <c r="Q234" s="42"/>
      <c r="R234" s="43">
        <v>1</v>
      </c>
      <c r="S234" s="42">
        <v>0</v>
      </c>
      <c r="T234" s="43">
        <v>2</v>
      </c>
      <c r="U234" s="42">
        <v>0</v>
      </c>
      <c r="V234" s="43">
        <v>2</v>
      </c>
      <c r="W234" s="42">
        <v>0</v>
      </c>
      <c r="X234" s="43"/>
      <c r="Y234" s="42"/>
      <c r="Z234" s="43"/>
      <c r="AA234" s="42"/>
      <c r="AB234" s="43"/>
      <c r="AC234" s="42"/>
      <c r="AD234" s="43"/>
      <c r="AE234" s="42"/>
      <c r="AF234" s="43"/>
      <c r="AG234" s="42"/>
      <c r="AH234" s="43"/>
      <c r="AI234" s="42"/>
      <c r="AJ234" s="43"/>
      <c r="AK234" s="44"/>
      <c r="AL234" s="41">
        <v>6</v>
      </c>
      <c r="AM234" s="44">
        <v>0</v>
      </c>
      <c r="AN234" s="41">
        <v>0</v>
      </c>
      <c r="AO234" s="123">
        <v>0</v>
      </c>
      <c r="AP234" s="43">
        <v>0</v>
      </c>
      <c r="AQ234" s="206">
        <v>1</v>
      </c>
      <c r="AR234" s="209"/>
      <c r="AS234" s="47"/>
      <c r="AT234" s="208"/>
      <c r="AU234" s="208"/>
      <c r="AV234" s="47"/>
      <c r="AW234" s="47"/>
      <c r="AX234" s="47"/>
      <c r="AY234" s="47"/>
      <c r="AZ234" s="47"/>
      <c r="BA234" s="47"/>
      <c r="BB234" s="47"/>
      <c r="BC234" s="47"/>
      <c r="BD234" s="192"/>
      <c r="BE234" s="192"/>
      <c r="BF234" s="192"/>
      <c r="BG234" s="192"/>
      <c r="BV234" s="12"/>
      <c r="BW234" s="12"/>
      <c r="BX234" s="13"/>
      <c r="BY234" s="13"/>
      <c r="BZ234" s="13"/>
      <c r="CA234" s="6" t="str">
        <f>IF(B234&lt;   C234,"* El total de Reactivos NO DEBE ser superior al total de Procesados. ","")</f>
        <v/>
      </c>
      <c r="CB234" s="6" t="str">
        <f>IF(B234&lt;&gt; AL234+ AM234,"* La suma de las columnas Sexo DEBE SER IGUAL a los Procesados. ","")</f>
        <v/>
      </c>
      <c r="CC234" s="6" t="str">
        <f>IF(B234&lt;  AN234+ AO234,"* La suma de las columna Trans NO DEBE ser superior al total de Procesados. ","")</f>
        <v/>
      </c>
      <c r="CD234" s="6" t="str">
        <f>IF(B234&lt;  AP234,"* La columna Pueblos Originarios NO DEBE ser superior al total de Procesados. ","")</f>
        <v/>
      </c>
      <c r="CE234" s="6" t="str">
        <f>IF(B234&lt;  AQ234,"* La columna Migrantes NO DEBE ser superior al total de Procesados. ","")</f>
        <v/>
      </c>
      <c r="CF234" s="6" t="str">
        <f>IF(D234&lt;E234,"* Los exömenes Reactivos de 0 a 4 años a_os NO DEBEN ser mayor a los Exömenes Procesados de la misma edad. ","")</f>
        <v/>
      </c>
      <c r="CG234" s="6" t="str">
        <f>IF(F234&lt;G234,"* Los exömenes Reactivos de 5 a 9 años a_os NO DEBEN ser mayor a los Exömenes Procesados de la misma edad. ","")</f>
        <v/>
      </c>
      <c r="CH234" s="6" t="str">
        <f>IF(H234&lt;I234,"* Los exömenes Reactivos de 10 a 14 años a_os NO DEBEN ser mayor a los Exömenes Procesados de la misma edad. ","")</f>
        <v/>
      </c>
      <c r="CI234" s="6" t="str">
        <f>IF(J234&lt;K234,"* Los exömenes Reactivos de 15 a 19 años a_os NO DEBEN ser mayor a los Exömenes Procesados de la misma edad. ","")</f>
        <v/>
      </c>
      <c r="CJ234" s="6" t="str">
        <f>IF(L234&lt;M234,"* Los exömenes Reactivos de 20 a 24 años a_os NO DEBEN ser mayor a los Exömenes Procesados de la misma edad. ","")</f>
        <v/>
      </c>
      <c r="CK234" s="6" t="str">
        <f>IF(N234&lt;O234,"* Los exömenes Reactivos de 25 a 29 años a_os NO DEBEN ser mayor a los Exömenes Procesados de la misma edad. ","")</f>
        <v/>
      </c>
      <c r="CL234" s="6" t="str">
        <f>IF(P234&lt;Q234,"* Los exömenes Reactivos de 30 a 34 años a_os NO DEBEN ser mayor a los Exömenes Procesados de la misma edad. ","")</f>
        <v/>
      </c>
      <c r="CM234" s="6" t="str">
        <f>IF(R234&lt;S234,"* Los exömenes Reactivos de 35 a 39 años a_os NO DEBEN ser mayor a los Exömenes Procesados de la misma edad. ","")</f>
        <v/>
      </c>
      <c r="CN234" s="6" t="str">
        <f>IF(T234&lt;U234,"* Los exömenes Reactivos de 40 a 44 años a_os NO DEBEN ser mayor a los Exömenes Procesados de la misma edad. ","")</f>
        <v/>
      </c>
      <c r="CO234" s="6" t="str">
        <f>IF(V234&lt;W234,"* Los exömenes Reactivos de 45 a 49 años a_os NO DEBEN ser mayor a los Exömenes Procesados de la misma edad. ","")</f>
        <v/>
      </c>
      <c r="CP234" s="6" t="str">
        <f>IF(X234&lt;Y234,"* Los exömenes Reactivos de 50 a 54 años a_os NO DEBEN ser mayor a los Exömenes Procesados de la misma edad. ","")</f>
        <v/>
      </c>
      <c r="CQ234" s="6" t="str">
        <f>IF(Z234&lt;AA234,"* Los exömenes Reactivos de 55 a 59 años a_os NO DEBEN ser mayor a los Exömenes Procesados de la misma edad. ","")</f>
        <v/>
      </c>
      <c r="CR234" s="6" t="str">
        <f>IF(AB234&lt;AC234,"* Los exömenes Reactivos de 60 a 64 años a_os NO DEBEN ser mayor a los Exömenes Procesados de la misma edad. ","")</f>
        <v/>
      </c>
      <c r="CS234" s="6" t="str">
        <f>IF(AD234&lt;AE234,"* Los exömenes Reactivos de 65 a 69 años a_os NO DEBEN ser mayor a los Exömenes Procesados de la misma edad. ","")</f>
        <v/>
      </c>
      <c r="CT234" s="6" t="str">
        <f>IF(AF234&lt;AG234,"* Los exömenes Reactivos de 70 a 74 años a_os NO DEBEN ser mayor a los Exömenes Procesados de la misma edad. ","")</f>
        <v/>
      </c>
      <c r="CU234" s="6" t="str">
        <f>IF(AH234&lt;AI234,"* Los exömenes Reactivos de 75 a 79 años a_os NO DEBEN ser mayor a los Exömenes Procesados de la misma edad. ","")</f>
        <v/>
      </c>
      <c r="CV234" s="6" t="str">
        <f>IF(AJ234&lt;AK234,"* Los exömenes Reactivos de 80 y más años a_os NO DEBEN ser mayor a los Exömenes Procesados de la misma edad. ","")</f>
        <v/>
      </c>
      <c r="CW234" s="6"/>
      <c r="CX234" s="6"/>
      <c r="CY234" s="6"/>
      <c r="CZ234" s="6"/>
      <c r="DA234" s="7"/>
      <c r="DB234" s="7"/>
      <c r="DC234" s="7"/>
      <c r="DD234" s="7"/>
      <c r="DE234" s="7"/>
      <c r="DF234" s="7">
        <f>IF(D234&lt;E234,1,0)</f>
        <v>0</v>
      </c>
      <c r="DG234" s="7">
        <f>IF(F234&lt;G234,1,0)</f>
        <v>0</v>
      </c>
      <c r="DH234" s="7">
        <f>IF(H234&lt;I234,1,0)</f>
        <v>0</v>
      </c>
      <c r="DI234" s="7">
        <f>IF(J234&lt;K234,1,0)</f>
        <v>0</v>
      </c>
      <c r="DJ234" s="7">
        <f>IF(L234&lt;M234,1,0)</f>
        <v>0</v>
      </c>
      <c r="DK234" s="7">
        <f>IF(N234&lt;O234,1,0)</f>
        <v>0</v>
      </c>
      <c r="DL234" s="7">
        <f>IF(P234&lt;Q234,1,0)</f>
        <v>0</v>
      </c>
      <c r="DM234" s="7">
        <f>IF(R234&lt;S234,1,0)</f>
        <v>0</v>
      </c>
      <c r="DN234" s="7">
        <f>IF(T234&lt;U234,1,0)</f>
        <v>0</v>
      </c>
      <c r="DO234" s="7">
        <f>IF(V234&lt;W234,1,0)</f>
        <v>0</v>
      </c>
      <c r="DP234" s="7">
        <f>IF(X234&lt;Y234,1,0)</f>
        <v>0</v>
      </c>
      <c r="DQ234" s="7">
        <f>IF(Z234&lt;AA234,1,0)</f>
        <v>0</v>
      </c>
      <c r="DR234" s="7">
        <f>IF(AB234&lt;AC234,1,0)</f>
        <v>0</v>
      </c>
      <c r="DS234" s="7">
        <f>IF(AD234&lt;AE234,1,0)</f>
        <v>0</v>
      </c>
      <c r="DT234" s="7">
        <f>IF(AF234&lt;AG234,1,0)</f>
        <v>0</v>
      </c>
      <c r="DU234" s="7">
        <f>IF(AH234&lt;AI234,1,0)</f>
        <v>0</v>
      </c>
      <c r="DV234" s="7">
        <f>IF(AJ234&lt;AK234,1,0)</f>
        <v>0</v>
      </c>
      <c r="DW234" s="7"/>
      <c r="DX234" s="7"/>
      <c r="DY234" s="7"/>
      <c r="DZ234" s="7">
        <v>0</v>
      </c>
    </row>
    <row r="235" spans="1:130" s="11" customFormat="1" ht="27.75" customHeight="1" x14ac:dyDescent="0.25">
      <c r="A235" s="302" t="s">
        <v>132</v>
      </c>
      <c r="B235" s="50">
        <f t="shared" si="429"/>
        <v>1</v>
      </c>
      <c r="C235" s="51">
        <f t="shared" si="429"/>
        <v>0</v>
      </c>
      <c r="D235" s="41"/>
      <c r="E235" s="42"/>
      <c r="F235" s="43"/>
      <c r="G235" s="42"/>
      <c r="H235" s="43">
        <v>1</v>
      </c>
      <c r="I235" s="42">
        <v>0</v>
      </c>
      <c r="J235" s="43"/>
      <c r="K235" s="42"/>
      <c r="L235" s="43"/>
      <c r="M235" s="42"/>
      <c r="N235" s="43"/>
      <c r="O235" s="42"/>
      <c r="P235" s="43"/>
      <c r="Q235" s="42"/>
      <c r="R235" s="43"/>
      <c r="S235" s="42"/>
      <c r="T235" s="43"/>
      <c r="U235" s="42"/>
      <c r="V235" s="43"/>
      <c r="W235" s="42"/>
      <c r="X235" s="43"/>
      <c r="Y235" s="42"/>
      <c r="Z235" s="43"/>
      <c r="AA235" s="42"/>
      <c r="AB235" s="43"/>
      <c r="AC235" s="42"/>
      <c r="AD235" s="43"/>
      <c r="AE235" s="42"/>
      <c r="AF235" s="43"/>
      <c r="AG235" s="42"/>
      <c r="AH235" s="43"/>
      <c r="AI235" s="42"/>
      <c r="AJ235" s="43"/>
      <c r="AK235" s="44"/>
      <c r="AL235" s="41">
        <v>1</v>
      </c>
      <c r="AM235" s="44">
        <v>0</v>
      </c>
      <c r="AN235" s="41">
        <v>0</v>
      </c>
      <c r="AO235" s="123">
        <v>0</v>
      </c>
      <c r="AP235" s="43">
        <v>0</v>
      </c>
      <c r="AQ235" s="206">
        <v>0</v>
      </c>
      <c r="AR235" s="209"/>
      <c r="AS235" s="47"/>
      <c r="AT235" s="208"/>
      <c r="AU235" s="208"/>
      <c r="AV235" s="47"/>
      <c r="AW235" s="47"/>
      <c r="AX235" s="47"/>
      <c r="AY235" s="47"/>
      <c r="AZ235" s="47"/>
      <c r="BA235" s="47"/>
      <c r="BB235" s="47"/>
      <c r="BC235" s="47"/>
      <c r="BD235" s="192"/>
      <c r="BE235" s="192"/>
      <c r="BF235" s="192"/>
      <c r="BG235" s="192"/>
      <c r="BV235" s="12"/>
      <c r="BW235" s="12"/>
      <c r="BX235" s="13"/>
      <c r="BY235" s="13"/>
      <c r="BZ235" s="13"/>
      <c r="CA235" s="6" t="str">
        <f>IF(B235&lt;   C235,"* El total de Reactivos NO DEBE ser superior al total de Procesados. ","")</f>
        <v/>
      </c>
      <c r="CB235" s="6" t="str">
        <f>IF(B235&lt;&gt; AL235+ AM235,"* La suma de las columnas Sexo DEBE SER IGUAL a los Procesados. ","")</f>
        <v/>
      </c>
      <c r="CC235" s="6" t="str">
        <f>IF(B235&lt;  AN235+ AO235,"* La suma de las columna Trans NO DEBE ser superior al total de Procesados. ","")</f>
        <v/>
      </c>
      <c r="CD235" s="6" t="str">
        <f>IF(B235&lt;  AP235,"* La columna Pueblos Originarios NO DEBE ser superior al total de Procesados. ","")</f>
        <v/>
      </c>
      <c r="CE235" s="6" t="str">
        <f>IF(B235&lt;  AQ235,"* La columna Migrantes NO DEBE ser superior al total de Procesados. ","")</f>
        <v/>
      </c>
      <c r="CF235" s="6" t="str">
        <f>IF(D235&lt;E235,"* Los exömenes Reactivos de 0 a 4 años a_os NO DEBEN ser mayor a los Exömenes Procesados de la misma edad. ","")</f>
        <v/>
      </c>
      <c r="CG235" s="6" t="str">
        <f>IF(F235&lt;G235,"* Los exömenes Reactivos de 5 a 9 años a_os NO DEBEN ser mayor a los Exömenes Procesados de la misma edad. ","")</f>
        <v/>
      </c>
      <c r="CH235" s="6" t="str">
        <f>IF(H235&lt;I235,"* Los exömenes Reactivos de 10 a 14 años a_os NO DEBEN ser mayor a los Exömenes Procesados de la misma edad. ","")</f>
        <v/>
      </c>
      <c r="CI235" s="6" t="str">
        <f>IF(J235&lt;K235,"* Los exömenes Reactivos de 15 a 19 años a_os NO DEBEN ser mayor a los Exömenes Procesados de la misma edad. ","")</f>
        <v/>
      </c>
      <c r="CJ235" s="6" t="str">
        <f>IF(L235&lt;M235,"* Los exömenes Reactivos de 20 a 24 años a_os NO DEBEN ser mayor a los Exömenes Procesados de la misma edad. ","")</f>
        <v/>
      </c>
      <c r="CK235" s="6" t="str">
        <f>IF(N235&lt;O235,"* Los exömenes Reactivos de 25 a 29 años a_os NO DEBEN ser mayor a los Exömenes Procesados de la misma edad. ","")</f>
        <v/>
      </c>
      <c r="CL235" s="6" t="str">
        <f>IF(P235&lt;Q235,"* Los exömenes Reactivos de 30 a 34 años a_os NO DEBEN ser mayor a los Exömenes Procesados de la misma edad. ","")</f>
        <v/>
      </c>
      <c r="CM235" s="6" t="str">
        <f>IF(R235&lt;S235,"* Los exömenes Reactivos de 35 a 39 años a_os NO DEBEN ser mayor a los Exömenes Procesados de la misma edad. ","")</f>
        <v/>
      </c>
      <c r="CN235" s="6" t="str">
        <f>IF(T235&lt;U235,"* Los exömenes Reactivos de 40 a 44 años a_os NO DEBEN ser mayor a los Exömenes Procesados de la misma edad. ","")</f>
        <v/>
      </c>
      <c r="CO235" s="6" t="str">
        <f>IF(V235&lt;W235,"* Los exömenes Reactivos de 45 a 49 años a_os NO DEBEN ser mayor a los Exömenes Procesados de la misma edad. ","")</f>
        <v/>
      </c>
      <c r="CP235" s="6" t="str">
        <f>IF(X235&lt;Y235,"* Los exömenes Reactivos de 50 a 54 años a_os NO DEBEN ser mayor a los Exömenes Procesados de la misma edad. ","")</f>
        <v/>
      </c>
      <c r="CQ235" s="6" t="str">
        <f>IF(Z235&lt;AA235,"* Los exömenes Reactivos de 55 a 59 años a_os NO DEBEN ser mayor a los Exömenes Procesados de la misma edad. ","")</f>
        <v/>
      </c>
      <c r="CR235" s="6" t="str">
        <f>IF(AB235&lt;AC235,"* Los exömenes Reactivos de 60 a 64 años a_os NO DEBEN ser mayor a los Exömenes Procesados de la misma edad. ","")</f>
        <v/>
      </c>
      <c r="CS235" s="6" t="str">
        <f>IF(AD235&lt;AE235,"* Los exömenes Reactivos de 65 a 69 años a_os NO DEBEN ser mayor a los Exömenes Procesados de la misma edad. ","")</f>
        <v/>
      </c>
      <c r="CT235" s="6" t="str">
        <f>IF(AF235&lt;AG235,"* Los exömenes Reactivos de 70 a 74 años a_os NO DEBEN ser mayor a los Exömenes Procesados de la misma edad. ","")</f>
        <v/>
      </c>
      <c r="CU235" s="6" t="str">
        <f>IF(AH235&lt;AI235,"* Los exömenes Reactivos de 75 a 79 años a_os NO DEBEN ser mayor a los Exömenes Procesados de la misma edad. ","")</f>
        <v/>
      </c>
      <c r="CV235" s="6" t="str">
        <f>IF(AJ235&lt;AK235,"* Los exömenes Reactivos de 80 y más años a_os NO DEBEN ser mayor a los Exömenes Procesados de la misma edad. ","")</f>
        <v/>
      </c>
      <c r="CW235" s="6"/>
      <c r="CX235" s="6"/>
      <c r="CY235" s="6"/>
      <c r="CZ235" s="6"/>
      <c r="DA235" s="7"/>
      <c r="DB235" s="7"/>
      <c r="DC235" s="7"/>
      <c r="DD235" s="7"/>
      <c r="DE235" s="7"/>
      <c r="DF235" s="7">
        <f>IF(D235&lt;E235,1,0)</f>
        <v>0</v>
      </c>
      <c r="DG235" s="7">
        <f>IF(F235&lt;G235,1,0)</f>
        <v>0</v>
      </c>
      <c r="DH235" s="7">
        <f>IF(H235&lt;I235,1,0)</f>
        <v>0</v>
      </c>
      <c r="DI235" s="7">
        <f>IF(J235&lt;K235,1,0)</f>
        <v>0</v>
      </c>
      <c r="DJ235" s="7">
        <f>IF(L235&lt;M235,1,0)</f>
        <v>0</v>
      </c>
      <c r="DK235" s="7">
        <f>IF(N235&lt;O235,1,0)</f>
        <v>0</v>
      </c>
      <c r="DL235" s="7">
        <f>IF(P235&lt;Q235,1,0)</f>
        <v>0</v>
      </c>
      <c r="DM235" s="7">
        <f>IF(R235&lt;S235,1,0)</f>
        <v>0</v>
      </c>
      <c r="DN235" s="7">
        <f>IF(T235&lt;U235,1,0)</f>
        <v>0</v>
      </c>
      <c r="DO235" s="7">
        <f>IF(V235&lt;W235,1,0)</f>
        <v>0</v>
      </c>
      <c r="DP235" s="7">
        <f>IF(X235&lt;Y235,1,0)</f>
        <v>0</v>
      </c>
      <c r="DQ235" s="7">
        <f>IF(Z235&lt;AA235,1,0)</f>
        <v>0</v>
      </c>
      <c r="DR235" s="7">
        <f>IF(AB235&lt;AC235,1,0)</f>
        <v>0</v>
      </c>
      <c r="DS235" s="7">
        <f>IF(AD235&lt;AE235,1,0)</f>
        <v>0</v>
      </c>
      <c r="DT235" s="7">
        <f>IF(AF235&lt;AG235,1,0)</f>
        <v>0</v>
      </c>
      <c r="DU235" s="7">
        <f>IF(AH235&lt;AI235,1,0)</f>
        <v>0</v>
      </c>
      <c r="DV235" s="7">
        <f>IF(AJ235&lt;AK235,1,0)</f>
        <v>0</v>
      </c>
      <c r="DW235" s="7"/>
      <c r="DX235" s="7"/>
      <c r="DY235" s="7"/>
      <c r="DZ235" s="7">
        <v>0</v>
      </c>
    </row>
    <row r="236" spans="1:130" s="11" customFormat="1" ht="16.149999999999999" customHeight="1" x14ac:dyDescent="0.25">
      <c r="A236" s="301" t="s">
        <v>133</v>
      </c>
      <c r="B236" s="50">
        <f t="shared" si="429"/>
        <v>0</v>
      </c>
      <c r="C236" s="51">
        <f t="shared" si="429"/>
        <v>0</v>
      </c>
      <c r="D236" s="41"/>
      <c r="E236" s="42"/>
      <c r="F236" s="43"/>
      <c r="G236" s="42"/>
      <c r="H236" s="43"/>
      <c r="I236" s="42"/>
      <c r="J236" s="43"/>
      <c r="K236" s="42"/>
      <c r="L236" s="43"/>
      <c r="M236" s="42"/>
      <c r="N236" s="43"/>
      <c r="O236" s="42"/>
      <c r="P236" s="43"/>
      <c r="Q236" s="42"/>
      <c r="R236" s="43"/>
      <c r="S236" s="42"/>
      <c r="T236" s="43"/>
      <c r="U236" s="42"/>
      <c r="V236" s="43"/>
      <c r="W236" s="42"/>
      <c r="X236" s="43"/>
      <c r="Y236" s="42"/>
      <c r="Z236" s="43"/>
      <c r="AA236" s="42"/>
      <c r="AB236" s="43"/>
      <c r="AC236" s="42"/>
      <c r="AD236" s="43"/>
      <c r="AE236" s="42"/>
      <c r="AF236" s="43"/>
      <c r="AG236" s="42"/>
      <c r="AH236" s="43"/>
      <c r="AI236" s="42"/>
      <c r="AJ236" s="43"/>
      <c r="AK236" s="44"/>
      <c r="AL236" s="41"/>
      <c r="AM236" s="44"/>
      <c r="AN236" s="41"/>
      <c r="AO236" s="123"/>
      <c r="AP236" s="43"/>
      <c r="AQ236" s="206"/>
      <c r="AR236" s="209"/>
      <c r="AS236" s="47"/>
      <c r="AT236" s="208"/>
      <c r="AU236" s="208"/>
      <c r="AV236" s="47"/>
      <c r="AW236" s="47"/>
      <c r="AX236" s="47"/>
      <c r="AY236" s="47"/>
      <c r="AZ236" s="47"/>
      <c r="BA236" s="47"/>
      <c r="BB236" s="47"/>
      <c r="BC236" s="47"/>
      <c r="BD236" s="192"/>
      <c r="BE236" s="192"/>
      <c r="BF236" s="192"/>
      <c r="BG236" s="192"/>
      <c r="BV236" s="12"/>
      <c r="BW236" s="12"/>
      <c r="BX236" s="13"/>
      <c r="BY236" s="13"/>
      <c r="BZ236" s="13"/>
      <c r="CA236" s="6" t="str">
        <f>IF(B236&lt;   C236,"* El total de Reactivos NO DEBE ser superior al total de Procesados. ","")</f>
        <v/>
      </c>
      <c r="CB236" s="6" t="str">
        <f>IF(B236&lt;&gt; AL236+ AM236,"* La suma de las columnas Sexo DEBE SER IGUAL a los Procesados. ","")</f>
        <v/>
      </c>
      <c r="CC236" s="6" t="str">
        <f>IF(B236&lt;  AN236+ AO236,"* La suma de las columna Trans NO DEBE ser superior al total de Procesados. ","")</f>
        <v/>
      </c>
      <c r="CD236" s="6" t="str">
        <f>IF(B236&lt;  AP236,"* La columna Pueblos Originarios NO DEBE ser superior al total de Procesados. ","")</f>
        <v/>
      </c>
      <c r="CE236" s="6" t="str">
        <f>IF(B236&lt;  AQ236,"* La columna Migrantes NO DEBE ser superior al total de Procesados. ","")</f>
        <v/>
      </c>
      <c r="CF236" s="6" t="str">
        <f>IF(D236&lt;E236,"* Los exömenes Reactivos de 0 a 4 años a_os NO DEBEN ser mayor a los Exömenes Procesados de la misma edad. ","")</f>
        <v/>
      </c>
      <c r="CG236" s="6" t="str">
        <f>IF(F236&lt;G236,"* Los exömenes Reactivos de 5 a 9 años a_os NO DEBEN ser mayor a los Exömenes Procesados de la misma edad. ","")</f>
        <v/>
      </c>
      <c r="CH236" s="6" t="str">
        <f>IF(H236&lt;I236,"* Los exömenes Reactivos de 10 a 14 años a_os NO DEBEN ser mayor a los Exömenes Procesados de la misma edad. ","")</f>
        <v/>
      </c>
      <c r="CI236" s="6" t="str">
        <f>IF(J236&lt;K236,"* Los exömenes Reactivos de 15 a 19 años a_os NO DEBEN ser mayor a los Exömenes Procesados de la misma edad. ","")</f>
        <v/>
      </c>
      <c r="CJ236" s="6" t="str">
        <f>IF(L236&lt;M236,"* Los exömenes Reactivos de 20 a 24 años a_os NO DEBEN ser mayor a los Exömenes Procesados de la misma edad. ","")</f>
        <v/>
      </c>
      <c r="CK236" s="6" t="str">
        <f>IF(N236&lt;O236,"* Los exömenes Reactivos de 25 a 29 años a_os NO DEBEN ser mayor a los Exömenes Procesados de la misma edad. ","")</f>
        <v/>
      </c>
      <c r="CL236" s="6" t="str">
        <f>IF(P236&lt;Q236,"* Los exömenes Reactivos de 30 a 34 años a_os NO DEBEN ser mayor a los Exömenes Procesados de la misma edad. ","")</f>
        <v/>
      </c>
      <c r="CM236" s="6" t="str">
        <f>IF(R236&lt;S236,"* Los exömenes Reactivos de 35 a 39 años a_os NO DEBEN ser mayor a los Exömenes Procesados de la misma edad. ","")</f>
        <v/>
      </c>
      <c r="CN236" s="6" t="str">
        <f>IF(T236&lt;U236,"* Los exömenes Reactivos de 40 a 44 años a_os NO DEBEN ser mayor a los Exömenes Procesados de la misma edad. ","")</f>
        <v/>
      </c>
      <c r="CO236" s="6" t="str">
        <f>IF(V236&lt;W236,"* Los exömenes Reactivos de 45 a 49 años a_os NO DEBEN ser mayor a los Exömenes Procesados de la misma edad. ","")</f>
        <v/>
      </c>
      <c r="CP236" s="6" t="str">
        <f>IF(X236&lt;Y236,"* Los exömenes Reactivos de 50 a 54 años a_os NO DEBEN ser mayor a los Exömenes Procesados de la misma edad. ","")</f>
        <v/>
      </c>
      <c r="CQ236" s="6" t="str">
        <f>IF(Z236&lt;AA236,"* Los exömenes Reactivos de 55 a 59 años a_os NO DEBEN ser mayor a los Exömenes Procesados de la misma edad. ","")</f>
        <v/>
      </c>
      <c r="CR236" s="6" t="str">
        <f>IF(AB236&lt;AC236,"* Los exömenes Reactivos de 60 a 64 años a_os NO DEBEN ser mayor a los Exömenes Procesados de la misma edad. ","")</f>
        <v/>
      </c>
      <c r="CS236" s="6" t="str">
        <f>IF(AD236&lt;AE236,"* Los exömenes Reactivos de 65 a 69 años a_os NO DEBEN ser mayor a los Exömenes Procesados de la misma edad. ","")</f>
        <v/>
      </c>
      <c r="CT236" s="6" t="str">
        <f>IF(AF236&lt;AG236,"* Los exömenes Reactivos de 70 a 74 años a_os NO DEBEN ser mayor a los Exömenes Procesados de la misma edad. ","")</f>
        <v/>
      </c>
      <c r="CU236" s="6" t="str">
        <f>IF(AH236&lt;AI236,"* Los exömenes Reactivos de 75 a 79 años a_os NO DEBEN ser mayor a los Exömenes Procesados de la misma edad. ","")</f>
        <v/>
      </c>
      <c r="CV236" s="6" t="str">
        <f>IF(AJ236&lt;AK236,"* Los exömenes Reactivos de 80 y más años a_os NO DEBEN ser mayor a los Exömenes Procesados de la misma edad. ","")</f>
        <v/>
      </c>
      <c r="CW236" s="6"/>
      <c r="CX236" s="6"/>
      <c r="CY236" s="6"/>
      <c r="CZ236" s="6"/>
      <c r="DA236" s="7"/>
      <c r="DB236" s="7"/>
      <c r="DC236" s="7"/>
      <c r="DD236" s="7"/>
      <c r="DE236" s="7"/>
      <c r="DF236" s="7">
        <f>IF(D236&lt;E236,1,0)</f>
        <v>0</v>
      </c>
      <c r="DG236" s="7">
        <f>IF(F236&lt;G236,1,0)</f>
        <v>0</v>
      </c>
      <c r="DH236" s="7">
        <f>IF(H236&lt;I236,1,0)</f>
        <v>0</v>
      </c>
      <c r="DI236" s="7">
        <f>IF(J236&lt;K236,1,0)</f>
        <v>0</v>
      </c>
      <c r="DJ236" s="7">
        <f>IF(L236&lt;M236,1,0)</f>
        <v>0</v>
      </c>
      <c r="DK236" s="7">
        <f>IF(N236&lt;O236,1,0)</f>
        <v>0</v>
      </c>
      <c r="DL236" s="7">
        <f>IF(P236&lt;Q236,1,0)</f>
        <v>0</v>
      </c>
      <c r="DM236" s="7">
        <f>IF(R236&lt;S236,1,0)</f>
        <v>0</v>
      </c>
      <c r="DN236" s="7">
        <f>IF(T236&lt;U236,1,0)</f>
        <v>0</v>
      </c>
      <c r="DO236" s="7">
        <f>IF(V236&lt;W236,1,0)</f>
        <v>0</v>
      </c>
      <c r="DP236" s="7">
        <f>IF(X236&lt;Y236,1,0)</f>
        <v>0</v>
      </c>
      <c r="DQ236" s="7">
        <f>IF(Z236&lt;AA236,1,0)</f>
        <v>0</v>
      </c>
      <c r="DR236" s="7">
        <f>IF(AB236&lt;AC236,1,0)</f>
        <v>0</v>
      </c>
      <c r="DS236" s="7">
        <f>IF(AD236&lt;AE236,1,0)</f>
        <v>0</v>
      </c>
      <c r="DT236" s="7">
        <f>IF(AF236&lt;AG236,1,0)</f>
        <v>0</v>
      </c>
      <c r="DU236" s="7">
        <f>IF(AH236&lt;AI236,1,0)</f>
        <v>0</v>
      </c>
      <c r="DV236" s="7">
        <f>IF(AJ236&lt;AK236,1,0)</f>
        <v>0</v>
      </c>
      <c r="DW236" s="7"/>
      <c r="DX236" s="7"/>
      <c r="DY236" s="7"/>
      <c r="DZ236" s="7">
        <v>0</v>
      </c>
    </row>
    <row r="237" spans="1:130" s="11" customFormat="1" ht="16.149999999999999" customHeight="1" x14ac:dyDescent="0.25">
      <c r="A237" s="299" t="s">
        <v>134</v>
      </c>
      <c r="B237" s="305">
        <f t="shared" si="429"/>
        <v>0</v>
      </c>
      <c r="C237" s="61">
        <f t="shared" si="429"/>
        <v>0</v>
      </c>
      <c r="D237" s="62"/>
      <c r="E237" s="63"/>
      <c r="F237" s="64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3"/>
      <c r="T237" s="64"/>
      <c r="U237" s="63"/>
      <c r="V237" s="64"/>
      <c r="W237" s="63"/>
      <c r="X237" s="64"/>
      <c r="Y237" s="63"/>
      <c r="Z237" s="64"/>
      <c r="AA237" s="63"/>
      <c r="AB237" s="64"/>
      <c r="AC237" s="63"/>
      <c r="AD237" s="64"/>
      <c r="AE237" s="63"/>
      <c r="AF237" s="64"/>
      <c r="AG237" s="63"/>
      <c r="AH237" s="64"/>
      <c r="AI237" s="63"/>
      <c r="AJ237" s="64"/>
      <c r="AK237" s="66"/>
      <c r="AL237" s="62"/>
      <c r="AM237" s="66"/>
      <c r="AN237" s="62"/>
      <c r="AO237" s="159"/>
      <c r="AP237" s="64"/>
      <c r="AQ237" s="212"/>
      <c r="AR237" s="209"/>
      <c r="AS237" s="47"/>
      <c r="AT237" s="208"/>
      <c r="AU237" s="208"/>
      <c r="AV237" s="47"/>
      <c r="AW237" s="47"/>
      <c r="AX237" s="47"/>
      <c r="AY237" s="47"/>
      <c r="AZ237" s="47"/>
      <c r="BA237" s="47"/>
      <c r="BB237" s="47"/>
      <c r="BC237" s="47"/>
      <c r="BD237" s="192"/>
      <c r="BE237" s="192"/>
      <c r="BF237" s="192"/>
      <c r="BG237" s="192"/>
      <c r="BV237" s="12"/>
      <c r="BW237" s="12"/>
      <c r="BX237" s="13"/>
      <c r="BY237" s="13"/>
      <c r="BZ237" s="13"/>
      <c r="CA237" s="6" t="str">
        <f>IF(B237&lt;   C237,"* El total de Reactivos NO DEBE ser superior al total de Procesados. ","")</f>
        <v/>
      </c>
      <c r="CB237" s="6" t="str">
        <f>IF(B237&lt;&gt; AL237+ AM237,"* La suma de las columnas Sexo DEBE SER IGUAL a los Procesados. ","")</f>
        <v/>
      </c>
      <c r="CC237" s="6" t="str">
        <f>IF(B237&lt;  AN237+ AO237,"* La suma de las columna Trans NO DEBE ser superior al total de Procesados. ","")</f>
        <v/>
      </c>
      <c r="CD237" s="6" t="str">
        <f>IF(B237&lt;  AP237,"* La columna Pueblos Originarios NO DEBE ser superior al total de Procesados. ","")</f>
        <v/>
      </c>
      <c r="CE237" s="6" t="str">
        <f>IF(B237&lt;  AQ237,"* La columna Migrantes NO DEBE ser superior al total de Procesados. ","")</f>
        <v/>
      </c>
      <c r="CF237" s="6" t="str">
        <f>IF(D237&lt;E237,"* Los exömenes Reactivos de 0 a 4 años a_os NO DEBEN ser mayor a los Exömenes Procesados de la misma edad. ","")</f>
        <v/>
      </c>
      <c r="CG237" s="6" t="str">
        <f>IF(F237&lt;G237,"* Los exömenes Reactivos de 5 a 9 años a_os NO DEBEN ser mayor a los Exömenes Procesados de la misma edad. ","")</f>
        <v/>
      </c>
      <c r="CH237" s="6" t="str">
        <f>IF(H237&lt;I237,"* Los exömenes Reactivos de 10 a 14 años a_os NO DEBEN ser mayor a los Exömenes Procesados de la misma edad. ","")</f>
        <v/>
      </c>
      <c r="CI237" s="6" t="str">
        <f>IF(J237&lt;K237,"* Los exömenes Reactivos de 15 a 19 años a_os NO DEBEN ser mayor a los Exömenes Procesados de la misma edad. ","")</f>
        <v/>
      </c>
      <c r="CJ237" s="6" t="str">
        <f>IF(L237&lt;M237,"* Los exömenes Reactivos de 20 a 24 años a_os NO DEBEN ser mayor a los Exömenes Procesados de la misma edad. ","")</f>
        <v/>
      </c>
      <c r="CK237" s="6" t="str">
        <f>IF(N237&lt;O237,"* Los exömenes Reactivos de 25 a 29 años a_os NO DEBEN ser mayor a los Exömenes Procesados de la misma edad. ","")</f>
        <v/>
      </c>
      <c r="CL237" s="6" t="str">
        <f>IF(P237&lt;Q237,"* Los exömenes Reactivos de 30 a 34 años a_os NO DEBEN ser mayor a los Exömenes Procesados de la misma edad. ","")</f>
        <v/>
      </c>
      <c r="CM237" s="6" t="str">
        <f>IF(R237&lt;S237,"* Los exömenes Reactivos de 35 a 39 años a_os NO DEBEN ser mayor a los Exömenes Procesados de la misma edad. ","")</f>
        <v/>
      </c>
      <c r="CN237" s="6" t="str">
        <f>IF(T237&lt;U237,"* Los exömenes Reactivos de 40 a 44 años a_os NO DEBEN ser mayor a los Exömenes Procesados de la misma edad. ","")</f>
        <v/>
      </c>
      <c r="CO237" s="6" t="str">
        <f>IF(V237&lt;W237,"* Los exömenes Reactivos de 45 a 49 años a_os NO DEBEN ser mayor a los Exömenes Procesados de la misma edad. ","")</f>
        <v/>
      </c>
      <c r="CP237" s="6" t="str">
        <f>IF(X237&lt;Y237,"* Los exömenes Reactivos de 50 a 54 años a_os NO DEBEN ser mayor a los Exömenes Procesados de la misma edad. ","")</f>
        <v/>
      </c>
      <c r="CQ237" s="6" t="str">
        <f>IF(Z237&lt;AA237,"* Los exömenes Reactivos de 55 a 59 años a_os NO DEBEN ser mayor a los Exömenes Procesados de la misma edad. ","")</f>
        <v/>
      </c>
      <c r="CR237" s="6" t="str">
        <f>IF(AB237&lt;AC237,"* Los exömenes Reactivos de 60 a 64 años a_os NO DEBEN ser mayor a los Exömenes Procesados de la misma edad. ","")</f>
        <v/>
      </c>
      <c r="CS237" s="6" t="str">
        <f>IF(AD237&lt;AE237,"* Los exömenes Reactivos de 65 a 69 años a_os NO DEBEN ser mayor a los Exömenes Procesados de la misma edad. ","")</f>
        <v/>
      </c>
      <c r="CT237" s="6" t="str">
        <f>IF(AF237&lt;AG237,"* Los exömenes Reactivos de 70 a 74 años a_os NO DEBEN ser mayor a los Exömenes Procesados de la misma edad. ","")</f>
        <v/>
      </c>
      <c r="CU237" s="6" t="str">
        <f>IF(AH237&lt;AI237,"* Los exömenes Reactivos de 75 a 79 años a_os NO DEBEN ser mayor a los Exömenes Procesados de la misma edad. ","")</f>
        <v/>
      </c>
      <c r="CV237" s="6" t="str">
        <f>IF(AJ237&lt;AK237,"* Los exömenes Reactivos de 80 y más años a_os NO DEBEN ser mayor a los Exömenes Procesados de la misma edad. ","")</f>
        <v/>
      </c>
      <c r="CW237" s="6"/>
      <c r="CX237" s="6"/>
      <c r="CY237" s="6"/>
      <c r="CZ237" s="6"/>
      <c r="DA237" s="7"/>
      <c r="DB237" s="7"/>
      <c r="DC237" s="7"/>
      <c r="DD237" s="7"/>
      <c r="DE237" s="7"/>
      <c r="DF237" s="7">
        <f>IF(D237&lt;E237,1,0)</f>
        <v>0</v>
      </c>
      <c r="DG237" s="7">
        <f>IF(F237&lt;G237,1,0)</f>
        <v>0</v>
      </c>
      <c r="DH237" s="7">
        <f>IF(H237&lt;I237,1,0)</f>
        <v>0</v>
      </c>
      <c r="DI237" s="7">
        <f>IF(J237&lt;K237,1,0)</f>
        <v>0</v>
      </c>
      <c r="DJ237" s="7">
        <f>IF(L237&lt;M237,1,0)</f>
        <v>0</v>
      </c>
      <c r="DK237" s="7">
        <f>IF(N237&lt;O237,1,0)</f>
        <v>0</v>
      </c>
      <c r="DL237" s="7">
        <f>IF(P237&lt;Q237,1,0)</f>
        <v>0</v>
      </c>
      <c r="DM237" s="7">
        <f>IF(R237&lt;S237,1,0)</f>
        <v>0</v>
      </c>
      <c r="DN237" s="7">
        <f>IF(T237&lt;U237,1,0)</f>
        <v>0</v>
      </c>
      <c r="DO237" s="7">
        <f>IF(V237&lt;W237,1,0)</f>
        <v>0</v>
      </c>
      <c r="DP237" s="7">
        <f>IF(X237&lt;Y237,1,0)</f>
        <v>0</v>
      </c>
      <c r="DQ237" s="7">
        <f>IF(Z237&lt;AA237,1,0)</f>
        <v>0</v>
      </c>
      <c r="DR237" s="7">
        <f>IF(AB237&lt;AC237,1,0)</f>
        <v>0</v>
      </c>
      <c r="DS237" s="7">
        <f>IF(AD237&lt;AE237,1,0)</f>
        <v>0</v>
      </c>
      <c r="DT237" s="7">
        <f>IF(AF237&lt;AG237,1,0)</f>
        <v>0</v>
      </c>
      <c r="DU237" s="7">
        <f>IF(AH237&lt;AI237,1,0)</f>
        <v>0</v>
      </c>
      <c r="DV237" s="7">
        <f>IF(AJ237&lt;AK237,1,0)</f>
        <v>0</v>
      </c>
      <c r="DW237" s="7"/>
      <c r="DX237" s="7"/>
      <c r="DY237" s="7"/>
      <c r="DZ237" s="7">
        <v>0</v>
      </c>
    </row>
    <row r="238" spans="1:130" ht="27" customHeight="1" x14ac:dyDescent="0.25">
      <c r="A238" s="195" t="s">
        <v>136</v>
      </c>
      <c r="B238"/>
      <c r="C238"/>
      <c r="D238"/>
      <c r="E238"/>
      <c r="F238"/>
      <c r="G238"/>
      <c r="H238"/>
      <c r="I238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1:130" ht="15" customHeight="1" x14ac:dyDescent="0.25">
      <c r="A239" s="417" t="s">
        <v>137</v>
      </c>
      <c r="B239" s="418"/>
      <c r="C239" s="423" t="s">
        <v>5</v>
      </c>
      <c r="D239" s="424"/>
      <c r="E239" s="411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3"/>
      <c r="AK239" s="358" t="s">
        <v>78</v>
      </c>
      <c r="AL239" s="356"/>
      <c r="AM239" s="356"/>
      <c r="AN239" s="357"/>
      <c r="AO239" s="358" t="s">
        <v>8</v>
      </c>
      <c r="AP239" s="356"/>
      <c r="AQ239" s="356"/>
      <c r="AR239" s="357"/>
      <c r="AS239" s="359" t="s">
        <v>79</v>
      </c>
      <c r="AT239" s="360"/>
      <c r="AU239" s="359" t="s">
        <v>10</v>
      </c>
      <c r="AV239" s="360"/>
      <c r="AW239" s="393" t="s">
        <v>80</v>
      </c>
      <c r="AX239" s="367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130" ht="21.75" customHeight="1" x14ac:dyDescent="0.25">
      <c r="A240" s="419"/>
      <c r="B240" s="420"/>
      <c r="C240" s="425"/>
      <c r="D240" s="426"/>
      <c r="E240" s="370" t="s">
        <v>81</v>
      </c>
      <c r="F240" s="371"/>
      <c r="G240" s="370" t="s">
        <v>13</v>
      </c>
      <c r="H240" s="371"/>
      <c r="I240" s="370" t="s">
        <v>82</v>
      </c>
      <c r="J240" s="371"/>
      <c r="K240" s="352" t="s">
        <v>83</v>
      </c>
      <c r="L240" s="355"/>
      <c r="M240" s="352" t="s">
        <v>84</v>
      </c>
      <c r="N240" s="355"/>
      <c r="O240" s="352" t="s">
        <v>85</v>
      </c>
      <c r="P240" s="355"/>
      <c r="Q240" s="352" t="s">
        <v>86</v>
      </c>
      <c r="R240" s="355"/>
      <c r="S240" s="352" t="s">
        <v>87</v>
      </c>
      <c r="T240" s="355"/>
      <c r="U240" s="352" t="s">
        <v>88</v>
      </c>
      <c r="V240" s="355"/>
      <c r="W240" s="353" t="s">
        <v>89</v>
      </c>
      <c r="X240" s="355"/>
      <c r="Y240" s="353" t="s">
        <v>90</v>
      </c>
      <c r="Z240" s="355"/>
      <c r="AA240" s="353" t="s">
        <v>91</v>
      </c>
      <c r="AB240" s="355"/>
      <c r="AC240" s="352" t="s">
        <v>92</v>
      </c>
      <c r="AD240" s="355"/>
      <c r="AE240" s="353" t="s">
        <v>93</v>
      </c>
      <c r="AF240" s="355"/>
      <c r="AG240" s="353" t="s">
        <v>94</v>
      </c>
      <c r="AH240" s="355"/>
      <c r="AI240" s="353" t="s">
        <v>138</v>
      </c>
      <c r="AJ240" s="354"/>
      <c r="AK240" s="374" t="s">
        <v>31</v>
      </c>
      <c r="AL240" s="375"/>
      <c r="AM240" s="372" t="s">
        <v>32</v>
      </c>
      <c r="AN240" s="373"/>
      <c r="AO240" s="374" t="s">
        <v>36</v>
      </c>
      <c r="AP240" s="375"/>
      <c r="AQ240" s="372" t="s">
        <v>35</v>
      </c>
      <c r="AR240" s="373"/>
      <c r="AS240" s="361"/>
      <c r="AT240" s="362"/>
      <c r="AU240" s="361"/>
      <c r="AV240" s="362"/>
      <c r="AW240" s="394"/>
      <c r="AX240" s="369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1:128" ht="39" customHeight="1" x14ac:dyDescent="0.25">
      <c r="A241" s="421"/>
      <c r="B241" s="422"/>
      <c r="C241" s="110" t="s">
        <v>33</v>
      </c>
      <c r="D241" s="112" t="s">
        <v>96</v>
      </c>
      <c r="E241" s="108" t="s">
        <v>33</v>
      </c>
      <c r="F241" s="112" t="s">
        <v>96</v>
      </c>
      <c r="G241" s="108" t="s">
        <v>33</v>
      </c>
      <c r="H241" s="112" t="s">
        <v>96</v>
      </c>
      <c r="I241" s="110" t="s">
        <v>33</v>
      </c>
      <c r="J241" s="112" t="s">
        <v>96</v>
      </c>
      <c r="K241" s="110" t="s">
        <v>33</v>
      </c>
      <c r="L241" s="112" t="s">
        <v>96</v>
      </c>
      <c r="M241" s="108" t="s">
        <v>33</v>
      </c>
      <c r="N241" s="112" t="s">
        <v>96</v>
      </c>
      <c r="O241" s="108" t="s">
        <v>33</v>
      </c>
      <c r="P241" s="112" t="s">
        <v>96</v>
      </c>
      <c r="Q241" s="108" t="s">
        <v>33</v>
      </c>
      <c r="R241" s="112" t="s">
        <v>96</v>
      </c>
      <c r="S241" s="108" t="s">
        <v>33</v>
      </c>
      <c r="T241" s="112" t="s">
        <v>96</v>
      </c>
      <c r="U241" s="108" t="s">
        <v>33</v>
      </c>
      <c r="V241" s="112" t="s">
        <v>96</v>
      </c>
      <c r="W241" s="110" t="s">
        <v>33</v>
      </c>
      <c r="X241" s="112" t="s">
        <v>96</v>
      </c>
      <c r="Y241" s="110" t="s">
        <v>33</v>
      </c>
      <c r="Z241" s="112" t="s">
        <v>96</v>
      </c>
      <c r="AA241" s="110" t="s">
        <v>33</v>
      </c>
      <c r="AB241" s="112" t="s">
        <v>96</v>
      </c>
      <c r="AC241" s="108" t="s">
        <v>33</v>
      </c>
      <c r="AD241" s="112" t="s">
        <v>96</v>
      </c>
      <c r="AE241" s="110" t="s">
        <v>33</v>
      </c>
      <c r="AF241" s="112" t="s">
        <v>96</v>
      </c>
      <c r="AG241" s="110" t="s">
        <v>33</v>
      </c>
      <c r="AH241" s="112" t="s">
        <v>96</v>
      </c>
      <c r="AI241" s="110" t="s">
        <v>33</v>
      </c>
      <c r="AJ241" s="112" t="s">
        <v>96</v>
      </c>
      <c r="AK241" s="111" t="s">
        <v>33</v>
      </c>
      <c r="AL241" s="112" t="s">
        <v>96</v>
      </c>
      <c r="AM241" s="110" t="s">
        <v>33</v>
      </c>
      <c r="AN241" s="112" t="s">
        <v>96</v>
      </c>
      <c r="AO241" s="111" t="s">
        <v>33</v>
      </c>
      <c r="AP241" s="112" t="s">
        <v>96</v>
      </c>
      <c r="AQ241" s="110" t="s">
        <v>33</v>
      </c>
      <c r="AR241" s="112" t="s">
        <v>96</v>
      </c>
      <c r="AS241" s="111" t="s">
        <v>33</v>
      </c>
      <c r="AT241" s="112" t="s">
        <v>96</v>
      </c>
      <c r="AU241" s="111" t="s">
        <v>33</v>
      </c>
      <c r="AV241" s="112" t="s">
        <v>96</v>
      </c>
      <c r="AW241" s="111" t="s">
        <v>33</v>
      </c>
      <c r="AX241" s="112" t="s">
        <v>96</v>
      </c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1:128" ht="18" customHeight="1" x14ac:dyDescent="0.25">
      <c r="A242" s="414" t="s">
        <v>139</v>
      </c>
      <c r="B242" s="215" t="s">
        <v>97</v>
      </c>
      <c r="C242" s="216">
        <f t="shared" ref="C242:D244" si="469">+M242+O242+Q242+S242+U242+W242+Y242+AA242+AC242</f>
        <v>0</v>
      </c>
      <c r="D242" s="217">
        <f t="shared" si="469"/>
        <v>0</v>
      </c>
      <c r="E242" s="218"/>
      <c r="F242" s="219"/>
      <c r="G242" s="220"/>
      <c r="H242" s="219"/>
      <c r="I242" s="220"/>
      <c r="J242" s="219"/>
      <c r="K242" s="220"/>
      <c r="L242" s="219"/>
      <c r="M242" s="221"/>
      <c r="N242" s="222"/>
      <c r="O242" s="223"/>
      <c r="P242" s="222"/>
      <c r="Q242" s="224"/>
      <c r="R242" s="222"/>
      <c r="S242" s="224"/>
      <c r="T242" s="222"/>
      <c r="U242" s="224"/>
      <c r="V242" s="222"/>
      <c r="W242" s="221"/>
      <c r="X242" s="222"/>
      <c r="Y242" s="221"/>
      <c r="Z242" s="222"/>
      <c r="AA242" s="221"/>
      <c r="AB242" s="222"/>
      <c r="AC242" s="224"/>
      <c r="AD242" s="222"/>
      <c r="AE242" s="225"/>
      <c r="AF242" s="226"/>
      <c r="AG242" s="225"/>
      <c r="AH242" s="226"/>
      <c r="AI242" s="225"/>
      <c r="AJ242" s="227"/>
      <c r="AK242" s="228"/>
      <c r="AL242" s="226"/>
      <c r="AM242" s="221"/>
      <c r="AN242" s="229"/>
      <c r="AO242" s="230"/>
      <c r="AP242" s="222"/>
      <c r="AQ242" s="221"/>
      <c r="AR242" s="229"/>
      <c r="AS242" s="230"/>
      <c r="AT242" s="229"/>
      <c r="AU242" s="230"/>
      <c r="AV242" s="222"/>
      <c r="AW242" s="230"/>
      <c r="AX242" s="222"/>
      <c r="AY242" s="47" t="str">
        <f t="shared" ref="AY242:AY264" si="470">$CA242&amp;$CB242&amp;$CC242&amp;$CD242&amp;$CE242&amp;$CF242&amp;$CG242&amp;$CH242&amp;$CI242&amp;$CJ242&amp;$CK242&amp;$CL242&amp;$CM242&amp;$CN242&amp;$CO242&amp;$CP242&amp;$CQ242&amp;$CR242&amp;$CS242&amp;$CT242&amp;$CU242&amp;$CV242&amp;$CW242&amp;$CX242&amp;$CY242&amp;$CZ242</f>
        <v/>
      </c>
      <c r="AZ242" s="12"/>
      <c r="BA242" s="12"/>
      <c r="BB242" s="12"/>
      <c r="BC242" s="12"/>
      <c r="BD242" s="12"/>
      <c r="BE242" s="12"/>
      <c r="BF242" s="12"/>
      <c r="BG242" s="12"/>
      <c r="CA242" s="48" t="str">
        <f t="shared" ref="CA242:CA264" si="471">IF(DA242=1,"* El total de Confirmados Positivos por ISP NO DEBE ser mayor que el total de Procesados. ","")</f>
        <v/>
      </c>
      <c r="CB242" s="48" t="str">
        <f>IF((AK242+AM242)&lt;&gt;C242,"* El Total de Procesados por sexo DEBE ser igual al Total de Procesados. ",IF((AL242+AN242)&lt;&gt;D242,"* El Total de Confirmados por sexo DEBE ser igual al Total de Confirmados. ",""))</f>
        <v/>
      </c>
      <c r="CC242" s="48" t="str">
        <f t="shared" ref="CC242:CC264" si="472">IF((AO242+AQ242)&gt;C242,"* El Total de Procesados Trans NO DEBE ser mayor al Total de Procesados. ",IF((AP242+AR242)&gt;D242,"* El Total de Confirmados Trans NO DEBE ser mayor al Total de Confirmados. ",""))</f>
        <v/>
      </c>
      <c r="CD242" s="48" t="str">
        <f t="shared" ref="CD242:CD264" si="473">IF(AS242&gt;C242,"* El Total de Pueblos Originarios Procesados NO DEBE ser mayor al Total de Procesados. ",IF(AT242&gt;D242,"* El Total de Pueblos Originarios Confirmados NO DEBE ser mayor al Total de Confirmados. ",""))</f>
        <v/>
      </c>
      <c r="CE242" s="48" t="str">
        <f t="shared" ref="CE242:CE264" si="474">IF(AU242&gt;C242,"* El Total de Migrantes Procesados NO DEBE ser mayor al Total de Procesados. ",IF(AV242&gt;D242,"* El Total deMigrantes Confirmados NO DEBE ser mayor al Total de Confirmados. ",""))</f>
        <v/>
      </c>
      <c r="CF242" s="48" t="str">
        <f t="shared" ref="CF242:CF264" si="475">IF((M242+O242)&lt;AW242,"* El Total de Procesados de 14-18 años NO DEBE ser mayor al Total de Procesados registrados en los grupos de edad 10 a 14 y 15 a 19 años. ",IF((N242+P242)&lt;AX242,"* El Total de Confirmados de 14-18 años NO DEBE ser mayor al Total de Confirmados registrados en los grupos de edad 10 a 14 y 15 a 19 años. ",""))</f>
        <v/>
      </c>
      <c r="CG242" s="48" t="str">
        <f t="shared" ref="CG242:CG264" si="476">IF(DG242=1,CONCATENATE("* Los exámenes positivos de ",$E$158," NO DEBEN ser mayor a los exámenes procesados de la misma edad. "),"")</f>
        <v/>
      </c>
      <c r="CH242" s="48" t="str">
        <f t="shared" ref="CH242:CH264" si="477">IF(DH242=1,CONCATENATE("* Los exámenes positivos de ",$G$158," NO DEBEN ser mayor a los exámenes procesados de la misma edad. "),"")</f>
        <v/>
      </c>
      <c r="CI242" s="48" t="str">
        <f t="shared" ref="CI242:CI264" si="478">IF(DI242=1,CONCATENATE("* Los exámenes positivos de ",$I$158," NO DEBEN ser mayor a los exámenes procesados de la misma edad. "),"")</f>
        <v/>
      </c>
      <c r="CJ242" s="48" t="str">
        <f t="shared" ref="CJ242:CJ264" si="479">IF(DJ242=1,CONCATENATE("* Los exámenes positivos de ",$K$158," NO DEBEN ser mayor a los exámenes procesados de la misma edad. "),"")</f>
        <v/>
      </c>
      <c r="CK242" s="48" t="str">
        <f t="shared" ref="CK242:CK264" si="480">IF(DK242=1,CONCATENATE("* Los exámenes positivos de ",$M$158," NO DEBEN ser mayor a los exámenes procesados de la misma edad. "),"")</f>
        <v/>
      </c>
      <c r="CL242" s="48" t="str">
        <f t="shared" ref="CL242:CL264" si="481">IF(DL242=1,CONCATENATE("* Los exámenes positivos de ",$O$158," NO DEBEN ser mayor a los exámenes procesados de la misma edad. "),"")</f>
        <v/>
      </c>
      <c r="CM242" s="48" t="str">
        <f t="shared" ref="CM242:CM264" si="482">IF(DM242=1,CONCATENATE("* Los exámenes positivos de ",$Q$158," NO DEBEN ser mayor a los exámenes procesados de la misma edad. "),"")</f>
        <v/>
      </c>
      <c r="CN242" s="48" t="str">
        <f t="shared" ref="CN242:CN264" si="483">IF(DN242=1,CONCATENATE("* Los exámenes positivos de ",$S$158," NO DEBEN ser mayor a los exámenes procesados de la misma edad. "),"")</f>
        <v/>
      </c>
      <c r="CO242" s="48" t="str">
        <f t="shared" ref="CO242:CO264" si="484">IF(DO242=1,CONCATENATE("* Los exámenes positivos de ",$U$158," NO DEBEN ser mayor a los exámenes procesados de la misma edad. "),"")</f>
        <v/>
      </c>
      <c r="CP242" s="48" t="str">
        <f t="shared" ref="CP242:CP264" si="485">IF(DP242=1,CONCATENATE("* Los exámenes positivos de ",$W$158," NO DEBEN ser mayor a los exámenes procesados de la misma edad. "),"")</f>
        <v/>
      </c>
      <c r="CQ242" s="48" t="str">
        <f t="shared" ref="CQ242:CQ264" si="486">IF(DQ242=1,CONCATENATE("* Los exámenes positivos de ",$Y$158," NO DEBEN ser mayor a los exámenes procesados de la misma edad. "),"")</f>
        <v/>
      </c>
      <c r="CR242" s="48" t="str">
        <f t="shared" ref="CR242:CR264" si="487">IF(DR242=1,CONCATENATE("* Los exámenes positivos de ",$AA$158," NO DEBEN ser mayor a los exámenes procesados de la misma edad. "),"")</f>
        <v/>
      </c>
      <c r="CS242" s="48" t="str">
        <f t="shared" ref="CS242:CS264" si="488">IF(DS242=1,CONCATENATE("* Los exámenes positivos de ",$AC$158," NO DEBEN ser mayor a los exámenes procesados de la misma edad. "),"")</f>
        <v/>
      </c>
      <c r="CT242" s="48" t="str">
        <f t="shared" ref="CT242:CT264" si="489">IF(DT242=1,CONCATENATE("* Los exámenes positivos de ",$AE$158," NO DEBEN ser mayor a los exámenes procesados de la misma edad. "),"")</f>
        <v/>
      </c>
      <c r="CU242" s="48" t="str">
        <f t="shared" ref="CU242:CU264" si="490">IF(DU242=1,CONCATENATE("* Los exámenes positivos de ",$AG$158," NO DEBEN ser mayor a los exámenes procesados de la misma edad. "),"")</f>
        <v/>
      </c>
      <c r="CV242" s="48" t="str">
        <f t="shared" ref="CV242:CV264" si="491">IF(DV242=1,CONCATENATE("* Los exámenes positivos de ",$AI$158," NO DEBEN ser mayor a los exámenes procesados de la misma edad. "),"")</f>
        <v/>
      </c>
      <c r="CW242" s="48" t="str">
        <f t="shared" ref="CW242:CW264" si="492">IF(DW242=1,"* No olvide digitar la columna Procesados Trans y/o Pueblos Originarios y/o Migrantes (Digite Cero si no tiene). ","")</f>
        <v/>
      </c>
      <c r="CX242" s="48" t="str">
        <f t="shared" ref="CX242:CX264" si="493">IF(DX242=1,"* No olvide digitar la columna Confirmados Trans y/o Pueblos Originarios y/o Migrantes (Digite Cero si no tiene). ","")</f>
        <v/>
      </c>
      <c r="CY242" s="48"/>
      <c r="CZ242" s="48"/>
      <c r="DA242" s="49">
        <f>IF(C242&lt;D242,1,0)</f>
        <v>0</v>
      </c>
      <c r="DB242" s="49">
        <f>IF(OR((AK242+AM242)&lt;&gt;C242,(AL242+AN242)&lt;&gt;D242),1,0)</f>
        <v>0</v>
      </c>
      <c r="DC242" s="49">
        <f t="shared" ref="DC242:DC264" si="494">IF(OR((AO242+AQ242)&gt;C242,(AP242+AR242)&gt;D242),1,0)</f>
        <v>0</v>
      </c>
      <c r="DD242" s="49">
        <f t="shared" ref="DD242:DD264" si="495">IF(OR(AS242&gt;C242,AT242&gt;D242),1,0)</f>
        <v>0</v>
      </c>
      <c r="DE242" s="49">
        <f t="shared" ref="DE242:DE264" si="496">IF(OR(AV242&gt;D242,AU242&gt;C242),1,0)</f>
        <v>0</v>
      </c>
      <c r="DF242" s="49">
        <f t="shared" ref="DF242:DF264" si="497">IF(OR((M242+O242)&lt;AW242,(N242+P242)&lt;AX242),1,0)</f>
        <v>0</v>
      </c>
      <c r="DG242" s="49">
        <f t="shared" ref="DG242:DG264" si="498">IF(E242&lt;F242,1,0)</f>
        <v>0</v>
      </c>
      <c r="DH242" s="49">
        <f t="shared" ref="DH242:DH264" si="499">IF(G242&lt;H242,1,0)</f>
        <v>0</v>
      </c>
      <c r="DI242" s="49">
        <f t="shared" ref="DI242:DI264" si="500">IF(I242&lt;J242,1,0)</f>
        <v>0</v>
      </c>
      <c r="DJ242" s="49">
        <f t="shared" ref="DJ242:DJ264" si="501">IF(K242&lt;L242,1,0)</f>
        <v>0</v>
      </c>
      <c r="DK242" s="49">
        <f t="shared" ref="DK242:DK264" si="502">IF(M242&lt;N242,1,0)</f>
        <v>0</v>
      </c>
      <c r="DL242" s="49">
        <f t="shared" ref="DL242:DL264" si="503">IF(O242&lt;P242,1,0)</f>
        <v>0</v>
      </c>
      <c r="DM242" s="49">
        <f t="shared" ref="DM242:DM264" si="504">IF(Q242&lt;R242,1,0)</f>
        <v>0</v>
      </c>
      <c r="DN242" s="49">
        <f t="shared" ref="DN242:DN264" si="505">IF(S242&lt;T242,1,0)</f>
        <v>0</v>
      </c>
      <c r="DO242" s="49">
        <f t="shared" ref="DO242:DO264" si="506">IF(U242&lt;V242,1,0)</f>
        <v>0</v>
      </c>
      <c r="DP242" s="49">
        <f t="shared" ref="DP242:DP264" si="507">IF(W242&lt;X242,1,0)</f>
        <v>0</v>
      </c>
      <c r="DQ242" s="49">
        <f>IF(Y242&lt;Z242,1,0)</f>
        <v>0</v>
      </c>
      <c r="DR242" s="49">
        <f t="shared" ref="DR242:DR264" si="508">IF(AA242&lt;AB242,1,0)</f>
        <v>0</v>
      </c>
      <c r="DS242" s="49">
        <f t="shared" ref="DS242:DS264" si="509">IF(AC242&lt;AD242,1,0)</f>
        <v>0</v>
      </c>
      <c r="DT242" s="49">
        <f t="shared" ref="DT242:DT264" si="510">IF(AE242&lt;AF242,1,0)</f>
        <v>0</v>
      </c>
      <c r="DU242" s="49">
        <f t="shared" ref="DU242:DU264" si="511">IF(AG242&lt;AH242,1,0)</f>
        <v>0</v>
      </c>
      <c r="DV242" s="49">
        <f t="shared" ref="DV242:DV264" si="512">IF(AI242&lt;AJ242,1,0)</f>
        <v>0</v>
      </c>
      <c r="DW242" s="49">
        <f t="shared" ref="DW242:DX257" si="513">IF(AND(C242&lt;&gt;0,OR(AO242="",AQ242="",AS242="",AU242="")),1,0)</f>
        <v>0</v>
      </c>
      <c r="DX242" s="49">
        <f>IF(AND(D242&lt;&gt;0,OR(AP242="",AR242="",AT242="",AV242="")),1,0)</f>
        <v>0</v>
      </c>
    </row>
    <row r="243" spans="1:128" ht="18" customHeight="1" x14ac:dyDescent="0.25">
      <c r="A243" s="415"/>
      <c r="B243" s="231" t="s">
        <v>98</v>
      </c>
      <c r="C243" s="232">
        <f t="shared" si="469"/>
        <v>0</v>
      </c>
      <c r="D243" s="233">
        <f t="shared" si="469"/>
        <v>0</v>
      </c>
      <c r="E243" s="234"/>
      <c r="F243" s="235"/>
      <c r="G243" s="236"/>
      <c r="H243" s="235"/>
      <c r="I243" s="236"/>
      <c r="J243" s="235"/>
      <c r="K243" s="236"/>
      <c r="L243" s="235"/>
      <c r="M243" s="221"/>
      <c r="N243" s="222"/>
      <c r="O243" s="223"/>
      <c r="P243" s="222"/>
      <c r="Q243" s="224"/>
      <c r="R243" s="222"/>
      <c r="S243" s="224"/>
      <c r="T243" s="222"/>
      <c r="U243" s="224"/>
      <c r="V243" s="222"/>
      <c r="W243" s="221"/>
      <c r="X243" s="222"/>
      <c r="Y243" s="221"/>
      <c r="Z243" s="222"/>
      <c r="AA243" s="221"/>
      <c r="AB243" s="222"/>
      <c r="AC243" s="224"/>
      <c r="AD243" s="222"/>
      <c r="AE243" s="225"/>
      <c r="AF243" s="226"/>
      <c r="AG243" s="225"/>
      <c r="AH243" s="226"/>
      <c r="AI243" s="225"/>
      <c r="AJ243" s="227"/>
      <c r="AK243" s="228"/>
      <c r="AL243" s="226"/>
      <c r="AM243" s="221"/>
      <c r="AN243" s="229"/>
      <c r="AO243" s="230"/>
      <c r="AP243" s="222"/>
      <c r="AQ243" s="221"/>
      <c r="AR243" s="229"/>
      <c r="AS243" s="230"/>
      <c r="AT243" s="229"/>
      <c r="AU243" s="230"/>
      <c r="AV243" s="222"/>
      <c r="AW243" s="230"/>
      <c r="AX243" s="222"/>
      <c r="AY243" s="47" t="str">
        <f t="shared" si="470"/>
        <v/>
      </c>
      <c r="AZ243" s="12"/>
      <c r="BA243" s="12"/>
      <c r="BB243" s="12"/>
      <c r="BC243" s="12"/>
      <c r="BD243" s="12"/>
      <c r="BE243" s="12"/>
      <c r="BF243" s="12"/>
      <c r="BG243" s="12"/>
      <c r="CA243" s="48" t="str">
        <f t="shared" si="471"/>
        <v/>
      </c>
      <c r="CB243" s="48" t="str">
        <f t="shared" ref="CB243:CB264" si="514">IF((AK243+AM243)&lt;&gt;C243,"* El Total de Procesados por sexo DEBE ser igual al Total de Procesados. ",IF((AL243+AN243)&lt;&gt;D243,"* El Total de Confirmados por sexo DEBE ser igual al Total de Confirmados. ",""))</f>
        <v/>
      </c>
      <c r="CC243" s="48" t="str">
        <f t="shared" si="472"/>
        <v/>
      </c>
      <c r="CD243" s="48" t="str">
        <f t="shared" si="473"/>
        <v/>
      </c>
      <c r="CE243" s="48" t="str">
        <f t="shared" si="474"/>
        <v/>
      </c>
      <c r="CF243" s="48" t="str">
        <f t="shared" si="475"/>
        <v/>
      </c>
      <c r="CG243" s="48" t="str">
        <f t="shared" si="476"/>
        <v/>
      </c>
      <c r="CH243" s="48" t="str">
        <f t="shared" si="477"/>
        <v/>
      </c>
      <c r="CI243" s="48" t="str">
        <f t="shared" si="478"/>
        <v/>
      </c>
      <c r="CJ243" s="48" t="str">
        <f t="shared" si="479"/>
        <v/>
      </c>
      <c r="CK243" s="48" t="str">
        <f t="shared" si="480"/>
        <v/>
      </c>
      <c r="CL243" s="48" t="str">
        <f t="shared" si="481"/>
        <v/>
      </c>
      <c r="CM243" s="48" t="str">
        <f t="shared" si="482"/>
        <v/>
      </c>
      <c r="CN243" s="48" t="str">
        <f t="shared" si="483"/>
        <v/>
      </c>
      <c r="CO243" s="48" t="str">
        <f t="shared" si="484"/>
        <v/>
      </c>
      <c r="CP243" s="48" t="str">
        <f t="shared" si="485"/>
        <v/>
      </c>
      <c r="CQ243" s="48" t="str">
        <f t="shared" si="486"/>
        <v/>
      </c>
      <c r="CR243" s="48" t="str">
        <f t="shared" si="487"/>
        <v/>
      </c>
      <c r="CS243" s="48" t="str">
        <f t="shared" si="488"/>
        <v/>
      </c>
      <c r="CT243" s="48" t="str">
        <f t="shared" si="489"/>
        <v/>
      </c>
      <c r="CU243" s="48" t="str">
        <f t="shared" si="490"/>
        <v/>
      </c>
      <c r="CV243" s="48" t="str">
        <f t="shared" si="491"/>
        <v/>
      </c>
      <c r="CW243" s="48" t="str">
        <f t="shared" si="492"/>
        <v/>
      </c>
      <c r="CX243" s="48" t="str">
        <f t="shared" si="493"/>
        <v/>
      </c>
      <c r="CY243" s="48"/>
      <c r="CZ243" s="48"/>
      <c r="DA243" s="49">
        <f t="shared" ref="DA243:DA264" si="515">IF(C243&lt;D243,1,0)</f>
        <v>0</v>
      </c>
      <c r="DB243" s="49">
        <f t="shared" ref="DB243:DB264" si="516">IF(OR((AK243+AM243)&lt;&gt;C243,(AL243+AN243)&lt;&gt;D243),1,0)</f>
        <v>0</v>
      </c>
      <c r="DC243" s="49">
        <f t="shared" si="494"/>
        <v>0</v>
      </c>
      <c r="DD243" s="49">
        <f t="shared" si="495"/>
        <v>0</v>
      </c>
      <c r="DE243" s="49">
        <f t="shared" si="496"/>
        <v>0</v>
      </c>
      <c r="DF243" s="49">
        <f t="shared" si="497"/>
        <v>0</v>
      </c>
      <c r="DG243" s="49">
        <f t="shared" si="498"/>
        <v>0</v>
      </c>
      <c r="DH243" s="49">
        <f t="shared" si="499"/>
        <v>0</v>
      </c>
      <c r="DI243" s="49">
        <f t="shared" si="500"/>
        <v>0</v>
      </c>
      <c r="DJ243" s="49">
        <f t="shared" si="501"/>
        <v>0</v>
      </c>
      <c r="DK243" s="49">
        <f t="shared" si="502"/>
        <v>0</v>
      </c>
      <c r="DL243" s="49">
        <f t="shared" si="503"/>
        <v>0</v>
      </c>
      <c r="DM243" s="49">
        <f t="shared" si="504"/>
        <v>0</v>
      </c>
      <c r="DN243" s="49">
        <f t="shared" si="505"/>
        <v>0</v>
      </c>
      <c r="DO243" s="49">
        <f t="shared" si="506"/>
        <v>0</v>
      </c>
      <c r="DP243" s="49">
        <f t="shared" si="507"/>
        <v>0</v>
      </c>
      <c r="DQ243" s="49">
        <f t="shared" ref="DQ243:DQ264" si="517">IF(Y243&lt;Z243,1,0)</f>
        <v>0</v>
      </c>
      <c r="DR243" s="49">
        <f t="shared" si="508"/>
        <v>0</v>
      </c>
      <c r="DS243" s="49">
        <f t="shared" si="509"/>
        <v>0</v>
      </c>
      <c r="DT243" s="49">
        <f t="shared" si="510"/>
        <v>0</v>
      </c>
      <c r="DU243" s="49">
        <f t="shared" si="511"/>
        <v>0</v>
      </c>
      <c r="DV243" s="49">
        <f t="shared" si="512"/>
        <v>0</v>
      </c>
      <c r="DW243" s="49">
        <f t="shared" si="513"/>
        <v>0</v>
      </c>
      <c r="DX243" s="49">
        <f t="shared" si="513"/>
        <v>0</v>
      </c>
    </row>
    <row r="244" spans="1:128" ht="27.75" customHeight="1" x14ac:dyDescent="0.25">
      <c r="A244" s="415"/>
      <c r="B244" s="237" t="s">
        <v>99</v>
      </c>
      <c r="C244" s="232">
        <f t="shared" si="469"/>
        <v>0</v>
      </c>
      <c r="D244" s="233">
        <f t="shared" si="469"/>
        <v>0</v>
      </c>
      <c r="E244" s="234"/>
      <c r="F244" s="235"/>
      <c r="G244" s="236"/>
      <c r="H244" s="235"/>
      <c r="I244" s="236"/>
      <c r="J244" s="235"/>
      <c r="K244" s="236"/>
      <c r="L244" s="235"/>
      <c r="M244" s="238"/>
      <c r="N244" s="239"/>
      <c r="O244" s="223"/>
      <c r="P244" s="222"/>
      <c r="Q244" s="224"/>
      <c r="R244" s="222"/>
      <c r="S244" s="224"/>
      <c r="T244" s="222"/>
      <c r="U244" s="224"/>
      <c r="V244" s="222"/>
      <c r="W244" s="221"/>
      <c r="X244" s="222"/>
      <c r="Y244" s="221"/>
      <c r="Z244" s="222"/>
      <c r="AA244" s="221"/>
      <c r="AB244" s="222"/>
      <c r="AC244" s="224"/>
      <c r="AD244" s="222"/>
      <c r="AE244" s="225"/>
      <c r="AF244" s="226"/>
      <c r="AG244" s="225"/>
      <c r="AH244" s="226"/>
      <c r="AI244" s="225"/>
      <c r="AJ244" s="227"/>
      <c r="AK244" s="228"/>
      <c r="AL244" s="226"/>
      <c r="AM244" s="221"/>
      <c r="AN244" s="229"/>
      <c r="AO244" s="230"/>
      <c r="AP244" s="222"/>
      <c r="AQ244" s="221"/>
      <c r="AR244" s="229"/>
      <c r="AS244" s="230"/>
      <c r="AT244" s="229"/>
      <c r="AU244" s="230"/>
      <c r="AV244" s="222"/>
      <c r="AW244" s="230"/>
      <c r="AX244" s="222"/>
      <c r="AY244" s="47" t="str">
        <f t="shared" si="470"/>
        <v/>
      </c>
      <c r="CA244" s="48" t="str">
        <f t="shared" si="471"/>
        <v/>
      </c>
      <c r="CB244" s="48" t="str">
        <f t="shared" si="514"/>
        <v/>
      </c>
      <c r="CC244" s="48" t="str">
        <f t="shared" si="472"/>
        <v/>
      </c>
      <c r="CD244" s="48" t="str">
        <f t="shared" si="473"/>
        <v/>
      </c>
      <c r="CE244" s="48" t="str">
        <f t="shared" si="474"/>
        <v/>
      </c>
      <c r="CF244" s="48" t="str">
        <f t="shared" si="475"/>
        <v/>
      </c>
      <c r="CG244" s="48" t="str">
        <f t="shared" si="476"/>
        <v/>
      </c>
      <c r="CH244" s="48" t="str">
        <f t="shared" si="477"/>
        <v/>
      </c>
      <c r="CI244" s="48" t="str">
        <f t="shared" si="478"/>
        <v/>
      </c>
      <c r="CJ244" s="48" t="str">
        <f t="shared" si="479"/>
        <v/>
      </c>
      <c r="CK244" s="48" t="str">
        <f t="shared" si="480"/>
        <v/>
      </c>
      <c r="CL244" s="48" t="str">
        <f t="shared" si="481"/>
        <v/>
      </c>
      <c r="CM244" s="48" t="str">
        <f t="shared" si="482"/>
        <v/>
      </c>
      <c r="CN244" s="48" t="str">
        <f t="shared" si="483"/>
        <v/>
      </c>
      <c r="CO244" s="48" t="str">
        <f t="shared" si="484"/>
        <v/>
      </c>
      <c r="CP244" s="48" t="str">
        <f t="shared" si="485"/>
        <v/>
      </c>
      <c r="CQ244" s="48" t="str">
        <f t="shared" si="486"/>
        <v/>
      </c>
      <c r="CR244" s="48" t="str">
        <f t="shared" si="487"/>
        <v/>
      </c>
      <c r="CS244" s="48" t="str">
        <f t="shared" si="488"/>
        <v/>
      </c>
      <c r="CT244" s="48" t="str">
        <f t="shared" si="489"/>
        <v/>
      </c>
      <c r="CU244" s="48" t="str">
        <f t="shared" si="490"/>
        <v/>
      </c>
      <c r="CV244" s="48" t="str">
        <f t="shared" si="491"/>
        <v/>
      </c>
      <c r="CW244" s="48" t="str">
        <f t="shared" si="492"/>
        <v/>
      </c>
      <c r="CX244" s="48" t="str">
        <f t="shared" si="493"/>
        <v/>
      </c>
      <c r="CY244" s="48"/>
      <c r="CZ244" s="48"/>
      <c r="DA244" s="49">
        <f t="shared" si="515"/>
        <v>0</v>
      </c>
      <c r="DB244" s="49">
        <f t="shared" si="516"/>
        <v>0</v>
      </c>
      <c r="DC244" s="49">
        <f t="shared" si="494"/>
        <v>0</v>
      </c>
      <c r="DD244" s="49">
        <f t="shared" si="495"/>
        <v>0</v>
      </c>
      <c r="DE244" s="49">
        <f t="shared" si="496"/>
        <v>0</v>
      </c>
      <c r="DF244" s="49">
        <f t="shared" si="497"/>
        <v>0</v>
      </c>
      <c r="DG244" s="49">
        <f t="shared" si="498"/>
        <v>0</v>
      </c>
      <c r="DH244" s="49">
        <f t="shared" si="499"/>
        <v>0</v>
      </c>
      <c r="DI244" s="49">
        <f t="shared" si="500"/>
        <v>0</v>
      </c>
      <c r="DJ244" s="49">
        <f t="shared" si="501"/>
        <v>0</v>
      </c>
      <c r="DK244" s="49">
        <f t="shared" si="502"/>
        <v>0</v>
      </c>
      <c r="DL244" s="49">
        <f t="shared" si="503"/>
        <v>0</v>
      </c>
      <c r="DM244" s="49">
        <f t="shared" si="504"/>
        <v>0</v>
      </c>
      <c r="DN244" s="49">
        <f t="shared" si="505"/>
        <v>0</v>
      </c>
      <c r="DO244" s="49">
        <f t="shared" si="506"/>
        <v>0</v>
      </c>
      <c r="DP244" s="49">
        <f t="shared" si="507"/>
        <v>0</v>
      </c>
      <c r="DQ244" s="49">
        <f t="shared" si="517"/>
        <v>0</v>
      </c>
      <c r="DR244" s="49">
        <f t="shared" si="508"/>
        <v>0</v>
      </c>
      <c r="DS244" s="49">
        <f t="shared" si="509"/>
        <v>0</v>
      </c>
      <c r="DT244" s="49">
        <f t="shared" si="510"/>
        <v>0</v>
      </c>
      <c r="DU244" s="49">
        <f t="shared" si="511"/>
        <v>0</v>
      </c>
      <c r="DV244" s="49">
        <f t="shared" si="512"/>
        <v>0</v>
      </c>
      <c r="DW244" s="49">
        <f t="shared" si="513"/>
        <v>0</v>
      </c>
      <c r="DX244" s="49">
        <f t="shared" si="513"/>
        <v>0</v>
      </c>
    </row>
    <row r="245" spans="1:128" ht="28.5" customHeight="1" x14ac:dyDescent="0.25">
      <c r="A245" s="415"/>
      <c r="B245" s="237" t="s">
        <v>47</v>
      </c>
      <c r="C245" s="232">
        <f>+O245+Q245+S245+U245+W245+Y245+AA245+AC245+AE245+AG245+AI245</f>
        <v>0</v>
      </c>
      <c r="D245" s="233">
        <f>+P245+R245+T245+V245+X245+Z245+AB245+AD245+AF245+AH245+AJ245</f>
        <v>0</v>
      </c>
      <c r="E245" s="234"/>
      <c r="F245" s="235"/>
      <c r="G245" s="236"/>
      <c r="H245" s="235"/>
      <c r="I245" s="236"/>
      <c r="J245" s="235"/>
      <c r="K245" s="236"/>
      <c r="L245" s="235"/>
      <c r="M245" s="240"/>
      <c r="N245" s="241"/>
      <c r="O245" s="221"/>
      <c r="P245" s="222"/>
      <c r="Q245" s="224"/>
      <c r="R245" s="222"/>
      <c r="S245" s="224"/>
      <c r="T245" s="222"/>
      <c r="U245" s="224"/>
      <c r="V245" s="222"/>
      <c r="W245" s="221"/>
      <c r="X245" s="222"/>
      <c r="Y245" s="221"/>
      <c r="Z245" s="222"/>
      <c r="AA245" s="221"/>
      <c r="AB245" s="222"/>
      <c r="AC245" s="224"/>
      <c r="AD245" s="222"/>
      <c r="AE245" s="221"/>
      <c r="AF245" s="222"/>
      <c r="AG245" s="221"/>
      <c r="AH245" s="222"/>
      <c r="AI245" s="221"/>
      <c r="AJ245" s="229"/>
      <c r="AK245" s="230"/>
      <c r="AL245" s="222"/>
      <c r="AM245" s="221"/>
      <c r="AN245" s="229"/>
      <c r="AO245" s="230"/>
      <c r="AP245" s="222"/>
      <c r="AQ245" s="221"/>
      <c r="AR245" s="229"/>
      <c r="AS245" s="230"/>
      <c r="AT245" s="229"/>
      <c r="AU245" s="230"/>
      <c r="AV245" s="222"/>
      <c r="AW245" s="230"/>
      <c r="AX245" s="222"/>
      <c r="AY245" s="47" t="str">
        <f t="shared" si="470"/>
        <v/>
      </c>
      <c r="CA245" s="48" t="str">
        <f t="shared" si="471"/>
        <v/>
      </c>
      <c r="CB245" s="48" t="str">
        <f t="shared" si="514"/>
        <v/>
      </c>
      <c r="CC245" s="48" t="str">
        <f t="shared" si="472"/>
        <v/>
      </c>
      <c r="CD245" s="48" t="str">
        <f t="shared" si="473"/>
        <v/>
      </c>
      <c r="CE245" s="48" t="str">
        <f t="shared" si="474"/>
        <v/>
      </c>
      <c r="CF245" s="48" t="str">
        <f t="shared" si="475"/>
        <v/>
      </c>
      <c r="CG245" s="48" t="str">
        <f t="shared" si="476"/>
        <v/>
      </c>
      <c r="CH245" s="48" t="str">
        <f t="shared" si="477"/>
        <v/>
      </c>
      <c r="CI245" s="48" t="str">
        <f t="shared" si="478"/>
        <v/>
      </c>
      <c r="CJ245" s="48" t="str">
        <f t="shared" si="479"/>
        <v/>
      </c>
      <c r="CK245" s="48" t="str">
        <f t="shared" si="480"/>
        <v/>
      </c>
      <c r="CL245" s="48" t="str">
        <f t="shared" si="481"/>
        <v/>
      </c>
      <c r="CM245" s="48" t="str">
        <f t="shared" si="482"/>
        <v/>
      </c>
      <c r="CN245" s="48" t="str">
        <f t="shared" si="483"/>
        <v/>
      </c>
      <c r="CO245" s="48" t="str">
        <f t="shared" si="484"/>
        <v/>
      </c>
      <c r="CP245" s="48" t="str">
        <f t="shared" si="485"/>
        <v/>
      </c>
      <c r="CQ245" s="48" t="str">
        <f t="shared" si="486"/>
        <v/>
      </c>
      <c r="CR245" s="48" t="str">
        <f t="shared" si="487"/>
        <v/>
      </c>
      <c r="CS245" s="48" t="str">
        <f t="shared" si="488"/>
        <v/>
      </c>
      <c r="CT245" s="48" t="str">
        <f t="shared" si="489"/>
        <v/>
      </c>
      <c r="CU245" s="48" t="str">
        <f t="shared" si="490"/>
        <v/>
      </c>
      <c r="CV245" s="48" t="str">
        <f t="shared" si="491"/>
        <v/>
      </c>
      <c r="CW245" s="48" t="str">
        <f t="shared" si="492"/>
        <v/>
      </c>
      <c r="CX245" s="48" t="str">
        <f t="shared" si="493"/>
        <v/>
      </c>
      <c r="CY245" s="48"/>
      <c r="CZ245" s="48"/>
      <c r="DA245" s="49">
        <f t="shared" si="515"/>
        <v>0</v>
      </c>
      <c r="DB245" s="49">
        <f t="shared" si="516"/>
        <v>0</v>
      </c>
      <c r="DC245" s="49">
        <f t="shared" si="494"/>
        <v>0</v>
      </c>
      <c r="DD245" s="49">
        <f t="shared" si="495"/>
        <v>0</v>
      </c>
      <c r="DE245" s="49">
        <f t="shared" si="496"/>
        <v>0</v>
      </c>
      <c r="DF245" s="49">
        <f t="shared" si="497"/>
        <v>0</v>
      </c>
      <c r="DG245" s="49">
        <f t="shared" si="498"/>
        <v>0</v>
      </c>
      <c r="DH245" s="49">
        <f t="shared" si="499"/>
        <v>0</v>
      </c>
      <c r="DI245" s="49">
        <f t="shared" si="500"/>
        <v>0</v>
      </c>
      <c r="DJ245" s="49">
        <f t="shared" si="501"/>
        <v>0</v>
      </c>
      <c r="DK245" s="49">
        <f t="shared" si="502"/>
        <v>0</v>
      </c>
      <c r="DL245" s="49">
        <f t="shared" si="503"/>
        <v>0</v>
      </c>
      <c r="DM245" s="49">
        <f t="shared" si="504"/>
        <v>0</v>
      </c>
      <c r="DN245" s="49">
        <f t="shared" si="505"/>
        <v>0</v>
      </c>
      <c r="DO245" s="49">
        <f t="shared" si="506"/>
        <v>0</v>
      </c>
      <c r="DP245" s="49">
        <f t="shared" si="507"/>
        <v>0</v>
      </c>
      <c r="DQ245" s="49">
        <f t="shared" si="517"/>
        <v>0</v>
      </c>
      <c r="DR245" s="49">
        <f t="shared" si="508"/>
        <v>0</v>
      </c>
      <c r="DS245" s="49">
        <f t="shared" si="509"/>
        <v>0</v>
      </c>
      <c r="DT245" s="49">
        <f t="shared" si="510"/>
        <v>0</v>
      </c>
      <c r="DU245" s="49">
        <f t="shared" si="511"/>
        <v>0</v>
      </c>
      <c r="DV245" s="49">
        <f t="shared" si="512"/>
        <v>0</v>
      </c>
      <c r="DW245" s="49">
        <f t="shared" si="513"/>
        <v>0</v>
      </c>
      <c r="DX245" s="49">
        <f t="shared" si="513"/>
        <v>0</v>
      </c>
    </row>
    <row r="246" spans="1:128" ht="18" customHeight="1" x14ac:dyDescent="0.25">
      <c r="A246" s="415"/>
      <c r="B246" s="231" t="s">
        <v>100</v>
      </c>
      <c r="C246" s="232">
        <f>+E246+G246+I246+K246+M246+O246+Q246+S246+U246+W246+Y246+AA246+AC246+AE246+AG246+AI246</f>
        <v>0</v>
      </c>
      <c r="D246" s="242">
        <f>+F246+H246+J246+L246+N246+P246+R246+T246+V246+X246+Z246+AB246+AD246+AF246+AH246+AJ246</f>
        <v>0</v>
      </c>
      <c r="E246" s="243"/>
      <c r="F246" s="244"/>
      <c r="G246" s="243"/>
      <c r="H246" s="244"/>
      <c r="I246" s="243"/>
      <c r="J246" s="244"/>
      <c r="K246" s="243"/>
      <c r="L246" s="244"/>
      <c r="M246" s="243"/>
      <c r="N246" s="244"/>
      <c r="O246" s="223"/>
      <c r="P246" s="222"/>
      <c r="Q246" s="224"/>
      <c r="R246" s="222"/>
      <c r="S246" s="224"/>
      <c r="T246" s="222"/>
      <c r="U246" s="224"/>
      <c r="V246" s="222"/>
      <c r="W246" s="221"/>
      <c r="X246" s="222"/>
      <c r="Y246" s="221"/>
      <c r="Z246" s="222"/>
      <c r="AA246" s="221"/>
      <c r="AB246" s="222"/>
      <c r="AC246" s="224"/>
      <c r="AD246" s="222"/>
      <c r="AE246" s="221"/>
      <c r="AF246" s="222"/>
      <c r="AG246" s="221"/>
      <c r="AH246" s="222"/>
      <c r="AI246" s="221"/>
      <c r="AJ246" s="229"/>
      <c r="AK246" s="230"/>
      <c r="AL246" s="222"/>
      <c r="AM246" s="221"/>
      <c r="AN246" s="229"/>
      <c r="AO246" s="230"/>
      <c r="AP246" s="222"/>
      <c r="AQ246" s="221"/>
      <c r="AR246" s="229"/>
      <c r="AS246" s="230"/>
      <c r="AT246" s="229"/>
      <c r="AU246" s="230"/>
      <c r="AV246" s="222"/>
      <c r="AW246" s="230"/>
      <c r="AX246" s="222"/>
      <c r="AY246" s="47" t="str">
        <f t="shared" si="470"/>
        <v/>
      </c>
      <c r="CA246" s="48" t="str">
        <f t="shared" si="471"/>
        <v/>
      </c>
      <c r="CB246" s="48" t="str">
        <f t="shared" si="514"/>
        <v/>
      </c>
      <c r="CC246" s="48" t="str">
        <f t="shared" si="472"/>
        <v/>
      </c>
      <c r="CD246" s="48" t="str">
        <f t="shared" si="473"/>
        <v/>
      </c>
      <c r="CE246" s="48" t="str">
        <f t="shared" si="474"/>
        <v/>
      </c>
      <c r="CF246" s="48" t="str">
        <f t="shared" si="475"/>
        <v/>
      </c>
      <c r="CG246" s="48" t="str">
        <f t="shared" si="476"/>
        <v/>
      </c>
      <c r="CH246" s="48" t="str">
        <f t="shared" si="477"/>
        <v/>
      </c>
      <c r="CI246" s="48" t="str">
        <f t="shared" si="478"/>
        <v/>
      </c>
      <c r="CJ246" s="48" t="str">
        <f t="shared" si="479"/>
        <v/>
      </c>
      <c r="CK246" s="48" t="str">
        <f t="shared" si="480"/>
        <v/>
      </c>
      <c r="CL246" s="48" t="str">
        <f t="shared" si="481"/>
        <v/>
      </c>
      <c r="CM246" s="48" t="str">
        <f t="shared" si="482"/>
        <v/>
      </c>
      <c r="CN246" s="48" t="str">
        <f t="shared" si="483"/>
        <v/>
      </c>
      <c r="CO246" s="48" t="str">
        <f t="shared" si="484"/>
        <v/>
      </c>
      <c r="CP246" s="48" t="str">
        <f t="shared" si="485"/>
        <v/>
      </c>
      <c r="CQ246" s="48" t="str">
        <f t="shared" si="486"/>
        <v/>
      </c>
      <c r="CR246" s="48" t="str">
        <f t="shared" si="487"/>
        <v/>
      </c>
      <c r="CS246" s="48" t="str">
        <f t="shared" si="488"/>
        <v/>
      </c>
      <c r="CT246" s="48" t="str">
        <f t="shared" si="489"/>
        <v/>
      </c>
      <c r="CU246" s="48" t="str">
        <f t="shared" si="490"/>
        <v/>
      </c>
      <c r="CV246" s="48" t="str">
        <f t="shared" si="491"/>
        <v/>
      </c>
      <c r="CW246" s="48" t="str">
        <f t="shared" si="492"/>
        <v/>
      </c>
      <c r="CX246" s="48" t="str">
        <f t="shared" si="493"/>
        <v/>
      </c>
      <c r="CY246" s="48"/>
      <c r="CZ246" s="48"/>
      <c r="DA246" s="49">
        <f t="shared" si="515"/>
        <v>0</v>
      </c>
      <c r="DB246" s="49">
        <f t="shared" si="516"/>
        <v>0</v>
      </c>
      <c r="DC246" s="49">
        <f t="shared" si="494"/>
        <v>0</v>
      </c>
      <c r="DD246" s="49">
        <f t="shared" si="495"/>
        <v>0</v>
      </c>
      <c r="DE246" s="49">
        <f t="shared" si="496"/>
        <v>0</v>
      </c>
      <c r="DF246" s="49">
        <f t="shared" si="497"/>
        <v>0</v>
      </c>
      <c r="DG246" s="49">
        <f t="shared" si="498"/>
        <v>0</v>
      </c>
      <c r="DH246" s="49">
        <f t="shared" si="499"/>
        <v>0</v>
      </c>
      <c r="DI246" s="49">
        <f t="shared" si="500"/>
        <v>0</v>
      </c>
      <c r="DJ246" s="49">
        <f t="shared" si="501"/>
        <v>0</v>
      </c>
      <c r="DK246" s="49">
        <f t="shared" si="502"/>
        <v>0</v>
      </c>
      <c r="DL246" s="49">
        <f t="shared" si="503"/>
        <v>0</v>
      </c>
      <c r="DM246" s="49">
        <f t="shared" si="504"/>
        <v>0</v>
      </c>
      <c r="DN246" s="49">
        <f t="shared" si="505"/>
        <v>0</v>
      </c>
      <c r="DO246" s="49">
        <f t="shared" si="506"/>
        <v>0</v>
      </c>
      <c r="DP246" s="49">
        <f t="shared" si="507"/>
        <v>0</v>
      </c>
      <c r="DQ246" s="49">
        <f t="shared" si="517"/>
        <v>0</v>
      </c>
      <c r="DR246" s="49">
        <f t="shared" si="508"/>
        <v>0</v>
      </c>
      <c r="DS246" s="49">
        <f t="shared" si="509"/>
        <v>0</v>
      </c>
      <c r="DT246" s="49">
        <f t="shared" si="510"/>
        <v>0</v>
      </c>
      <c r="DU246" s="49">
        <f t="shared" si="511"/>
        <v>0</v>
      </c>
      <c r="DV246" s="49">
        <f t="shared" si="512"/>
        <v>0</v>
      </c>
      <c r="DW246" s="49">
        <f t="shared" si="513"/>
        <v>0</v>
      </c>
      <c r="DX246" s="49">
        <f t="shared" si="513"/>
        <v>0</v>
      </c>
    </row>
    <row r="247" spans="1:128" ht="35.25" customHeight="1" x14ac:dyDescent="0.25">
      <c r="A247" s="415"/>
      <c r="B247" s="237" t="s">
        <v>101</v>
      </c>
      <c r="C247" s="245">
        <f>+M247+O247+Q247+S247+U247+W247+Y247+AA247+AC247+AE247+AG247+AI247</f>
        <v>0</v>
      </c>
      <c r="D247" s="233">
        <f>+N247+P247+R247+T247+V247+X247+Z247+AB247+AD247+AF247+AH247+AJ247</f>
        <v>0</v>
      </c>
      <c r="E247" s="234"/>
      <c r="F247" s="235"/>
      <c r="G247" s="236"/>
      <c r="H247" s="235"/>
      <c r="I247" s="236"/>
      <c r="J247" s="235"/>
      <c r="K247" s="236"/>
      <c r="L247" s="235"/>
      <c r="M247" s="224"/>
      <c r="N247" s="222"/>
      <c r="O247" s="221"/>
      <c r="P247" s="222"/>
      <c r="Q247" s="224"/>
      <c r="R247" s="222"/>
      <c r="S247" s="224"/>
      <c r="T247" s="222"/>
      <c r="U247" s="224"/>
      <c r="V247" s="222"/>
      <c r="W247" s="221"/>
      <c r="X247" s="222"/>
      <c r="Y247" s="221"/>
      <c r="Z247" s="222"/>
      <c r="AA247" s="221"/>
      <c r="AB247" s="222"/>
      <c r="AC247" s="224"/>
      <c r="AD247" s="222"/>
      <c r="AE247" s="221"/>
      <c r="AF247" s="222"/>
      <c r="AG247" s="221"/>
      <c r="AH247" s="222"/>
      <c r="AI247" s="221"/>
      <c r="AJ247" s="229"/>
      <c r="AK247" s="230"/>
      <c r="AL247" s="222"/>
      <c r="AM247" s="221"/>
      <c r="AN247" s="229"/>
      <c r="AO247" s="230"/>
      <c r="AP247" s="222"/>
      <c r="AQ247" s="221"/>
      <c r="AR247" s="229"/>
      <c r="AS247" s="230"/>
      <c r="AT247" s="229"/>
      <c r="AU247" s="230"/>
      <c r="AV247" s="222"/>
      <c r="AW247" s="230"/>
      <c r="AX247" s="222"/>
      <c r="AY247" s="47" t="str">
        <f t="shared" si="470"/>
        <v/>
      </c>
      <c r="CA247" s="48" t="str">
        <f t="shared" si="471"/>
        <v/>
      </c>
      <c r="CB247" s="48" t="str">
        <f t="shared" si="514"/>
        <v/>
      </c>
      <c r="CC247" s="48" t="str">
        <f t="shared" si="472"/>
        <v/>
      </c>
      <c r="CD247" s="48" t="str">
        <f t="shared" si="473"/>
        <v/>
      </c>
      <c r="CE247" s="48" t="str">
        <f t="shared" si="474"/>
        <v/>
      </c>
      <c r="CF247" s="48" t="str">
        <f t="shared" si="475"/>
        <v/>
      </c>
      <c r="CG247" s="48" t="str">
        <f t="shared" si="476"/>
        <v/>
      </c>
      <c r="CH247" s="48" t="str">
        <f t="shared" si="477"/>
        <v/>
      </c>
      <c r="CI247" s="48" t="str">
        <f t="shared" si="478"/>
        <v/>
      </c>
      <c r="CJ247" s="48" t="str">
        <f t="shared" si="479"/>
        <v/>
      </c>
      <c r="CK247" s="48" t="str">
        <f t="shared" si="480"/>
        <v/>
      </c>
      <c r="CL247" s="48" t="str">
        <f t="shared" si="481"/>
        <v/>
      </c>
      <c r="CM247" s="48" t="str">
        <f t="shared" si="482"/>
        <v/>
      </c>
      <c r="CN247" s="48" t="str">
        <f t="shared" si="483"/>
        <v/>
      </c>
      <c r="CO247" s="48" t="str">
        <f t="shared" si="484"/>
        <v/>
      </c>
      <c r="CP247" s="48" t="str">
        <f t="shared" si="485"/>
        <v/>
      </c>
      <c r="CQ247" s="48" t="str">
        <f t="shared" si="486"/>
        <v/>
      </c>
      <c r="CR247" s="48" t="str">
        <f t="shared" si="487"/>
        <v/>
      </c>
      <c r="CS247" s="48" t="str">
        <f t="shared" si="488"/>
        <v/>
      </c>
      <c r="CT247" s="48" t="str">
        <f t="shared" si="489"/>
        <v/>
      </c>
      <c r="CU247" s="48" t="str">
        <f t="shared" si="490"/>
        <v/>
      </c>
      <c r="CV247" s="48" t="str">
        <f t="shared" si="491"/>
        <v/>
      </c>
      <c r="CW247" s="48" t="str">
        <f t="shared" si="492"/>
        <v/>
      </c>
      <c r="CX247" s="48" t="str">
        <f t="shared" si="493"/>
        <v/>
      </c>
      <c r="CY247" s="48"/>
      <c r="CZ247" s="48"/>
      <c r="DA247" s="49">
        <f t="shared" si="515"/>
        <v>0</v>
      </c>
      <c r="DB247" s="49">
        <f t="shared" si="516"/>
        <v>0</v>
      </c>
      <c r="DC247" s="49">
        <f t="shared" si="494"/>
        <v>0</v>
      </c>
      <c r="DD247" s="49">
        <f t="shared" si="495"/>
        <v>0</v>
      </c>
      <c r="DE247" s="49">
        <f t="shared" si="496"/>
        <v>0</v>
      </c>
      <c r="DF247" s="49">
        <f t="shared" si="497"/>
        <v>0</v>
      </c>
      <c r="DG247" s="49">
        <f t="shared" si="498"/>
        <v>0</v>
      </c>
      <c r="DH247" s="49">
        <f t="shared" si="499"/>
        <v>0</v>
      </c>
      <c r="DI247" s="49">
        <f t="shared" si="500"/>
        <v>0</v>
      </c>
      <c r="DJ247" s="49">
        <f t="shared" si="501"/>
        <v>0</v>
      </c>
      <c r="DK247" s="49">
        <f t="shared" si="502"/>
        <v>0</v>
      </c>
      <c r="DL247" s="49">
        <f t="shared" si="503"/>
        <v>0</v>
      </c>
      <c r="DM247" s="49">
        <f t="shared" si="504"/>
        <v>0</v>
      </c>
      <c r="DN247" s="49">
        <f t="shared" si="505"/>
        <v>0</v>
      </c>
      <c r="DO247" s="49">
        <f t="shared" si="506"/>
        <v>0</v>
      </c>
      <c r="DP247" s="49">
        <f t="shared" si="507"/>
        <v>0</v>
      </c>
      <c r="DQ247" s="49">
        <f t="shared" si="517"/>
        <v>0</v>
      </c>
      <c r="DR247" s="49">
        <f t="shared" si="508"/>
        <v>0</v>
      </c>
      <c r="DS247" s="49">
        <f t="shared" si="509"/>
        <v>0</v>
      </c>
      <c r="DT247" s="49">
        <f t="shared" si="510"/>
        <v>0</v>
      </c>
      <c r="DU247" s="49">
        <f t="shared" si="511"/>
        <v>0</v>
      </c>
      <c r="DV247" s="49">
        <f t="shared" si="512"/>
        <v>0</v>
      </c>
      <c r="DW247" s="49">
        <f t="shared" si="513"/>
        <v>0</v>
      </c>
      <c r="DX247" s="49">
        <f t="shared" si="513"/>
        <v>0</v>
      </c>
    </row>
    <row r="248" spans="1:128" ht="18" customHeight="1" x14ac:dyDescent="0.25">
      <c r="A248" s="415"/>
      <c r="B248" s="231" t="s">
        <v>50</v>
      </c>
      <c r="C248" s="232">
        <f>+O248+Q248+S248+U248+W248+Y248+AA248+AC248+AE248+AG248+AI248</f>
        <v>0</v>
      </c>
      <c r="D248" s="233">
        <f>+P248+R248+T248+V248+X248+Z248+AB248+AD248+AF248+AH248+AJ248</f>
        <v>0</v>
      </c>
      <c r="E248" s="234"/>
      <c r="F248" s="235"/>
      <c r="G248" s="236"/>
      <c r="H248" s="235"/>
      <c r="I248" s="236"/>
      <c r="J248" s="235"/>
      <c r="K248" s="236"/>
      <c r="L248" s="235"/>
      <c r="M248" s="246"/>
      <c r="N248" s="247"/>
      <c r="O248" s="221"/>
      <c r="P248" s="222"/>
      <c r="Q248" s="224"/>
      <c r="R248" s="222"/>
      <c r="S248" s="224"/>
      <c r="T248" s="222"/>
      <c r="U248" s="224"/>
      <c r="V248" s="222"/>
      <c r="W248" s="221"/>
      <c r="X248" s="222"/>
      <c r="Y248" s="221"/>
      <c r="Z248" s="222"/>
      <c r="AA248" s="221"/>
      <c r="AB248" s="222"/>
      <c r="AC248" s="224"/>
      <c r="AD248" s="222"/>
      <c r="AE248" s="221"/>
      <c r="AF248" s="222"/>
      <c r="AG248" s="221"/>
      <c r="AH248" s="222"/>
      <c r="AI248" s="221"/>
      <c r="AJ248" s="229"/>
      <c r="AK248" s="230"/>
      <c r="AL248" s="222"/>
      <c r="AM248" s="221"/>
      <c r="AN248" s="229"/>
      <c r="AO248" s="230"/>
      <c r="AP248" s="222"/>
      <c r="AQ248" s="221"/>
      <c r="AR248" s="229"/>
      <c r="AS248" s="230"/>
      <c r="AT248" s="229"/>
      <c r="AU248" s="230"/>
      <c r="AV248" s="222"/>
      <c r="AW248" s="230"/>
      <c r="AX248" s="222"/>
      <c r="AY248" s="47" t="str">
        <f t="shared" si="470"/>
        <v/>
      </c>
      <c r="CA248" s="48" t="str">
        <f t="shared" si="471"/>
        <v/>
      </c>
      <c r="CB248" s="48" t="str">
        <f t="shared" si="514"/>
        <v/>
      </c>
      <c r="CC248" s="48" t="str">
        <f t="shared" si="472"/>
        <v/>
      </c>
      <c r="CD248" s="48" t="str">
        <f t="shared" si="473"/>
        <v/>
      </c>
      <c r="CE248" s="48" t="str">
        <f t="shared" si="474"/>
        <v/>
      </c>
      <c r="CF248" s="48" t="str">
        <f t="shared" si="475"/>
        <v/>
      </c>
      <c r="CG248" s="48" t="str">
        <f t="shared" si="476"/>
        <v/>
      </c>
      <c r="CH248" s="48" t="str">
        <f t="shared" si="477"/>
        <v/>
      </c>
      <c r="CI248" s="48" t="str">
        <f t="shared" si="478"/>
        <v/>
      </c>
      <c r="CJ248" s="48" t="str">
        <f t="shared" si="479"/>
        <v/>
      </c>
      <c r="CK248" s="48" t="str">
        <f t="shared" si="480"/>
        <v/>
      </c>
      <c r="CL248" s="48" t="str">
        <f t="shared" si="481"/>
        <v/>
      </c>
      <c r="CM248" s="48" t="str">
        <f t="shared" si="482"/>
        <v/>
      </c>
      <c r="CN248" s="48" t="str">
        <f t="shared" si="483"/>
        <v/>
      </c>
      <c r="CO248" s="48" t="str">
        <f t="shared" si="484"/>
        <v/>
      </c>
      <c r="CP248" s="48" t="str">
        <f t="shared" si="485"/>
        <v/>
      </c>
      <c r="CQ248" s="48" t="str">
        <f t="shared" si="486"/>
        <v/>
      </c>
      <c r="CR248" s="48" t="str">
        <f t="shared" si="487"/>
        <v/>
      </c>
      <c r="CS248" s="48" t="str">
        <f t="shared" si="488"/>
        <v/>
      </c>
      <c r="CT248" s="48" t="str">
        <f t="shared" si="489"/>
        <v/>
      </c>
      <c r="CU248" s="48" t="str">
        <f t="shared" si="490"/>
        <v/>
      </c>
      <c r="CV248" s="48" t="str">
        <f t="shared" si="491"/>
        <v/>
      </c>
      <c r="CW248" s="48" t="str">
        <f t="shared" si="492"/>
        <v/>
      </c>
      <c r="CX248" s="48" t="str">
        <f t="shared" si="493"/>
        <v/>
      </c>
      <c r="CY248" s="48"/>
      <c r="CZ248" s="48"/>
      <c r="DA248" s="49">
        <f t="shared" si="515"/>
        <v>0</v>
      </c>
      <c r="DB248" s="49">
        <f t="shared" si="516"/>
        <v>0</v>
      </c>
      <c r="DC248" s="49">
        <f t="shared" si="494"/>
        <v>0</v>
      </c>
      <c r="DD248" s="49">
        <f t="shared" si="495"/>
        <v>0</v>
      </c>
      <c r="DE248" s="49">
        <f t="shared" si="496"/>
        <v>0</v>
      </c>
      <c r="DF248" s="49">
        <f t="shared" si="497"/>
        <v>0</v>
      </c>
      <c r="DG248" s="49">
        <f t="shared" si="498"/>
        <v>0</v>
      </c>
      <c r="DH248" s="49">
        <f t="shared" si="499"/>
        <v>0</v>
      </c>
      <c r="DI248" s="49">
        <f t="shared" si="500"/>
        <v>0</v>
      </c>
      <c r="DJ248" s="49">
        <f t="shared" si="501"/>
        <v>0</v>
      </c>
      <c r="DK248" s="49">
        <f t="shared" si="502"/>
        <v>0</v>
      </c>
      <c r="DL248" s="49">
        <f t="shared" si="503"/>
        <v>0</v>
      </c>
      <c r="DM248" s="49">
        <f t="shared" si="504"/>
        <v>0</v>
      </c>
      <c r="DN248" s="49">
        <f t="shared" si="505"/>
        <v>0</v>
      </c>
      <c r="DO248" s="49">
        <f t="shared" si="506"/>
        <v>0</v>
      </c>
      <c r="DP248" s="49">
        <f t="shared" si="507"/>
        <v>0</v>
      </c>
      <c r="DQ248" s="49">
        <f t="shared" si="517"/>
        <v>0</v>
      </c>
      <c r="DR248" s="49">
        <f t="shared" si="508"/>
        <v>0</v>
      </c>
      <c r="DS248" s="49">
        <f t="shared" si="509"/>
        <v>0</v>
      </c>
      <c r="DT248" s="49">
        <f t="shared" si="510"/>
        <v>0</v>
      </c>
      <c r="DU248" s="49">
        <f t="shared" si="511"/>
        <v>0</v>
      </c>
      <c r="DV248" s="49">
        <f t="shared" si="512"/>
        <v>0</v>
      </c>
      <c r="DW248" s="49">
        <f t="shared" si="513"/>
        <v>0</v>
      </c>
      <c r="DX248" s="49">
        <f t="shared" si="513"/>
        <v>0</v>
      </c>
    </row>
    <row r="249" spans="1:128" ht="27.75" customHeight="1" x14ac:dyDescent="0.25">
      <c r="A249" s="415"/>
      <c r="B249" s="237" t="s">
        <v>102</v>
      </c>
      <c r="C249" s="248">
        <f>+E249+G249+I249+K249+M249+O249+Q249+S249+U249+W249+Y249+AA249+AC249+AE249+AG249+AI249</f>
        <v>0</v>
      </c>
      <c r="D249" s="242">
        <f>+F249+H249+J249+L249+N249+P249+R249+T249+V249+X249+Z249+AB249+AD249+AF249+AH249+AJ249</f>
        <v>0</v>
      </c>
      <c r="E249" s="243"/>
      <c r="F249" s="244"/>
      <c r="G249" s="243"/>
      <c r="H249" s="244"/>
      <c r="I249" s="243"/>
      <c r="J249" s="244"/>
      <c r="K249" s="243"/>
      <c r="L249" s="244"/>
      <c r="M249" s="224"/>
      <c r="N249" s="222"/>
      <c r="O249" s="221"/>
      <c r="P249" s="222"/>
      <c r="Q249" s="224"/>
      <c r="R249" s="222"/>
      <c r="S249" s="224"/>
      <c r="T249" s="222"/>
      <c r="U249" s="224"/>
      <c r="V249" s="222"/>
      <c r="W249" s="221"/>
      <c r="X249" s="222"/>
      <c r="Y249" s="221"/>
      <c r="Z249" s="222"/>
      <c r="AA249" s="221"/>
      <c r="AB249" s="222"/>
      <c r="AC249" s="224"/>
      <c r="AD249" s="222"/>
      <c r="AE249" s="221"/>
      <c r="AF249" s="222"/>
      <c r="AG249" s="221"/>
      <c r="AH249" s="222"/>
      <c r="AI249" s="221"/>
      <c r="AJ249" s="229"/>
      <c r="AK249" s="230"/>
      <c r="AL249" s="222"/>
      <c r="AM249" s="221"/>
      <c r="AN249" s="229"/>
      <c r="AO249" s="230"/>
      <c r="AP249" s="222"/>
      <c r="AQ249" s="221"/>
      <c r="AR249" s="229"/>
      <c r="AS249" s="230"/>
      <c r="AT249" s="229"/>
      <c r="AU249" s="230"/>
      <c r="AV249" s="222"/>
      <c r="AW249" s="230"/>
      <c r="AX249" s="222"/>
      <c r="AY249" s="47" t="str">
        <f t="shared" si="470"/>
        <v/>
      </c>
      <c r="CA249" s="48" t="str">
        <f t="shared" si="471"/>
        <v/>
      </c>
      <c r="CB249" s="48" t="str">
        <f t="shared" si="514"/>
        <v/>
      </c>
      <c r="CC249" s="48" t="str">
        <f t="shared" si="472"/>
        <v/>
      </c>
      <c r="CD249" s="48" t="str">
        <f t="shared" si="473"/>
        <v/>
      </c>
      <c r="CE249" s="48" t="str">
        <f t="shared" si="474"/>
        <v/>
      </c>
      <c r="CF249" s="48" t="str">
        <f t="shared" si="475"/>
        <v/>
      </c>
      <c r="CG249" s="48" t="str">
        <f t="shared" si="476"/>
        <v/>
      </c>
      <c r="CH249" s="48" t="str">
        <f t="shared" si="477"/>
        <v/>
      </c>
      <c r="CI249" s="48" t="str">
        <f t="shared" si="478"/>
        <v/>
      </c>
      <c r="CJ249" s="48" t="str">
        <f t="shared" si="479"/>
        <v/>
      </c>
      <c r="CK249" s="48" t="str">
        <f t="shared" si="480"/>
        <v/>
      </c>
      <c r="CL249" s="48" t="str">
        <f t="shared" si="481"/>
        <v/>
      </c>
      <c r="CM249" s="48" t="str">
        <f t="shared" si="482"/>
        <v/>
      </c>
      <c r="CN249" s="48" t="str">
        <f t="shared" si="483"/>
        <v/>
      </c>
      <c r="CO249" s="48" t="str">
        <f t="shared" si="484"/>
        <v/>
      </c>
      <c r="CP249" s="48" t="str">
        <f t="shared" si="485"/>
        <v/>
      </c>
      <c r="CQ249" s="48" t="str">
        <f t="shared" si="486"/>
        <v/>
      </c>
      <c r="CR249" s="48" t="str">
        <f t="shared" si="487"/>
        <v/>
      </c>
      <c r="CS249" s="48" t="str">
        <f t="shared" si="488"/>
        <v/>
      </c>
      <c r="CT249" s="48" t="str">
        <f t="shared" si="489"/>
        <v/>
      </c>
      <c r="CU249" s="48" t="str">
        <f t="shared" si="490"/>
        <v/>
      </c>
      <c r="CV249" s="48" t="str">
        <f t="shared" si="491"/>
        <v/>
      </c>
      <c r="CW249" s="48" t="str">
        <f t="shared" si="492"/>
        <v/>
      </c>
      <c r="CX249" s="48" t="str">
        <f t="shared" si="493"/>
        <v/>
      </c>
      <c r="CY249" s="48"/>
      <c r="CZ249" s="48"/>
      <c r="DA249" s="49">
        <f t="shared" si="515"/>
        <v>0</v>
      </c>
      <c r="DB249" s="49">
        <f t="shared" si="516"/>
        <v>0</v>
      </c>
      <c r="DC249" s="49">
        <f t="shared" si="494"/>
        <v>0</v>
      </c>
      <c r="DD249" s="49">
        <f t="shared" si="495"/>
        <v>0</v>
      </c>
      <c r="DE249" s="49">
        <f t="shared" si="496"/>
        <v>0</v>
      </c>
      <c r="DF249" s="49">
        <f t="shared" si="497"/>
        <v>0</v>
      </c>
      <c r="DG249" s="49">
        <f t="shared" si="498"/>
        <v>0</v>
      </c>
      <c r="DH249" s="49">
        <f t="shared" si="499"/>
        <v>0</v>
      </c>
      <c r="DI249" s="49">
        <f t="shared" si="500"/>
        <v>0</v>
      </c>
      <c r="DJ249" s="49">
        <f t="shared" si="501"/>
        <v>0</v>
      </c>
      <c r="DK249" s="49">
        <f t="shared" si="502"/>
        <v>0</v>
      </c>
      <c r="DL249" s="49">
        <f t="shared" si="503"/>
        <v>0</v>
      </c>
      <c r="DM249" s="49">
        <f t="shared" si="504"/>
        <v>0</v>
      </c>
      <c r="DN249" s="49">
        <f t="shared" si="505"/>
        <v>0</v>
      </c>
      <c r="DO249" s="49">
        <f t="shared" si="506"/>
        <v>0</v>
      </c>
      <c r="DP249" s="49">
        <f t="shared" si="507"/>
        <v>0</v>
      </c>
      <c r="DQ249" s="49">
        <f t="shared" si="517"/>
        <v>0</v>
      </c>
      <c r="DR249" s="49">
        <f t="shared" si="508"/>
        <v>0</v>
      </c>
      <c r="DS249" s="49">
        <f t="shared" si="509"/>
        <v>0</v>
      </c>
      <c r="DT249" s="49">
        <f t="shared" si="510"/>
        <v>0</v>
      </c>
      <c r="DU249" s="49">
        <f t="shared" si="511"/>
        <v>0</v>
      </c>
      <c r="DV249" s="49">
        <f t="shared" si="512"/>
        <v>0</v>
      </c>
      <c r="DW249" s="49">
        <f t="shared" si="513"/>
        <v>0</v>
      </c>
      <c r="DX249" s="49">
        <f t="shared" si="513"/>
        <v>0</v>
      </c>
    </row>
    <row r="250" spans="1:128" ht="18" customHeight="1" x14ac:dyDescent="0.25">
      <c r="A250" s="415"/>
      <c r="B250" s="231" t="s">
        <v>52</v>
      </c>
      <c r="C250" s="232">
        <f>+M250+O250+Q250+S250+U250+W250+Y250+AA250+AC250+AE250+AG250+AI250</f>
        <v>0</v>
      </c>
      <c r="D250" s="242">
        <f t="shared" ref="D250:D251" si="518">+N250+P250+R250+T250+V250+X250+Z250+AB250+AD250+AF250+AH250+AJ250</f>
        <v>0</v>
      </c>
      <c r="E250" s="234"/>
      <c r="F250" s="235"/>
      <c r="G250" s="236"/>
      <c r="H250" s="235"/>
      <c r="I250" s="236"/>
      <c r="J250" s="235"/>
      <c r="K250" s="236"/>
      <c r="L250" s="235"/>
      <c r="M250" s="221"/>
      <c r="N250" s="222"/>
      <c r="O250" s="223"/>
      <c r="P250" s="222"/>
      <c r="Q250" s="224"/>
      <c r="R250" s="222"/>
      <c r="S250" s="224"/>
      <c r="T250" s="222"/>
      <c r="U250" s="224"/>
      <c r="V250" s="222"/>
      <c r="W250" s="221"/>
      <c r="X250" s="222"/>
      <c r="Y250" s="221"/>
      <c r="Z250" s="222"/>
      <c r="AA250" s="221"/>
      <c r="AB250" s="222"/>
      <c r="AC250" s="224"/>
      <c r="AD250" s="222"/>
      <c r="AE250" s="221"/>
      <c r="AF250" s="222"/>
      <c r="AG250" s="221"/>
      <c r="AH250" s="222"/>
      <c r="AI250" s="221"/>
      <c r="AJ250" s="229"/>
      <c r="AK250" s="230"/>
      <c r="AL250" s="222"/>
      <c r="AM250" s="221"/>
      <c r="AN250" s="229"/>
      <c r="AO250" s="230"/>
      <c r="AP250" s="222"/>
      <c r="AQ250" s="221"/>
      <c r="AR250" s="229"/>
      <c r="AS250" s="230"/>
      <c r="AT250" s="229"/>
      <c r="AU250" s="230"/>
      <c r="AV250" s="222"/>
      <c r="AW250" s="230"/>
      <c r="AX250" s="222"/>
      <c r="AY250" s="47" t="str">
        <f t="shared" si="470"/>
        <v/>
      </c>
      <c r="CA250" s="48" t="str">
        <f t="shared" si="471"/>
        <v/>
      </c>
      <c r="CB250" s="48" t="str">
        <f t="shared" si="514"/>
        <v/>
      </c>
      <c r="CC250" s="48" t="str">
        <f t="shared" si="472"/>
        <v/>
      </c>
      <c r="CD250" s="48" t="str">
        <f t="shared" si="473"/>
        <v/>
      </c>
      <c r="CE250" s="48" t="str">
        <f t="shared" si="474"/>
        <v/>
      </c>
      <c r="CF250" s="48" t="str">
        <f t="shared" si="475"/>
        <v/>
      </c>
      <c r="CG250" s="48" t="str">
        <f t="shared" si="476"/>
        <v/>
      </c>
      <c r="CH250" s="48" t="str">
        <f t="shared" si="477"/>
        <v/>
      </c>
      <c r="CI250" s="48" t="str">
        <f t="shared" si="478"/>
        <v/>
      </c>
      <c r="CJ250" s="48" t="str">
        <f t="shared" si="479"/>
        <v/>
      </c>
      <c r="CK250" s="48" t="str">
        <f t="shared" si="480"/>
        <v/>
      </c>
      <c r="CL250" s="48" t="str">
        <f t="shared" si="481"/>
        <v/>
      </c>
      <c r="CM250" s="48" t="str">
        <f t="shared" si="482"/>
        <v/>
      </c>
      <c r="CN250" s="48" t="str">
        <f t="shared" si="483"/>
        <v/>
      </c>
      <c r="CO250" s="48" t="str">
        <f t="shared" si="484"/>
        <v/>
      </c>
      <c r="CP250" s="48" t="str">
        <f t="shared" si="485"/>
        <v/>
      </c>
      <c r="CQ250" s="48" t="str">
        <f t="shared" si="486"/>
        <v/>
      </c>
      <c r="CR250" s="48" t="str">
        <f t="shared" si="487"/>
        <v/>
      </c>
      <c r="CS250" s="48" t="str">
        <f t="shared" si="488"/>
        <v/>
      </c>
      <c r="CT250" s="48" t="str">
        <f t="shared" si="489"/>
        <v/>
      </c>
      <c r="CU250" s="48" t="str">
        <f t="shared" si="490"/>
        <v/>
      </c>
      <c r="CV250" s="48" t="str">
        <f t="shared" si="491"/>
        <v/>
      </c>
      <c r="CW250" s="48" t="str">
        <f t="shared" si="492"/>
        <v/>
      </c>
      <c r="CX250" s="48" t="str">
        <f t="shared" si="493"/>
        <v/>
      </c>
      <c r="CY250" s="48"/>
      <c r="CZ250" s="48"/>
      <c r="DA250" s="49">
        <f t="shared" si="515"/>
        <v>0</v>
      </c>
      <c r="DB250" s="49">
        <f t="shared" si="516"/>
        <v>0</v>
      </c>
      <c r="DC250" s="49">
        <f t="shared" si="494"/>
        <v>0</v>
      </c>
      <c r="DD250" s="49">
        <f t="shared" si="495"/>
        <v>0</v>
      </c>
      <c r="DE250" s="49">
        <f t="shared" si="496"/>
        <v>0</v>
      </c>
      <c r="DF250" s="49">
        <f t="shared" si="497"/>
        <v>0</v>
      </c>
      <c r="DG250" s="49">
        <f t="shared" si="498"/>
        <v>0</v>
      </c>
      <c r="DH250" s="49">
        <f t="shared" si="499"/>
        <v>0</v>
      </c>
      <c r="DI250" s="49">
        <f t="shared" si="500"/>
        <v>0</v>
      </c>
      <c r="DJ250" s="49">
        <f t="shared" si="501"/>
        <v>0</v>
      </c>
      <c r="DK250" s="49">
        <f t="shared" si="502"/>
        <v>0</v>
      </c>
      <c r="DL250" s="49">
        <f t="shared" si="503"/>
        <v>0</v>
      </c>
      <c r="DM250" s="49">
        <f t="shared" si="504"/>
        <v>0</v>
      </c>
      <c r="DN250" s="49">
        <f t="shared" si="505"/>
        <v>0</v>
      </c>
      <c r="DO250" s="49">
        <f t="shared" si="506"/>
        <v>0</v>
      </c>
      <c r="DP250" s="49">
        <f t="shared" si="507"/>
        <v>0</v>
      </c>
      <c r="DQ250" s="49">
        <f t="shared" si="517"/>
        <v>0</v>
      </c>
      <c r="DR250" s="49">
        <f t="shared" si="508"/>
        <v>0</v>
      </c>
      <c r="DS250" s="49">
        <f t="shared" si="509"/>
        <v>0</v>
      </c>
      <c r="DT250" s="49">
        <f t="shared" si="510"/>
        <v>0</v>
      </c>
      <c r="DU250" s="49">
        <f t="shared" si="511"/>
        <v>0</v>
      </c>
      <c r="DV250" s="49">
        <f t="shared" si="512"/>
        <v>0</v>
      </c>
      <c r="DW250" s="49">
        <f t="shared" si="513"/>
        <v>0</v>
      </c>
      <c r="DX250" s="49">
        <f t="shared" si="513"/>
        <v>0</v>
      </c>
    </row>
    <row r="251" spans="1:128" x14ac:dyDescent="0.25">
      <c r="A251" s="415"/>
      <c r="B251" s="231" t="s">
        <v>103</v>
      </c>
      <c r="C251" s="232">
        <f>+M251+O251+Q251+S251+U251+W251+Y251+AA251+AC251+AE251+AG251+AI251</f>
        <v>0</v>
      </c>
      <c r="D251" s="242">
        <f t="shared" si="518"/>
        <v>0</v>
      </c>
      <c r="E251" s="234"/>
      <c r="F251" s="235"/>
      <c r="G251" s="236"/>
      <c r="H251" s="235"/>
      <c r="I251" s="236"/>
      <c r="J251" s="235"/>
      <c r="K251" s="236"/>
      <c r="L251" s="235"/>
      <c r="M251" s="221"/>
      <c r="N251" s="222"/>
      <c r="O251" s="221"/>
      <c r="P251" s="222"/>
      <c r="Q251" s="224"/>
      <c r="R251" s="222"/>
      <c r="S251" s="224"/>
      <c r="T251" s="222"/>
      <c r="U251" s="224"/>
      <c r="V251" s="222"/>
      <c r="W251" s="221"/>
      <c r="X251" s="222"/>
      <c r="Y251" s="221"/>
      <c r="Z251" s="222"/>
      <c r="AA251" s="221"/>
      <c r="AB251" s="222"/>
      <c r="AC251" s="224"/>
      <c r="AD251" s="222"/>
      <c r="AE251" s="221"/>
      <c r="AF251" s="222"/>
      <c r="AG251" s="221"/>
      <c r="AH251" s="222"/>
      <c r="AI251" s="221"/>
      <c r="AJ251" s="229"/>
      <c r="AK251" s="230"/>
      <c r="AL251" s="222"/>
      <c r="AM251" s="221"/>
      <c r="AN251" s="229"/>
      <c r="AO251" s="230"/>
      <c r="AP251" s="222"/>
      <c r="AQ251" s="221"/>
      <c r="AR251" s="229"/>
      <c r="AS251" s="230"/>
      <c r="AT251" s="229"/>
      <c r="AU251" s="230"/>
      <c r="AV251" s="222"/>
      <c r="AW251" s="230"/>
      <c r="AX251" s="222"/>
      <c r="AY251" s="47" t="str">
        <f t="shared" si="470"/>
        <v/>
      </c>
      <c r="CA251" s="48" t="str">
        <f t="shared" si="471"/>
        <v/>
      </c>
      <c r="CB251" s="48" t="str">
        <f t="shared" si="514"/>
        <v/>
      </c>
      <c r="CC251" s="48" t="str">
        <f t="shared" si="472"/>
        <v/>
      </c>
      <c r="CD251" s="48" t="str">
        <f t="shared" si="473"/>
        <v/>
      </c>
      <c r="CE251" s="48" t="str">
        <f t="shared" si="474"/>
        <v/>
      </c>
      <c r="CF251" s="48" t="str">
        <f t="shared" si="475"/>
        <v/>
      </c>
      <c r="CG251" s="48" t="str">
        <f t="shared" si="476"/>
        <v/>
      </c>
      <c r="CH251" s="48" t="str">
        <f t="shared" si="477"/>
        <v/>
      </c>
      <c r="CI251" s="48" t="str">
        <f t="shared" si="478"/>
        <v/>
      </c>
      <c r="CJ251" s="48" t="str">
        <f t="shared" si="479"/>
        <v/>
      </c>
      <c r="CK251" s="48" t="str">
        <f t="shared" si="480"/>
        <v/>
      </c>
      <c r="CL251" s="48" t="str">
        <f t="shared" si="481"/>
        <v/>
      </c>
      <c r="CM251" s="48" t="str">
        <f t="shared" si="482"/>
        <v/>
      </c>
      <c r="CN251" s="48" t="str">
        <f t="shared" si="483"/>
        <v/>
      </c>
      <c r="CO251" s="48" t="str">
        <f t="shared" si="484"/>
        <v/>
      </c>
      <c r="CP251" s="48" t="str">
        <f t="shared" si="485"/>
        <v/>
      </c>
      <c r="CQ251" s="48" t="str">
        <f t="shared" si="486"/>
        <v/>
      </c>
      <c r="CR251" s="48" t="str">
        <f t="shared" si="487"/>
        <v/>
      </c>
      <c r="CS251" s="48" t="str">
        <f t="shared" si="488"/>
        <v/>
      </c>
      <c r="CT251" s="48" t="str">
        <f t="shared" si="489"/>
        <v/>
      </c>
      <c r="CU251" s="48" t="str">
        <f t="shared" si="490"/>
        <v/>
      </c>
      <c r="CV251" s="48" t="str">
        <f t="shared" si="491"/>
        <v/>
      </c>
      <c r="CW251" s="48" t="str">
        <f t="shared" si="492"/>
        <v/>
      </c>
      <c r="CX251" s="48" t="str">
        <f t="shared" si="493"/>
        <v/>
      </c>
      <c r="CY251" s="48"/>
      <c r="CZ251" s="48"/>
      <c r="DA251" s="49">
        <f t="shared" si="515"/>
        <v>0</v>
      </c>
      <c r="DB251" s="49">
        <f t="shared" si="516"/>
        <v>0</v>
      </c>
      <c r="DC251" s="49">
        <f t="shared" si="494"/>
        <v>0</v>
      </c>
      <c r="DD251" s="49">
        <f t="shared" si="495"/>
        <v>0</v>
      </c>
      <c r="DE251" s="49">
        <f t="shared" si="496"/>
        <v>0</v>
      </c>
      <c r="DF251" s="49">
        <f t="shared" si="497"/>
        <v>0</v>
      </c>
      <c r="DG251" s="49">
        <f t="shared" si="498"/>
        <v>0</v>
      </c>
      <c r="DH251" s="49">
        <f t="shared" si="499"/>
        <v>0</v>
      </c>
      <c r="DI251" s="49">
        <f t="shared" si="500"/>
        <v>0</v>
      </c>
      <c r="DJ251" s="49">
        <f t="shared" si="501"/>
        <v>0</v>
      </c>
      <c r="DK251" s="49">
        <f t="shared" si="502"/>
        <v>0</v>
      </c>
      <c r="DL251" s="49">
        <f t="shared" si="503"/>
        <v>0</v>
      </c>
      <c r="DM251" s="49">
        <f t="shared" si="504"/>
        <v>0</v>
      </c>
      <c r="DN251" s="49">
        <f t="shared" si="505"/>
        <v>0</v>
      </c>
      <c r="DO251" s="49">
        <f t="shared" si="506"/>
        <v>0</v>
      </c>
      <c r="DP251" s="49">
        <f t="shared" si="507"/>
        <v>0</v>
      </c>
      <c r="DQ251" s="49">
        <f t="shared" si="517"/>
        <v>0</v>
      </c>
      <c r="DR251" s="49">
        <f t="shared" si="508"/>
        <v>0</v>
      </c>
      <c r="DS251" s="49">
        <f t="shared" si="509"/>
        <v>0</v>
      </c>
      <c r="DT251" s="49">
        <f t="shared" si="510"/>
        <v>0</v>
      </c>
      <c r="DU251" s="49">
        <f t="shared" si="511"/>
        <v>0</v>
      </c>
      <c r="DV251" s="49">
        <f t="shared" si="512"/>
        <v>0</v>
      </c>
      <c r="DW251" s="49">
        <f t="shared" si="513"/>
        <v>0</v>
      </c>
      <c r="DX251" s="49">
        <f t="shared" si="513"/>
        <v>0</v>
      </c>
    </row>
    <row r="252" spans="1:128" ht="15" customHeight="1" x14ac:dyDescent="0.25">
      <c r="A252" s="415"/>
      <c r="B252" s="231" t="s">
        <v>54</v>
      </c>
      <c r="C252" s="232">
        <f>+E252+G252+I252+K252+M252+O252+Q252+S252+U252+W252+Y252+AA252+AC252+AE252+AG252+AI252</f>
        <v>0</v>
      </c>
      <c r="D252" s="242">
        <f>+F252+H252+J252+L252+N252+P252+R252+T252+V252+X252+Z252+AB252+AD252+AF252+AH252+AJ252</f>
        <v>0</v>
      </c>
      <c r="E252" s="243"/>
      <c r="F252" s="244"/>
      <c r="G252" s="243"/>
      <c r="H252" s="244"/>
      <c r="I252" s="243"/>
      <c r="J252" s="244"/>
      <c r="K252" s="243"/>
      <c r="L252" s="244"/>
      <c r="M252" s="221"/>
      <c r="N252" s="222"/>
      <c r="O252" s="221"/>
      <c r="P252" s="222"/>
      <c r="Q252" s="224"/>
      <c r="R252" s="222"/>
      <c r="S252" s="224"/>
      <c r="T252" s="222"/>
      <c r="U252" s="224"/>
      <c r="V252" s="222"/>
      <c r="W252" s="221"/>
      <c r="X252" s="222"/>
      <c r="Y252" s="221"/>
      <c r="Z252" s="222"/>
      <c r="AA252" s="221"/>
      <c r="AB252" s="222"/>
      <c r="AC252" s="224"/>
      <c r="AD252" s="222"/>
      <c r="AE252" s="221"/>
      <c r="AF252" s="222"/>
      <c r="AG252" s="221"/>
      <c r="AH252" s="222"/>
      <c r="AI252" s="221"/>
      <c r="AJ252" s="229"/>
      <c r="AK252" s="230"/>
      <c r="AL252" s="222"/>
      <c r="AM252" s="221"/>
      <c r="AN252" s="229"/>
      <c r="AO252" s="230"/>
      <c r="AP252" s="222"/>
      <c r="AQ252" s="221"/>
      <c r="AR252" s="229"/>
      <c r="AS252" s="230"/>
      <c r="AT252" s="229"/>
      <c r="AU252" s="230"/>
      <c r="AV252" s="222"/>
      <c r="AW252" s="230"/>
      <c r="AX252" s="222"/>
      <c r="AY252" s="47" t="str">
        <f t="shared" si="470"/>
        <v/>
      </c>
      <c r="CA252" s="48" t="str">
        <f t="shared" si="471"/>
        <v/>
      </c>
      <c r="CB252" s="48" t="str">
        <f t="shared" si="514"/>
        <v/>
      </c>
      <c r="CC252" s="48" t="str">
        <f t="shared" si="472"/>
        <v/>
      </c>
      <c r="CD252" s="48" t="str">
        <f t="shared" si="473"/>
        <v/>
      </c>
      <c r="CE252" s="48" t="str">
        <f t="shared" si="474"/>
        <v/>
      </c>
      <c r="CF252" s="48" t="str">
        <f t="shared" si="475"/>
        <v/>
      </c>
      <c r="CG252" s="48" t="str">
        <f t="shared" si="476"/>
        <v/>
      </c>
      <c r="CH252" s="48" t="str">
        <f t="shared" si="477"/>
        <v/>
      </c>
      <c r="CI252" s="48" t="str">
        <f t="shared" si="478"/>
        <v/>
      </c>
      <c r="CJ252" s="48" t="str">
        <f t="shared" si="479"/>
        <v/>
      </c>
      <c r="CK252" s="48" t="str">
        <f t="shared" si="480"/>
        <v/>
      </c>
      <c r="CL252" s="48" t="str">
        <f t="shared" si="481"/>
        <v/>
      </c>
      <c r="CM252" s="48" t="str">
        <f t="shared" si="482"/>
        <v/>
      </c>
      <c r="CN252" s="48" t="str">
        <f t="shared" si="483"/>
        <v/>
      </c>
      <c r="CO252" s="48" t="str">
        <f t="shared" si="484"/>
        <v/>
      </c>
      <c r="CP252" s="48" t="str">
        <f t="shared" si="485"/>
        <v/>
      </c>
      <c r="CQ252" s="48" t="str">
        <f t="shared" si="486"/>
        <v/>
      </c>
      <c r="CR252" s="48" t="str">
        <f t="shared" si="487"/>
        <v/>
      </c>
      <c r="CS252" s="48" t="str">
        <f t="shared" si="488"/>
        <v/>
      </c>
      <c r="CT252" s="48" t="str">
        <f t="shared" si="489"/>
        <v/>
      </c>
      <c r="CU252" s="48" t="str">
        <f t="shared" si="490"/>
        <v/>
      </c>
      <c r="CV252" s="48" t="str">
        <f t="shared" si="491"/>
        <v/>
      </c>
      <c r="CW252" s="48" t="str">
        <f t="shared" si="492"/>
        <v/>
      </c>
      <c r="CX252" s="48" t="str">
        <f t="shared" si="493"/>
        <v/>
      </c>
      <c r="CY252" s="48"/>
      <c r="CZ252" s="48"/>
      <c r="DA252" s="49">
        <f t="shared" si="515"/>
        <v>0</v>
      </c>
      <c r="DB252" s="49">
        <f t="shared" si="516"/>
        <v>0</v>
      </c>
      <c r="DC252" s="49">
        <f t="shared" si="494"/>
        <v>0</v>
      </c>
      <c r="DD252" s="49">
        <f t="shared" si="495"/>
        <v>0</v>
      </c>
      <c r="DE252" s="49">
        <f t="shared" si="496"/>
        <v>0</v>
      </c>
      <c r="DF252" s="49">
        <f t="shared" si="497"/>
        <v>0</v>
      </c>
      <c r="DG252" s="49">
        <f t="shared" si="498"/>
        <v>0</v>
      </c>
      <c r="DH252" s="49">
        <f t="shared" si="499"/>
        <v>0</v>
      </c>
      <c r="DI252" s="49">
        <f t="shared" si="500"/>
        <v>0</v>
      </c>
      <c r="DJ252" s="49">
        <f t="shared" si="501"/>
        <v>0</v>
      </c>
      <c r="DK252" s="49">
        <f t="shared" si="502"/>
        <v>0</v>
      </c>
      <c r="DL252" s="49">
        <f t="shared" si="503"/>
        <v>0</v>
      </c>
      <c r="DM252" s="49">
        <f t="shared" si="504"/>
        <v>0</v>
      </c>
      <c r="DN252" s="49">
        <f t="shared" si="505"/>
        <v>0</v>
      </c>
      <c r="DO252" s="49">
        <f t="shared" si="506"/>
        <v>0</v>
      </c>
      <c r="DP252" s="49">
        <f t="shared" si="507"/>
        <v>0</v>
      </c>
      <c r="DQ252" s="49">
        <f t="shared" si="517"/>
        <v>0</v>
      </c>
      <c r="DR252" s="49">
        <f t="shared" si="508"/>
        <v>0</v>
      </c>
      <c r="DS252" s="49">
        <f t="shared" si="509"/>
        <v>0</v>
      </c>
      <c r="DT252" s="49">
        <f t="shared" si="510"/>
        <v>0</v>
      </c>
      <c r="DU252" s="49">
        <f t="shared" si="511"/>
        <v>0</v>
      </c>
      <c r="DV252" s="49">
        <f t="shared" si="512"/>
        <v>0</v>
      </c>
      <c r="DW252" s="49">
        <f t="shared" si="513"/>
        <v>0</v>
      </c>
      <c r="DX252" s="49">
        <f t="shared" si="513"/>
        <v>0</v>
      </c>
    </row>
    <row r="253" spans="1:128" x14ac:dyDescent="0.25">
      <c r="A253" s="415"/>
      <c r="B253" s="231" t="s">
        <v>104</v>
      </c>
      <c r="C253" s="232">
        <f>+O253+Q253+S253+U253+W253+Y253+AA253+AC253+AE253+AG253+AI253</f>
        <v>0</v>
      </c>
      <c r="D253" s="233">
        <f>+P253+R253+T253+V253+X253+Z253+AB253+AD253+AF253+AH253+AJ253</f>
        <v>0</v>
      </c>
      <c r="E253" s="234"/>
      <c r="F253" s="235"/>
      <c r="G253" s="236"/>
      <c r="H253" s="235"/>
      <c r="I253" s="236"/>
      <c r="J253" s="235"/>
      <c r="K253" s="236"/>
      <c r="L253" s="235"/>
      <c r="M253" s="236"/>
      <c r="N253" s="235"/>
      <c r="O253" s="221"/>
      <c r="P253" s="222"/>
      <c r="Q253" s="224"/>
      <c r="R253" s="222"/>
      <c r="S253" s="224"/>
      <c r="T253" s="222"/>
      <c r="U253" s="224"/>
      <c r="V253" s="222"/>
      <c r="W253" s="221"/>
      <c r="X253" s="222"/>
      <c r="Y253" s="221"/>
      <c r="Z253" s="222"/>
      <c r="AA253" s="221"/>
      <c r="AB253" s="222"/>
      <c r="AC253" s="224"/>
      <c r="AD253" s="222"/>
      <c r="AE253" s="221"/>
      <c r="AF253" s="222"/>
      <c r="AG253" s="221"/>
      <c r="AH253" s="222"/>
      <c r="AI253" s="221"/>
      <c r="AJ253" s="229"/>
      <c r="AK253" s="230"/>
      <c r="AL253" s="222"/>
      <c r="AM253" s="221"/>
      <c r="AN253" s="229"/>
      <c r="AO253" s="230"/>
      <c r="AP253" s="222"/>
      <c r="AQ253" s="221"/>
      <c r="AR253" s="229"/>
      <c r="AS253" s="230"/>
      <c r="AT253" s="229"/>
      <c r="AU253" s="230"/>
      <c r="AV253" s="222"/>
      <c r="AW253" s="230"/>
      <c r="AX253" s="222"/>
      <c r="AY253" s="47" t="str">
        <f t="shared" si="470"/>
        <v/>
      </c>
      <c r="CA253" s="48" t="str">
        <f t="shared" si="471"/>
        <v/>
      </c>
      <c r="CB253" s="48" t="str">
        <f t="shared" si="514"/>
        <v/>
      </c>
      <c r="CC253" s="48" t="str">
        <f t="shared" si="472"/>
        <v/>
      </c>
      <c r="CD253" s="48" t="str">
        <f t="shared" si="473"/>
        <v/>
      </c>
      <c r="CE253" s="48" t="str">
        <f t="shared" si="474"/>
        <v/>
      </c>
      <c r="CF253" s="48" t="str">
        <f t="shared" si="475"/>
        <v/>
      </c>
      <c r="CG253" s="48" t="str">
        <f t="shared" si="476"/>
        <v/>
      </c>
      <c r="CH253" s="48" t="str">
        <f t="shared" si="477"/>
        <v/>
      </c>
      <c r="CI253" s="48" t="str">
        <f t="shared" si="478"/>
        <v/>
      </c>
      <c r="CJ253" s="48" t="str">
        <f t="shared" si="479"/>
        <v/>
      </c>
      <c r="CK253" s="48" t="str">
        <f t="shared" si="480"/>
        <v/>
      </c>
      <c r="CL253" s="48" t="str">
        <f t="shared" si="481"/>
        <v/>
      </c>
      <c r="CM253" s="48" t="str">
        <f t="shared" si="482"/>
        <v/>
      </c>
      <c r="CN253" s="48" t="str">
        <f t="shared" si="483"/>
        <v/>
      </c>
      <c r="CO253" s="48" t="str">
        <f t="shared" si="484"/>
        <v/>
      </c>
      <c r="CP253" s="48" t="str">
        <f t="shared" si="485"/>
        <v/>
      </c>
      <c r="CQ253" s="48" t="str">
        <f t="shared" si="486"/>
        <v/>
      </c>
      <c r="CR253" s="48" t="str">
        <f t="shared" si="487"/>
        <v/>
      </c>
      <c r="CS253" s="48" t="str">
        <f t="shared" si="488"/>
        <v/>
      </c>
      <c r="CT253" s="48" t="str">
        <f t="shared" si="489"/>
        <v/>
      </c>
      <c r="CU253" s="48" t="str">
        <f t="shared" si="490"/>
        <v/>
      </c>
      <c r="CV253" s="48" t="str">
        <f t="shared" si="491"/>
        <v/>
      </c>
      <c r="CW253" s="48" t="str">
        <f t="shared" si="492"/>
        <v/>
      </c>
      <c r="CX253" s="48" t="str">
        <f t="shared" si="493"/>
        <v/>
      </c>
      <c r="CY253" s="48"/>
      <c r="CZ253" s="48"/>
      <c r="DA253" s="49">
        <f t="shared" si="515"/>
        <v>0</v>
      </c>
      <c r="DB253" s="49">
        <f t="shared" si="516"/>
        <v>0</v>
      </c>
      <c r="DC253" s="49">
        <f t="shared" si="494"/>
        <v>0</v>
      </c>
      <c r="DD253" s="49">
        <f t="shared" si="495"/>
        <v>0</v>
      </c>
      <c r="DE253" s="49">
        <f t="shared" si="496"/>
        <v>0</v>
      </c>
      <c r="DF253" s="49">
        <f t="shared" si="497"/>
        <v>0</v>
      </c>
      <c r="DG253" s="49">
        <f t="shared" si="498"/>
        <v>0</v>
      </c>
      <c r="DH253" s="49">
        <f t="shared" si="499"/>
        <v>0</v>
      </c>
      <c r="DI253" s="49">
        <f t="shared" si="500"/>
        <v>0</v>
      </c>
      <c r="DJ253" s="49">
        <f t="shared" si="501"/>
        <v>0</v>
      </c>
      <c r="DK253" s="49">
        <f t="shared" si="502"/>
        <v>0</v>
      </c>
      <c r="DL253" s="49">
        <f t="shared" si="503"/>
        <v>0</v>
      </c>
      <c r="DM253" s="49">
        <f t="shared" si="504"/>
        <v>0</v>
      </c>
      <c r="DN253" s="49">
        <f t="shared" si="505"/>
        <v>0</v>
      </c>
      <c r="DO253" s="49">
        <f t="shared" si="506"/>
        <v>0</v>
      </c>
      <c r="DP253" s="49">
        <f t="shared" si="507"/>
        <v>0</v>
      </c>
      <c r="DQ253" s="49">
        <f t="shared" si="517"/>
        <v>0</v>
      </c>
      <c r="DR253" s="49">
        <f t="shared" si="508"/>
        <v>0</v>
      </c>
      <c r="DS253" s="49">
        <f t="shared" si="509"/>
        <v>0</v>
      </c>
      <c r="DT253" s="49">
        <f t="shared" si="510"/>
        <v>0</v>
      </c>
      <c r="DU253" s="49">
        <f t="shared" si="511"/>
        <v>0</v>
      </c>
      <c r="DV253" s="49">
        <f t="shared" si="512"/>
        <v>0</v>
      </c>
      <c r="DW253" s="49">
        <f t="shared" si="513"/>
        <v>0</v>
      </c>
      <c r="DX253" s="49">
        <f t="shared" si="513"/>
        <v>0</v>
      </c>
    </row>
    <row r="254" spans="1:128" ht="15" customHeight="1" x14ac:dyDescent="0.25">
      <c r="A254" s="415"/>
      <c r="B254" s="231" t="s">
        <v>105</v>
      </c>
      <c r="C254" s="232">
        <f>+M254+O254+Q254+S254+U254+W254+Y254+AA254+AC254+AE254+AG254+AI254</f>
        <v>0</v>
      </c>
      <c r="D254" s="242">
        <f t="shared" ref="D254" si="519">+N254+P254+R254+T254+V254+X254+Z254+AB254+AD254+AF254+AH254+AJ254</f>
        <v>0</v>
      </c>
      <c r="E254" s="234"/>
      <c r="F254" s="249"/>
      <c r="G254" s="236"/>
      <c r="H254" s="235"/>
      <c r="I254" s="236"/>
      <c r="J254" s="235"/>
      <c r="K254" s="236"/>
      <c r="L254" s="235"/>
      <c r="M254" s="224"/>
      <c r="N254" s="222"/>
      <c r="O254" s="221"/>
      <c r="P254" s="222"/>
      <c r="Q254" s="224"/>
      <c r="R254" s="222"/>
      <c r="S254" s="224"/>
      <c r="T254" s="222"/>
      <c r="U254" s="224"/>
      <c r="V254" s="222"/>
      <c r="W254" s="221"/>
      <c r="X254" s="222"/>
      <c r="Y254" s="221"/>
      <c r="Z254" s="222"/>
      <c r="AA254" s="221"/>
      <c r="AB254" s="222"/>
      <c r="AC254" s="224"/>
      <c r="AD254" s="222"/>
      <c r="AE254" s="221"/>
      <c r="AF254" s="222"/>
      <c r="AG254" s="221"/>
      <c r="AH254" s="222"/>
      <c r="AI254" s="221"/>
      <c r="AJ254" s="229"/>
      <c r="AK254" s="230"/>
      <c r="AL254" s="222"/>
      <c r="AM254" s="221"/>
      <c r="AN254" s="229"/>
      <c r="AO254" s="230"/>
      <c r="AP254" s="222"/>
      <c r="AQ254" s="221"/>
      <c r="AR254" s="229"/>
      <c r="AS254" s="230"/>
      <c r="AT254" s="229"/>
      <c r="AU254" s="230"/>
      <c r="AV254" s="222"/>
      <c r="AW254" s="230"/>
      <c r="AX254" s="222"/>
      <c r="AY254" s="47" t="str">
        <f t="shared" si="470"/>
        <v/>
      </c>
      <c r="CA254" s="48" t="str">
        <f t="shared" si="471"/>
        <v/>
      </c>
      <c r="CB254" s="48" t="str">
        <f t="shared" si="514"/>
        <v/>
      </c>
      <c r="CC254" s="48" t="str">
        <f t="shared" si="472"/>
        <v/>
      </c>
      <c r="CD254" s="48" t="str">
        <f t="shared" si="473"/>
        <v/>
      </c>
      <c r="CE254" s="48" t="str">
        <f t="shared" si="474"/>
        <v/>
      </c>
      <c r="CF254" s="48" t="str">
        <f t="shared" si="475"/>
        <v/>
      </c>
      <c r="CG254" s="48" t="str">
        <f t="shared" si="476"/>
        <v/>
      </c>
      <c r="CH254" s="48" t="str">
        <f t="shared" si="477"/>
        <v/>
      </c>
      <c r="CI254" s="48" t="str">
        <f t="shared" si="478"/>
        <v/>
      </c>
      <c r="CJ254" s="48" t="str">
        <f t="shared" si="479"/>
        <v/>
      </c>
      <c r="CK254" s="48" t="str">
        <f t="shared" si="480"/>
        <v/>
      </c>
      <c r="CL254" s="48" t="str">
        <f t="shared" si="481"/>
        <v/>
      </c>
      <c r="CM254" s="48" t="str">
        <f t="shared" si="482"/>
        <v/>
      </c>
      <c r="CN254" s="48" t="str">
        <f t="shared" si="483"/>
        <v/>
      </c>
      <c r="CO254" s="48" t="str">
        <f t="shared" si="484"/>
        <v/>
      </c>
      <c r="CP254" s="48" t="str">
        <f t="shared" si="485"/>
        <v/>
      </c>
      <c r="CQ254" s="48" t="str">
        <f t="shared" si="486"/>
        <v/>
      </c>
      <c r="CR254" s="48" t="str">
        <f t="shared" si="487"/>
        <v/>
      </c>
      <c r="CS254" s="48" t="str">
        <f t="shared" si="488"/>
        <v/>
      </c>
      <c r="CT254" s="48" t="str">
        <f t="shared" si="489"/>
        <v/>
      </c>
      <c r="CU254" s="48" t="str">
        <f t="shared" si="490"/>
        <v/>
      </c>
      <c r="CV254" s="48" t="str">
        <f t="shared" si="491"/>
        <v/>
      </c>
      <c r="CW254" s="48" t="str">
        <f t="shared" si="492"/>
        <v/>
      </c>
      <c r="CX254" s="48" t="str">
        <f t="shared" si="493"/>
        <v/>
      </c>
      <c r="CY254" s="48"/>
      <c r="CZ254" s="48"/>
      <c r="DA254" s="49">
        <f t="shared" si="515"/>
        <v>0</v>
      </c>
      <c r="DB254" s="49">
        <f t="shared" si="516"/>
        <v>0</v>
      </c>
      <c r="DC254" s="49">
        <f t="shared" si="494"/>
        <v>0</v>
      </c>
      <c r="DD254" s="49">
        <f t="shared" si="495"/>
        <v>0</v>
      </c>
      <c r="DE254" s="49">
        <f t="shared" si="496"/>
        <v>0</v>
      </c>
      <c r="DF254" s="49">
        <f t="shared" si="497"/>
        <v>0</v>
      </c>
      <c r="DG254" s="49">
        <f t="shared" si="498"/>
        <v>0</v>
      </c>
      <c r="DH254" s="49">
        <f t="shared" si="499"/>
        <v>0</v>
      </c>
      <c r="DI254" s="49">
        <f t="shared" si="500"/>
        <v>0</v>
      </c>
      <c r="DJ254" s="49">
        <f t="shared" si="501"/>
        <v>0</v>
      </c>
      <c r="DK254" s="49">
        <f t="shared" si="502"/>
        <v>0</v>
      </c>
      <c r="DL254" s="49">
        <f t="shared" si="503"/>
        <v>0</v>
      </c>
      <c r="DM254" s="49">
        <f t="shared" si="504"/>
        <v>0</v>
      </c>
      <c r="DN254" s="49">
        <f t="shared" si="505"/>
        <v>0</v>
      </c>
      <c r="DO254" s="49">
        <f t="shared" si="506"/>
        <v>0</v>
      </c>
      <c r="DP254" s="49">
        <f t="shared" si="507"/>
        <v>0</v>
      </c>
      <c r="DQ254" s="49">
        <f t="shared" si="517"/>
        <v>0</v>
      </c>
      <c r="DR254" s="49">
        <f t="shared" si="508"/>
        <v>0</v>
      </c>
      <c r="DS254" s="49">
        <f t="shared" si="509"/>
        <v>0</v>
      </c>
      <c r="DT254" s="49">
        <f t="shared" si="510"/>
        <v>0</v>
      </c>
      <c r="DU254" s="49">
        <f t="shared" si="511"/>
        <v>0</v>
      </c>
      <c r="DV254" s="49">
        <f t="shared" si="512"/>
        <v>0</v>
      </c>
      <c r="DW254" s="49">
        <f t="shared" si="513"/>
        <v>0</v>
      </c>
      <c r="DX254" s="49">
        <f t="shared" si="513"/>
        <v>0</v>
      </c>
    </row>
    <row r="255" spans="1:128" ht="31.5" customHeight="1" x14ac:dyDescent="0.25">
      <c r="A255" s="415"/>
      <c r="B255" s="237" t="s">
        <v>106</v>
      </c>
      <c r="C255" s="250">
        <f>+Q255+S255+U255+W255+Y255+AA255+AC255+AE255+AG255+AI255+O255</f>
        <v>0</v>
      </c>
      <c r="D255" s="233">
        <f>+R255+T255+V255+X255+Z255+AB255+AD255+AF255+AH255+AJ255+P255</f>
        <v>0</v>
      </c>
      <c r="E255" s="234"/>
      <c r="F255" s="235"/>
      <c r="G255" s="236"/>
      <c r="H255" s="249"/>
      <c r="I255" s="236"/>
      <c r="J255" s="235"/>
      <c r="K255" s="236"/>
      <c r="L255" s="235"/>
      <c r="M255" s="246"/>
      <c r="N255" s="247"/>
      <c r="O255" s="221"/>
      <c r="P255" s="222"/>
      <c r="Q255" s="224"/>
      <c r="R255" s="222"/>
      <c r="S255" s="224"/>
      <c r="T255" s="222"/>
      <c r="U255" s="224"/>
      <c r="V255" s="222"/>
      <c r="W255" s="221"/>
      <c r="X255" s="222"/>
      <c r="Y255" s="221"/>
      <c r="Z255" s="222"/>
      <c r="AA255" s="221"/>
      <c r="AB255" s="222"/>
      <c r="AC255" s="224"/>
      <c r="AD255" s="222"/>
      <c r="AE255" s="221"/>
      <c r="AF255" s="222"/>
      <c r="AG255" s="221"/>
      <c r="AH255" s="222"/>
      <c r="AI255" s="221"/>
      <c r="AJ255" s="229"/>
      <c r="AK255" s="230"/>
      <c r="AL255" s="222"/>
      <c r="AM255" s="221"/>
      <c r="AN255" s="229"/>
      <c r="AO255" s="230"/>
      <c r="AP255" s="222"/>
      <c r="AQ255" s="221"/>
      <c r="AR255" s="229"/>
      <c r="AS255" s="230"/>
      <c r="AT255" s="229"/>
      <c r="AU255" s="230"/>
      <c r="AV255" s="222"/>
      <c r="AW255" s="230"/>
      <c r="AX255" s="222"/>
      <c r="AY255" s="47" t="str">
        <f t="shared" si="470"/>
        <v/>
      </c>
      <c r="CA255" s="48" t="str">
        <f t="shared" si="471"/>
        <v/>
      </c>
      <c r="CB255" s="48" t="str">
        <f t="shared" si="514"/>
        <v/>
      </c>
      <c r="CC255" s="48" t="str">
        <f t="shared" si="472"/>
        <v/>
      </c>
      <c r="CD255" s="48" t="str">
        <f t="shared" si="473"/>
        <v/>
      </c>
      <c r="CE255" s="48" t="str">
        <f t="shared" si="474"/>
        <v/>
      </c>
      <c r="CF255" s="48" t="str">
        <f t="shared" si="475"/>
        <v/>
      </c>
      <c r="CG255" s="48" t="str">
        <f t="shared" si="476"/>
        <v/>
      </c>
      <c r="CH255" s="48" t="str">
        <f t="shared" si="477"/>
        <v/>
      </c>
      <c r="CI255" s="48" t="str">
        <f t="shared" si="478"/>
        <v/>
      </c>
      <c r="CJ255" s="48" t="str">
        <f t="shared" si="479"/>
        <v/>
      </c>
      <c r="CK255" s="48" t="str">
        <f t="shared" si="480"/>
        <v/>
      </c>
      <c r="CL255" s="48" t="str">
        <f t="shared" si="481"/>
        <v/>
      </c>
      <c r="CM255" s="48" t="str">
        <f t="shared" si="482"/>
        <v/>
      </c>
      <c r="CN255" s="48" t="str">
        <f t="shared" si="483"/>
        <v/>
      </c>
      <c r="CO255" s="48" t="str">
        <f t="shared" si="484"/>
        <v/>
      </c>
      <c r="CP255" s="48" t="str">
        <f t="shared" si="485"/>
        <v/>
      </c>
      <c r="CQ255" s="48" t="str">
        <f t="shared" si="486"/>
        <v/>
      </c>
      <c r="CR255" s="48" t="str">
        <f t="shared" si="487"/>
        <v/>
      </c>
      <c r="CS255" s="48" t="str">
        <f t="shared" si="488"/>
        <v/>
      </c>
      <c r="CT255" s="48" t="str">
        <f t="shared" si="489"/>
        <v/>
      </c>
      <c r="CU255" s="48" t="str">
        <f t="shared" si="490"/>
        <v/>
      </c>
      <c r="CV255" s="48" t="str">
        <f t="shared" si="491"/>
        <v/>
      </c>
      <c r="CW255" s="48" t="str">
        <f t="shared" si="492"/>
        <v/>
      </c>
      <c r="CX255" s="48" t="str">
        <f t="shared" si="493"/>
        <v/>
      </c>
      <c r="CY255" s="48"/>
      <c r="CZ255" s="48"/>
      <c r="DA255" s="49">
        <f t="shared" si="515"/>
        <v>0</v>
      </c>
      <c r="DB255" s="49">
        <f t="shared" si="516"/>
        <v>0</v>
      </c>
      <c r="DC255" s="49">
        <f t="shared" si="494"/>
        <v>0</v>
      </c>
      <c r="DD255" s="49">
        <f t="shared" si="495"/>
        <v>0</v>
      </c>
      <c r="DE255" s="49">
        <f t="shared" si="496"/>
        <v>0</v>
      </c>
      <c r="DF255" s="49">
        <f t="shared" si="497"/>
        <v>0</v>
      </c>
      <c r="DG255" s="49">
        <f t="shared" si="498"/>
        <v>0</v>
      </c>
      <c r="DH255" s="49">
        <f t="shared" si="499"/>
        <v>0</v>
      </c>
      <c r="DI255" s="49">
        <f t="shared" si="500"/>
        <v>0</v>
      </c>
      <c r="DJ255" s="49">
        <f t="shared" si="501"/>
        <v>0</v>
      </c>
      <c r="DK255" s="49">
        <f t="shared" si="502"/>
        <v>0</v>
      </c>
      <c r="DL255" s="49">
        <f t="shared" si="503"/>
        <v>0</v>
      </c>
      <c r="DM255" s="49">
        <f t="shared" si="504"/>
        <v>0</v>
      </c>
      <c r="DN255" s="49">
        <f t="shared" si="505"/>
        <v>0</v>
      </c>
      <c r="DO255" s="49">
        <f t="shared" si="506"/>
        <v>0</v>
      </c>
      <c r="DP255" s="49">
        <f t="shared" si="507"/>
        <v>0</v>
      </c>
      <c r="DQ255" s="49">
        <f t="shared" si="517"/>
        <v>0</v>
      </c>
      <c r="DR255" s="49">
        <f t="shared" si="508"/>
        <v>0</v>
      </c>
      <c r="DS255" s="49">
        <f t="shared" si="509"/>
        <v>0</v>
      </c>
      <c r="DT255" s="49">
        <f t="shared" si="510"/>
        <v>0</v>
      </c>
      <c r="DU255" s="49">
        <f t="shared" si="511"/>
        <v>0</v>
      </c>
      <c r="DV255" s="49">
        <f t="shared" si="512"/>
        <v>0</v>
      </c>
      <c r="DW255" s="49">
        <f t="shared" si="513"/>
        <v>0</v>
      </c>
      <c r="DX255" s="49">
        <f t="shared" si="513"/>
        <v>0</v>
      </c>
    </row>
    <row r="256" spans="1:128" ht="31.5" customHeight="1" x14ac:dyDescent="0.25">
      <c r="A256" s="415"/>
      <c r="B256" s="237" t="s">
        <v>107</v>
      </c>
      <c r="C256" s="232">
        <f>+M256+O256+Q256+S256+U256+W256+Y256+AA256+AC256+AE256+AG256+AI256</f>
        <v>0</v>
      </c>
      <c r="D256" s="242">
        <f t="shared" ref="D256:D259" si="520">+N256+P256+R256+T256+V256+X256+Z256+AB256+AD256+AF256+AH256+AJ256</f>
        <v>0</v>
      </c>
      <c r="E256" s="234"/>
      <c r="F256" s="235"/>
      <c r="G256" s="236"/>
      <c r="H256" s="235"/>
      <c r="I256" s="236"/>
      <c r="J256" s="249"/>
      <c r="K256" s="236"/>
      <c r="L256" s="235"/>
      <c r="M256" s="243"/>
      <c r="N256" s="251"/>
      <c r="O256" s="221"/>
      <c r="P256" s="252"/>
      <c r="Q256" s="224"/>
      <c r="R256" s="252"/>
      <c r="S256" s="224"/>
      <c r="T256" s="252"/>
      <c r="U256" s="224"/>
      <c r="V256" s="252"/>
      <c r="W256" s="221"/>
      <c r="X256" s="252"/>
      <c r="Y256" s="221"/>
      <c r="Z256" s="252"/>
      <c r="AA256" s="221"/>
      <c r="AB256" s="252"/>
      <c r="AC256" s="224"/>
      <c r="AD256" s="252"/>
      <c r="AE256" s="221"/>
      <c r="AF256" s="252"/>
      <c r="AG256" s="221"/>
      <c r="AH256" s="252"/>
      <c r="AI256" s="221"/>
      <c r="AJ256" s="253"/>
      <c r="AK256" s="230"/>
      <c r="AL256" s="252"/>
      <c r="AM256" s="221"/>
      <c r="AN256" s="253"/>
      <c r="AO256" s="230"/>
      <c r="AP256" s="252"/>
      <c r="AQ256" s="221"/>
      <c r="AR256" s="253"/>
      <c r="AS256" s="230"/>
      <c r="AT256" s="253"/>
      <c r="AU256" s="230"/>
      <c r="AV256" s="252"/>
      <c r="AW256" s="230"/>
      <c r="AX256" s="252"/>
      <c r="AY256" s="47" t="str">
        <f t="shared" si="470"/>
        <v/>
      </c>
      <c r="CA256" s="48" t="str">
        <f t="shared" si="471"/>
        <v/>
      </c>
      <c r="CB256" s="48" t="str">
        <f t="shared" si="514"/>
        <v/>
      </c>
      <c r="CC256" s="48" t="str">
        <f t="shared" si="472"/>
        <v/>
      </c>
      <c r="CD256" s="48" t="str">
        <f t="shared" si="473"/>
        <v/>
      </c>
      <c r="CE256" s="48" t="str">
        <f t="shared" si="474"/>
        <v/>
      </c>
      <c r="CF256" s="48" t="str">
        <f t="shared" si="475"/>
        <v/>
      </c>
      <c r="CG256" s="48" t="str">
        <f t="shared" si="476"/>
        <v/>
      </c>
      <c r="CH256" s="48" t="str">
        <f t="shared" si="477"/>
        <v/>
      </c>
      <c r="CI256" s="48" t="str">
        <f t="shared" si="478"/>
        <v/>
      </c>
      <c r="CJ256" s="48" t="str">
        <f t="shared" si="479"/>
        <v/>
      </c>
      <c r="CK256" s="48" t="str">
        <f t="shared" si="480"/>
        <v/>
      </c>
      <c r="CL256" s="48" t="str">
        <f t="shared" si="481"/>
        <v/>
      </c>
      <c r="CM256" s="48" t="str">
        <f t="shared" si="482"/>
        <v/>
      </c>
      <c r="CN256" s="48" t="str">
        <f t="shared" si="483"/>
        <v/>
      </c>
      <c r="CO256" s="48" t="str">
        <f t="shared" si="484"/>
        <v/>
      </c>
      <c r="CP256" s="48" t="str">
        <f t="shared" si="485"/>
        <v/>
      </c>
      <c r="CQ256" s="48" t="str">
        <f t="shared" si="486"/>
        <v/>
      </c>
      <c r="CR256" s="48" t="str">
        <f t="shared" si="487"/>
        <v/>
      </c>
      <c r="CS256" s="48" t="str">
        <f t="shared" si="488"/>
        <v/>
      </c>
      <c r="CT256" s="48" t="str">
        <f t="shared" si="489"/>
        <v/>
      </c>
      <c r="CU256" s="48" t="str">
        <f t="shared" si="490"/>
        <v/>
      </c>
      <c r="CV256" s="48" t="str">
        <f t="shared" si="491"/>
        <v/>
      </c>
      <c r="CW256" s="48" t="str">
        <f t="shared" si="492"/>
        <v/>
      </c>
      <c r="CX256" s="48" t="str">
        <f t="shared" si="493"/>
        <v/>
      </c>
      <c r="CY256" s="48"/>
      <c r="CZ256" s="48"/>
      <c r="DA256" s="49">
        <f t="shared" si="515"/>
        <v>0</v>
      </c>
      <c r="DB256" s="49">
        <f t="shared" si="516"/>
        <v>0</v>
      </c>
      <c r="DC256" s="49">
        <f t="shared" si="494"/>
        <v>0</v>
      </c>
      <c r="DD256" s="49">
        <f t="shared" si="495"/>
        <v>0</v>
      </c>
      <c r="DE256" s="49">
        <f t="shared" si="496"/>
        <v>0</v>
      </c>
      <c r="DF256" s="49">
        <f t="shared" si="497"/>
        <v>0</v>
      </c>
      <c r="DG256" s="49">
        <f t="shared" si="498"/>
        <v>0</v>
      </c>
      <c r="DH256" s="49">
        <f t="shared" si="499"/>
        <v>0</v>
      </c>
      <c r="DI256" s="49">
        <f t="shared" si="500"/>
        <v>0</v>
      </c>
      <c r="DJ256" s="49">
        <f t="shared" si="501"/>
        <v>0</v>
      </c>
      <c r="DK256" s="49">
        <f t="shared" si="502"/>
        <v>0</v>
      </c>
      <c r="DL256" s="49">
        <f t="shared" si="503"/>
        <v>0</v>
      </c>
      <c r="DM256" s="49">
        <f t="shared" si="504"/>
        <v>0</v>
      </c>
      <c r="DN256" s="49">
        <f t="shared" si="505"/>
        <v>0</v>
      </c>
      <c r="DO256" s="49">
        <f t="shared" si="506"/>
        <v>0</v>
      </c>
      <c r="DP256" s="49">
        <f t="shared" si="507"/>
        <v>0</v>
      </c>
      <c r="DQ256" s="49">
        <f t="shared" si="517"/>
        <v>0</v>
      </c>
      <c r="DR256" s="49">
        <f t="shared" si="508"/>
        <v>0</v>
      </c>
      <c r="DS256" s="49">
        <f t="shared" si="509"/>
        <v>0</v>
      </c>
      <c r="DT256" s="49">
        <f t="shared" si="510"/>
        <v>0</v>
      </c>
      <c r="DU256" s="49">
        <f t="shared" si="511"/>
        <v>0</v>
      </c>
      <c r="DV256" s="49">
        <f t="shared" si="512"/>
        <v>0</v>
      </c>
      <c r="DW256" s="49">
        <f t="shared" si="513"/>
        <v>0</v>
      </c>
      <c r="DX256" s="49">
        <f t="shared" si="513"/>
        <v>0</v>
      </c>
    </row>
    <row r="257" spans="1:128" ht="29.25" customHeight="1" x14ac:dyDescent="0.25">
      <c r="A257" s="415"/>
      <c r="B257" s="237" t="s">
        <v>108</v>
      </c>
      <c r="C257" s="232">
        <f>+M257+O257+Q257+S257+U257+W257+Y257+AA257+AC257+AE257+AG257+AI257</f>
        <v>0</v>
      </c>
      <c r="D257" s="242">
        <f t="shared" si="520"/>
        <v>0</v>
      </c>
      <c r="E257" s="234"/>
      <c r="F257" s="235"/>
      <c r="G257" s="236"/>
      <c r="H257" s="235"/>
      <c r="I257" s="236"/>
      <c r="J257" s="235"/>
      <c r="K257" s="236"/>
      <c r="L257" s="235"/>
      <c r="M257" s="221"/>
      <c r="N257" s="252"/>
      <c r="O257" s="221"/>
      <c r="P257" s="252"/>
      <c r="Q257" s="224"/>
      <c r="R257" s="252"/>
      <c r="S257" s="224"/>
      <c r="T257" s="252"/>
      <c r="U257" s="224"/>
      <c r="V257" s="252"/>
      <c r="W257" s="221"/>
      <c r="X257" s="252"/>
      <c r="Y257" s="221"/>
      <c r="Z257" s="252"/>
      <c r="AA257" s="221"/>
      <c r="AB257" s="252"/>
      <c r="AC257" s="224"/>
      <c r="AD257" s="252"/>
      <c r="AE257" s="221"/>
      <c r="AF257" s="252"/>
      <c r="AG257" s="221"/>
      <c r="AH257" s="252"/>
      <c r="AI257" s="221"/>
      <c r="AJ257" s="253"/>
      <c r="AK257" s="230"/>
      <c r="AL257" s="252"/>
      <c r="AM257" s="221"/>
      <c r="AN257" s="253"/>
      <c r="AO257" s="230"/>
      <c r="AP257" s="252"/>
      <c r="AQ257" s="221"/>
      <c r="AR257" s="253"/>
      <c r="AS257" s="230"/>
      <c r="AT257" s="253"/>
      <c r="AU257" s="230"/>
      <c r="AV257" s="252"/>
      <c r="AW257" s="230"/>
      <c r="AX257" s="252"/>
      <c r="AY257" s="47" t="str">
        <f t="shared" si="470"/>
        <v/>
      </c>
      <c r="CA257" s="48" t="str">
        <f t="shared" si="471"/>
        <v/>
      </c>
      <c r="CB257" s="48" t="str">
        <f t="shared" si="514"/>
        <v/>
      </c>
      <c r="CC257" s="48" t="str">
        <f t="shared" si="472"/>
        <v/>
      </c>
      <c r="CD257" s="48" t="str">
        <f t="shared" si="473"/>
        <v/>
      </c>
      <c r="CE257" s="48" t="str">
        <f t="shared" si="474"/>
        <v/>
      </c>
      <c r="CF257" s="48" t="str">
        <f t="shared" si="475"/>
        <v/>
      </c>
      <c r="CG257" s="48" t="str">
        <f t="shared" si="476"/>
        <v/>
      </c>
      <c r="CH257" s="48" t="str">
        <f t="shared" si="477"/>
        <v/>
      </c>
      <c r="CI257" s="48" t="str">
        <f t="shared" si="478"/>
        <v/>
      </c>
      <c r="CJ257" s="48" t="str">
        <f t="shared" si="479"/>
        <v/>
      </c>
      <c r="CK257" s="48" t="str">
        <f t="shared" si="480"/>
        <v/>
      </c>
      <c r="CL257" s="48" t="str">
        <f t="shared" si="481"/>
        <v/>
      </c>
      <c r="CM257" s="48" t="str">
        <f t="shared" si="482"/>
        <v/>
      </c>
      <c r="CN257" s="48" t="str">
        <f t="shared" si="483"/>
        <v/>
      </c>
      <c r="CO257" s="48" t="str">
        <f t="shared" si="484"/>
        <v/>
      </c>
      <c r="CP257" s="48" t="str">
        <f t="shared" si="485"/>
        <v/>
      </c>
      <c r="CQ257" s="48" t="str">
        <f t="shared" si="486"/>
        <v/>
      </c>
      <c r="CR257" s="48" t="str">
        <f t="shared" si="487"/>
        <v/>
      </c>
      <c r="CS257" s="48" t="str">
        <f t="shared" si="488"/>
        <v/>
      </c>
      <c r="CT257" s="48" t="str">
        <f t="shared" si="489"/>
        <v/>
      </c>
      <c r="CU257" s="48" t="str">
        <f t="shared" si="490"/>
        <v/>
      </c>
      <c r="CV257" s="48" t="str">
        <f t="shared" si="491"/>
        <v/>
      </c>
      <c r="CW257" s="48" t="str">
        <f t="shared" si="492"/>
        <v/>
      </c>
      <c r="CX257" s="48" t="str">
        <f t="shared" si="493"/>
        <v/>
      </c>
      <c r="CY257" s="48"/>
      <c r="CZ257" s="48"/>
      <c r="DA257" s="49">
        <f t="shared" si="515"/>
        <v>0</v>
      </c>
      <c r="DB257" s="49">
        <f t="shared" si="516"/>
        <v>0</v>
      </c>
      <c r="DC257" s="49">
        <f t="shared" si="494"/>
        <v>0</v>
      </c>
      <c r="DD257" s="49">
        <f t="shared" si="495"/>
        <v>0</v>
      </c>
      <c r="DE257" s="49">
        <f t="shared" si="496"/>
        <v>0</v>
      </c>
      <c r="DF257" s="49">
        <f t="shared" si="497"/>
        <v>0</v>
      </c>
      <c r="DG257" s="49">
        <f t="shared" si="498"/>
        <v>0</v>
      </c>
      <c r="DH257" s="49">
        <f t="shared" si="499"/>
        <v>0</v>
      </c>
      <c r="DI257" s="49">
        <f t="shared" si="500"/>
        <v>0</v>
      </c>
      <c r="DJ257" s="49">
        <f t="shared" si="501"/>
        <v>0</v>
      </c>
      <c r="DK257" s="49">
        <f t="shared" si="502"/>
        <v>0</v>
      </c>
      <c r="DL257" s="49">
        <f t="shared" si="503"/>
        <v>0</v>
      </c>
      <c r="DM257" s="49">
        <f t="shared" si="504"/>
        <v>0</v>
      </c>
      <c r="DN257" s="49">
        <f t="shared" si="505"/>
        <v>0</v>
      </c>
      <c r="DO257" s="49">
        <f t="shared" si="506"/>
        <v>0</v>
      </c>
      <c r="DP257" s="49">
        <f t="shared" si="507"/>
        <v>0</v>
      </c>
      <c r="DQ257" s="49">
        <f t="shared" si="517"/>
        <v>0</v>
      </c>
      <c r="DR257" s="49">
        <f t="shared" si="508"/>
        <v>0</v>
      </c>
      <c r="DS257" s="49">
        <f t="shared" si="509"/>
        <v>0</v>
      </c>
      <c r="DT257" s="49">
        <f t="shared" si="510"/>
        <v>0</v>
      </c>
      <c r="DU257" s="49">
        <f t="shared" si="511"/>
        <v>0</v>
      </c>
      <c r="DV257" s="49">
        <f t="shared" si="512"/>
        <v>0</v>
      </c>
      <c r="DW257" s="49">
        <f t="shared" si="513"/>
        <v>0</v>
      </c>
      <c r="DX257" s="49">
        <f t="shared" si="513"/>
        <v>0</v>
      </c>
    </row>
    <row r="258" spans="1:128" ht="27.75" customHeight="1" x14ac:dyDescent="0.25">
      <c r="A258" s="415"/>
      <c r="B258" s="237" t="s">
        <v>109</v>
      </c>
      <c r="C258" s="248">
        <f t="shared" ref="C258" si="521">+M258+O258+Q258+S258+U258+W258+Y258+AA258+AC258+AE258+AG258+AI258</f>
        <v>0</v>
      </c>
      <c r="D258" s="242">
        <f t="shared" si="520"/>
        <v>0</v>
      </c>
      <c r="E258" s="234"/>
      <c r="F258" s="235"/>
      <c r="G258" s="236"/>
      <c r="H258" s="235"/>
      <c r="I258" s="236"/>
      <c r="J258" s="235"/>
      <c r="K258" s="236"/>
      <c r="L258" s="235"/>
      <c r="M258" s="221"/>
      <c r="N258" s="252"/>
      <c r="O258" s="221"/>
      <c r="P258" s="252"/>
      <c r="Q258" s="224"/>
      <c r="R258" s="252"/>
      <c r="S258" s="224"/>
      <c r="T258" s="252"/>
      <c r="U258" s="224"/>
      <c r="V258" s="252"/>
      <c r="W258" s="221"/>
      <c r="X258" s="252"/>
      <c r="Y258" s="221"/>
      <c r="Z258" s="252"/>
      <c r="AA258" s="221"/>
      <c r="AB258" s="252"/>
      <c r="AC258" s="224"/>
      <c r="AD258" s="252"/>
      <c r="AE258" s="221"/>
      <c r="AF258" s="252"/>
      <c r="AG258" s="221"/>
      <c r="AH258" s="252"/>
      <c r="AI258" s="221"/>
      <c r="AJ258" s="253"/>
      <c r="AK258" s="230"/>
      <c r="AL258" s="252"/>
      <c r="AM258" s="221"/>
      <c r="AN258" s="253"/>
      <c r="AO258" s="230"/>
      <c r="AP258" s="252"/>
      <c r="AQ258" s="221"/>
      <c r="AR258" s="253"/>
      <c r="AS258" s="230"/>
      <c r="AT258" s="253"/>
      <c r="AU258" s="230"/>
      <c r="AV258" s="252"/>
      <c r="AW258" s="230"/>
      <c r="AX258" s="252"/>
      <c r="AY258" s="47" t="str">
        <f t="shared" si="470"/>
        <v/>
      </c>
      <c r="CA258" s="48" t="str">
        <f t="shared" si="471"/>
        <v/>
      </c>
      <c r="CB258" s="48" t="str">
        <f t="shared" si="514"/>
        <v/>
      </c>
      <c r="CC258" s="48" t="str">
        <f t="shared" si="472"/>
        <v/>
      </c>
      <c r="CD258" s="48" t="str">
        <f t="shared" si="473"/>
        <v/>
      </c>
      <c r="CE258" s="48" t="str">
        <f t="shared" si="474"/>
        <v/>
      </c>
      <c r="CF258" s="48" t="str">
        <f t="shared" si="475"/>
        <v/>
      </c>
      <c r="CG258" s="48" t="str">
        <f t="shared" si="476"/>
        <v/>
      </c>
      <c r="CH258" s="48" t="str">
        <f t="shared" si="477"/>
        <v/>
      </c>
      <c r="CI258" s="48" t="str">
        <f t="shared" si="478"/>
        <v/>
      </c>
      <c r="CJ258" s="48" t="str">
        <f t="shared" si="479"/>
        <v/>
      </c>
      <c r="CK258" s="48" t="str">
        <f t="shared" si="480"/>
        <v/>
      </c>
      <c r="CL258" s="48" t="str">
        <f t="shared" si="481"/>
        <v/>
      </c>
      <c r="CM258" s="48" t="str">
        <f t="shared" si="482"/>
        <v/>
      </c>
      <c r="CN258" s="48" t="str">
        <f t="shared" si="483"/>
        <v/>
      </c>
      <c r="CO258" s="48" t="str">
        <f t="shared" si="484"/>
        <v/>
      </c>
      <c r="CP258" s="48" t="str">
        <f t="shared" si="485"/>
        <v/>
      </c>
      <c r="CQ258" s="48" t="str">
        <f t="shared" si="486"/>
        <v/>
      </c>
      <c r="CR258" s="48" t="str">
        <f t="shared" si="487"/>
        <v/>
      </c>
      <c r="CS258" s="48" t="str">
        <f t="shared" si="488"/>
        <v/>
      </c>
      <c r="CT258" s="48" t="str">
        <f t="shared" si="489"/>
        <v/>
      </c>
      <c r="CU258" s="48" t="str">
        <f t="shared" si="490"/>
        <v/>
      </c>
      <c r="CV258" s="48" t="str">
        <f t="shared" si="491"/>
        <v/>
      </c>
      <c r="CW258" s="48" t="str">
        <f t="shared" si="492"/>
        <v/>
      </c>
      <c r="CX258" s="48" t="str">
        <f t="shared" si="493"/>
        <v/>
      </c>
      <c r="CY258" s="48"/>
      <c r="CZ258" s="48"/>
      <c r="DA258" s="49">
        <f t="shared" si="515"/>
        <v>0</v>
      </c>
      <c r="DB258" s="49">
        <f t="shared" si="516"/>
        <v>0</v>
      </c>
      <c r="DC258" s="49">
        <f t="shared" si="494"/>
        <v>0</v>
      </c>
      <c r="DD258" s="49">
        <f t="shared" si="495"/>
        <v>0</v>
      </c>
      <c r="DE258" s="49">
        <f t="shared" si="496"/>
        <v>0</v>
      </c>
      <c r="DF258" s="49">
        <f t="shared" si="497"/>
        <v>0</v>
      </c>
      <c r="DG258" s="49">
        <f t="shared" si="498"/>
        <v>0</v>
      </c>
      <c r="DH258" s="49">
        <f t="shared" si="499"/>
        <v>0</v>
      </c>
      <c r="DI258" s="49">
        <f t="shared" si="500"/>
        <v>0</v>
      </c>
      <c r="DJ258" s="49">
        <f t="shared" si="501"/>
        <v>0</v>
      </c>
      <c r="DK258" s="49">
        <f t="shared" si="502"/>
        <v>0</v>
      </c>
      <c r="DL258" s="49">
        <f t="shared" si="503"/>
        <v>0</v>
      </c>
      <c r="DM258" s="49">
        <f t="shared" si="504"/>
        <v>0</v>
      </c>
      <c r="DN258" s="49">
        <f t="shared" si="505"/>
        <v>0</v>
      </c>
      <c r="DO258" s="49">
        <f t="shared" si="506"/>
        <v>0</v>
      </c>
      <c r="DP258" s="49">
        <f t="shared" si="507"/>
        <v>0</v>
      </c>
      <c r="DQ258" s="49">
        <f t="shared" si="517"/>
        <v>0</v>
      </c>
      <c r="DR258" s="49">
        <f t="shared" si="508"/>
        <v>0</v>
      </c>
      <c r="DS258" s="49">
        <f t="shared" si="509"/>
        <v>0</v>
      </c>
      <c r="DT258" s="49">
        <f t="shared" si="510"/>
        <v>0</v>
      </c>
      <c r="DU258" s="49">
        <f t="shared" si="511"/>
        <v>0</v>
      </c>
      <c r="DV258" s="49">
        <f t="shared" si="512"/>
        <v>0</v>
      </c>
      <c r="DW258" s="49">
        <f t="shared" ref="DW258:DX264" si="522">IF(AND(C258&lt;&gt;0,OR(AO258="",AQ258="",AS258="",AU258="")),1,0)</f>
        <v>0</v>
      </c>
      <c r="DX258" s="49">
        <f t="shared" si="522"/>
        <v>0</v>
      </c>
    </row>
    <row r="259" spans="1:128" ht="15" customHeight="1" x14ac:dyDescent="0.25">
      <c r="A259" s="415"/>
      <c r="B259" s="231" t="s">
        <v>110</v>
      </c>
      <c r="C259" s="232">
        <f>+M259+O259+Q259+S259+U259+W259+Y259+AA259+AC259+AE259+AG259+AI259</f>
        <v>0</v>
      </c>
      <c r="D259" s="242">
        <f t="shared" si="520"/>
        <v>0</v>
      </c>
      <c r="E259" s="234"/>
      <c r="F259" s="235"/>
      <c r="G259" s="236"/>
      <c r="H259" s="235"/>
      <c r="I259" s="236"/>
      <c r="J259" s="235"/>
      <c r="K259" s="236"/>
      <c r="L259" s="249"/>
      <c r="M259" s="221"/>
      <c r="N259" s="252"/>
      <c r="O259" s="221"/>
      <c r="P259" s="252"/>
      <c r="Q259" s="224"/>
      <c r="R259" s="252"/>
      <c r="S259" s="224"/>
      <c r="T259" s="252"/>
      <c r="U259" s="224"/>
      <c r="V259" s="252"/>
      <c r="W259" s="221"/>
      <c r="X259" s="252"/>
      <c r="Y259" s="221"/>
      <c r="Z259" s="252"/>
      <c r="AA259" s="221"/>
      <c r="AB259" s="252"/>
      <c r="AC259" s="224"/>
      <c r="AD259" s="252"/>
      <c r="AE259" s="221"/>
      <c r="AF259" s="252"/>
      <c r="AG259" s="221"/>
      <c r="AH259" s="252"/>
      <c r="AI259" s="221"/>
      <c r="AJ259" s="253"/>
      <c r="AK259" s="230"/>
      <c r="AL259" s="252"/>
      <c r="AM259" s="221"/>
      <c r="AN259" s="253"/>
      <c r="AO259" s="230"/>
      <c r="AP259" s="252"/>
      <c r="AQ259" s="221"/>
      <c r="AR259" s="253"/>
      <c r="AS259" s="230"/>
      <c r="AT259" s="253"/>
      <c r="AU259" s="230"/>
      <c r="AV259" s="252"/>
      <c r="AW259" s="230"/>
      <c r="AX259" s="252"/>
      <c r="AY259" s="47" t="str">
        <f t="shared" si="470"/>
        <v/>
      </c>
      <c r="CA259" s="48" t="str">
        <f t="shared" si="471"/>
        <v/>
      </c>
      <c r="CB259" s="48" t="str">
        <f t="shared" si="514"/>
        <v/>
      </c>
      <c r="CC259" s="48" t="str">
        <f t="shared" si="472"/>
        <v/>
      </c>
      <c r="CD259" s="48" t="str">
        <f t="shared" si="473"/>
        <v/>
      </c>
      <c r="CE259" s="48" t="str">
        <f t="shared" si="474"/>
        <v/>
      </c>
      <c r="CF259" s="48" t="str">
        <f t="shared" si="475"/>
        <v/>
      </c>
      <c r="CG259" s="48" t="str">
        <f t="shared" si="476"/>
        <v/>
      </c>
      <c r="CH259" s="48" t="str">
        <f t="shared" si="477"/>
        <v/>
      </c>
      <c r="CI259" s="48" t="str">
        <f t="shared" si="478"/>
        <v/>
      </c>
      <c r="CJ259" s="48" t="str">
        <f t="shared" si="479"/>
        <v/>
      </c>
      <c r="CK259" s="48" t="str">
        <f t="shared" si="480"/>
        <v/>
      </c>
      <c r="CL259" s="48" t="str">
        <f t="shared" si="481"/>
        <v/>
      </c>
      <c r="CM259" s="48" t="str">
        <f t="shared" si="482"/>
        <v/>
      </c>
      <c r="CN259" s="48" t="str">
        <f t="shared" si="483"/>
        <v/>
      </c>
      <c r="CO259" s="48" t="str">
        <f t="shared" si="484"/>
        <v/>
      </c>
      <c r="CP259" s="48" t="str">
        <f t="shared" si="485"/>
        <v/>
      </c>
      <c r="CQ259" s="48" t="str">
        <f t="shared" si="486"/>
        <v/>
      </c>
      <c r="CR259" s="48" t="str">
        <f t="shared" si="487"/>
        <v/>
      </c>
      <c r="CS259" s="48" t="str">
        <f t="shared" si="488"/>
        <v/>
      </c>
      <c r="CT259" s="48" t="str">
        <f t="shared" si="489"/>
        <v/>
      </c>
      <c r="CU259" s="48" t="str">
        <f t="shared" si="490"/>
        <v/>
      </c>
      <c r="CV259" s="48" t="str">
        <f t="shared" si="491"/>
        <v/>
      </c>
      <c r="CW259" s="48" t="str">
        <f t="shared" si="492"/>
        <v/>
      </c>
      <c r="CX259" s="48" t="str">
        <f t="shared" si="493"/>
        <v/>
      </c>
      <c r="CY259" s="48"/>
      <c r="CZ259" s="48"/>
      <c r="DA259" s="49">
        <f t="shared" si="515"/>
        <v>0</v>
      </c>
      <c r="DB259" s="49">
        <f t="shared" si="516"/>
        <v>0</v>
      </c>
      <c r="DC259" s="49">
        <f t="shared" si="494"/>
        <v>0</v>
      </c>
      <c r="DD259" s="49">
        <f t="shared" si="495"/>
        <v>0</v>
      </c>
      <c r="DE259" s="49">
        <f t="shared" si="496"/>
        <v>0</v>
      </c>
      <c r="DF259" s="49">
        <f t="shared" si="497"/>
        <v>0</v>
      </c>
      <c r="DG259" s="49">
        <f t="shared" si="498"/>
        <v>0</v>
      </c>
      <c r="DH259" s="49">
        <f t="shared" si="499"/>
        <v>0</v>
      </c>
      <c r="DI259" s="49">
        <f t="shared" si="500"/>
        <v>0</v>
      </c>
      <c r="DJ259" s="49">
        <f t="shared" si="501"/>
        <v>0</v>
      </c>
      <c r="DK259" s="49">
        <f t="shared" si="502"/>
        <v>0</v>
      </c>
      <c r="DL259" s="49">
        <f t="shared" si="503"/>
        <v>0</v>
      </c>
      <c r="DM259" s="49">
        <f t="shared" si="504"/>
        <v>0</v>
      </c>
      <c r="DN259" s="49">
        <f t="shared" si="505"/>
        <v>0</v>
      </c>
      <c r="DO259" s="49">
        <f t="shared" si="506"/>
        <v>0</v>
      </c>
      <c r="DP259" s="49">
        <f t="shared" si="507"/>
        <v>0</v>
      </c>
      <c r="DQ259" s="49">
        <f t="shared" si="517"/>
        <v>0</v>
      </c>
      <c r="DR259" s="49">
        <f t="shared" si="508"/>
        <v>0</v>
      </c>
      <c r="DS259" s="49">
        <f t="shared" si="509"/>
        <v>0</v>
      </c>
      <c r="DT259" s="49">
        <f t="shared" si="510"/>
        <v>0</v>
      </c>
      <c r="DU259" s="49">
        <f t="shared" si="511"/>
        <v>0</v>
      </c>
      <c r="DV259" s="49">
        <f t="shared" si="512"/>
        <v>0</v>
      </c>
      <c r="DW259" s="49">
        <f t="shared" si="522"/>
        <v>0</v>
      </c>
      <c r="DX259" s="49">
        <f t="shared" si="522"/>
        <v>0</v>
      </c>
    </row>
    <row r="260" spans="1:128" x14ac:dyDescent="0.25">
      <c r="A260" s="416"/>
      <c r="B260" s="254" t="s">
        <v>111</v>
      </c>
      <c r="C260" s="255">
        <f>+M260+O260+Q260+S260+U260+W260+Y260+AA260+AC260+AE260+AG260+AI260</f>
        <v>0</v>
      </c>
      <c r="D260" s="256">
        <f>+N260+P260+R260+T260+V260+X260+Z260+AB260+AD260+AF260+AH260+AJ260</f>
        <v>0</v>
      </c>
      <c r="E260" s="257"/>
      <c r="F260" s="258"/>
      <c r="G260" s="259"/>
      <c r="H260" s="258"/>
      <c r="I260" s="259"/>
      <c r="J260" s="258"/>
      <c r="K260" s="259"/>
      <c r="L260" s="258"/>
      <c r="M260" s="260"/>
      <c r="N260" s="261"/>
      <c r="O260" s="260"/>
      <c r="P260" s="261"/>
      <c r="Q260" s="262"/>
      <c r="R260" s="261"/>
      <c r="S260" s="262"/>
      <c r="T260" s="261"/>
      <c r="U260" s="262"/>
      <c r="V260" s="261"/>
      <c r="W260" s="260"/>
      <c r="X260" s="261"/>
      <c r="Y260" s="260"/>
      <c r="Z260" s="261"/>
      <c r="AA260" s="260"/>
      <c r="AB260" s="261"/>
      <c r="AC260" s="262"/>
      <c r="AD260" s="261"/>
      <c r="AE260" s="260"/>
      <c r="AF260" s="261"/>
      <c r="AG260" s="260"/>
      <c r="AH260" s="261"/>
      <c r="AI260" s="260"/>
      <c r="AJ260" s="263"/>
      <c r="AK260" s="264"/>
      <c r="AL260" s="261"/>
      <c r="AM260" s="260"/>
      <c r="AN260" s="263"/>
      <c r="AO260" s="264"/>
      <c r="AP260" s="261"/>
      <c r="AQ260" s="260"/>
      <c r="AR260" s="263"/>
      <c r="AS260" s="264"/>
      <c r="AT260" s="263"/>
      <c r="AU260" s="264"/>
      <c r="AV260" s="261"/>
      <c r="AW260" s="264"/>
      <c r="AX260" s="261"/>
      <c r="AY260" s="47" t="str">
        <f t="shared" si="470"/>
        <v/>
      </c>
      <c r="CA260" s="48" t="str">
        <f t="shared" si="471"/>
        <v/>
      </c>
      <c r="CB260" s="48" t="str">
        <f t="shared" si="514"/>
        <v/>
      </c>
      <c r="CC260" s="48" t="str">
        <f t="shared" si="472"/>
        <v/>
      </c>
      <c r="CD260" s="48" t="str">
        <f t="shared" si="473"/>
        <v/>
      </c>
      <c r="CE260" s="48" t="str">
        <f t="shared" si="474"/>
        <v/>
      </c>
      <c r="CF260" s="48" t="str">
        <f t="shared" si="475"/>
        <v/>
      </c>
      <c r="CG260" s="48" t="str">
        <f t="shared" si="476"/>
        <v/>
      </c>
      <c r="CH260" s="48" t="str">
        <f t="shared" si="477"/>
        <v/>
      </c>
      <c r="CI260" s="48" t="str">
        <f t="shared" si="478"/>
        <v/>
      </c>
      <c r="CJ260" s="48" t="str">
        <f t="shared" si="479"/>
        <v/>
      </c>
      <c r="CK260" s="48" t="str">
        <f t="shared" si="480"/>
        <v/>
      </c>
      <c r="CL260" s="48" t="str">
        <f t="shared" si="481"/>
        <v/>
      </c>
      <c r="CM260" s="48" t="str">
        <f t="shared" si="482"/>
        <v/>
      </c>
      <c r="CN260" s="48" t="str">
        <f t="shared" si="483"/>
        <v/>
      </c>
      <c r="CO260" s="48" t="str">
        <f t="shared" si="484"/>
        <v/>
      </c>
      <c r="CP260" s="48" t="str">
        <f t="shared" si="485"/>
        <v/>
      </c>
      <c r="CQ260" s="48" t="str">
        <f t="shared" si="486"/>
        <v/>
      </c>
      <c r="CR260" s="48" t="str">
        <f t="shared" si="487"/>
        <v/>
      </c>
      <c r="CS260" s="48" t="str">
        <f t="shared" si="488"/>
        <v/>
      </c>
      <c r="CT260" s="48" t="str">
        <f t="shared" si="489"/>
        <v/>
      </c>
      <c r="CU260" s="48" t="str">
        <f t="shared" si="490"/>
        <v/>
      </c>
      <c r="CV260" s="48" t="str">
        <f t="shared" si="491"/>
        <v/>
      </c>
      <c r="CW260" s="48" t="str">
        <f t="shared" si="492"/>
        <v/>
      </c>
      <c r="CX260" s="48" t="str">
        <f t="shared" si="493"/>
        <v/>
      </c>
      <c r="CY260" s="48"/>
      <c r="CZ260" s="48"/>
      <c r="DA260" s="49">
        <f t="shared" si="515"/>
        <v>0</v>
      </c>
      <c r="DB260" s="49">
        <f t="shared" si="516"/>
        <v>0</v>
      </c>
      <c r="DC260" s="49">
        <f t="shared" si="494"/>
        <v>0</v>
      </c>
      <c r="DD260" s="49">
        <f t="shared" si="495"/>
        <v>0</v>
      </c>
      <c r="DE260" s="49">
        <f t="shared" si="496"/>
        <v>0</v>
      </c>
      <c r="DF260" s="49">
        <f t="shared" si="497"/>
        <v>0</v>
      </c>
      <c r="DG260" s="49">
        <f t="shared" si="498"/>
        <v>0</v>
      </c>
      <c r="DH260" s="49">
        <f t="shared" si="499"/>
        <v>0</v>
      </c>
      <c r="DI260" s="49">
        <f t="shared" si="500"/>
        <v>0</v>
      </c>
      <c r="DJ260" s="49">
        <f t="shared" si="501"/>
        <v>0</v>
      </c>
      <c r="DK260" s="49">
        <f t="shared" si="502"/>
        <v>0</v>
      </c>
      <c r="DL260" s="49">
        <f t="shared" si="503"/>
        <v>0</v>
      </c>
      <c r="DM260" s="49">
        <f t="shared" si="504"/>
        <v>0</v>
      </c>
      <c r="DN260" s="49">
        <f t="shared" si="505"/>
        <v>0</v>
      </c>
      <c r="DO260" s="49">
        <f t="shared" si="506"/>
        <v>0</v>
      </c>
      <c r="DP260" s="49">
        <f t="shared" si="507"/>
        <v>0</v>
      </c>
      <c r="DQ260" s="49">
        <f t="shared" si="517"/>
        <v>0</v>
      </c>
      <c r="DR260" s="49">
        <f t="shared" si="508"/>
        <v>0</v>
      </c>
      <c r="DS260" s="49">
        <f t="shared" si="509"/>
        <v>0</v>
      </c>
      <c r="DT260" s="49">
        <f t="shared" si="510"/>
        <v>0</v>
      </c>
      <c r="DU260" s="49">
        <f t="shared" si="511"/>
        <v>0</v>
      </c>
      <c r="DV260" s="49">
        <f t="shared" si="512"/>
        <v>0</v>
      </c>
      <c r="DW260" s="49">
        <f t="shared" si="522"/>
        <v>0</v>
      </c>
      <c r="DX260" s="49">
        <f t="shared" si="522"/>
        <v>0</v>
      </c>
    </row>
    <row r="261" spans="1:128" ht="15" customHeight="1" x14ac:dyDescent="0.25">
      <c r="A261" s="414" t="s">
        <v>140</v>
      </c>
      <c r="B261" s="265" t="s">
        <v>141</v>
      </c>
      <c r="C261" s="266">
        <f t="shared" ref="C261:D264" si="523">+E261+G261+I261+K261+M261+O261+Q261+S261+U261+W261+Y261+AA261+AC261+AE261+AG261+AI261</f>
        <v>0</v>
      </c>
      <c r="D261" s="267">
        <f t="shared" si="523"/>
        <v>0</v>
      </c>
      <c r="E261" s="243"/>
      <c r="F261" s="251"/>
      <c r="G261" s="243"/>
      <c r="H261" s="251"/>
      <c r="I261" s="243"/>
      <c r="J261" s="251"/>
      <c r="K261" s="243"/>
      <c r="L261" s="251"/>
      <c r="M261" s="243"/>
      <c r="N261" s="251"/>
      <c r="O261" s="243"/>
      <c r="P261" s="251"/>
      <c r="Q261" s="268"/>
      <c r="R261" s="251"/>
      <c r="S261" s="268"/>
      <c r="T261" s="251"/>
      <c r="U261" s="268"/>
      <c r="V261" s="251"/>
      <c r="W261" s="243"/>
      <c r="X261" s="251"/>
      <c r="Y261" s="243"/>
      <c r="Z261" s="251"/>
      <c r="AA261" s="243"/>
      <c r="AB261" s="251"/>
      <c r="AC261" s="268"/>
      <c r="AD261" s="251"/>
      <c r="AE261" s="243"/>
      <c r="AF261" s="251"/>
      <c r="AG261" s="243"/>
      <c r="AH261" s="251"/>
      <c r="AI261" s="243"/>
      <c r="AJ261" s="269"/>
      <c r="AK261" s="270"/>
      <c r="AL261" s="251"/>
      <c r="AM261" s="243"/>
      <c r="AN261" s="269"/>
      <c r="AO261" s="270"/>
      <c r="AP261" s="251"/>
      <c r="AQ261" s="243"/>
      <c r="AR261" s="269"/>
      <c r="AS261" s="270"/>
      <c r="AT261" s="269"/>
      <c r="AU261" s="270"/>
      <c r="AV261" s="251"/>
      <c r="AW261" s="270"/>
      <c r="AX261" s="251"/>
      <c r="AY261" s="47" t="str">
        <f t="shared" si="470"/>
        <v/>
      </c>
      <c r="CA261" s="48" t="str">
        <f t="shared" si="471"/>
        <v/>
      </c>
      <c r="CB261" s="48" t="str">
        <f t="shared" si="514"/>
        <v/>
      </c>
      <c r="CC261" s="48" t="str">
        <f t="shared" si="472"/>
        <v/>
      </c>
      <c r="CD261" s="48" t="str">
        <f t="shared" si="473"/>
        <v/>
      </c>
      <c r="CE261" s="48" t="str">
        <f t="shared" si="474"/>
        <v/>
      </c>
      <c r="CF261" s="48" t="str">
        <f t="shared" si="475"/>
        <v/>
      </c>
      <c r="CG261" s="48" t="str">
        <f t="shared" si="476"/>
        <v/>
      </c>
      <c r="CH261" s="48" t="str">
        <f t="shared" si="477"/>
        <v/>
      </c>
      <c r="CI261" s="48" t="str">
        <f t="shared" si="478"/>
        <v/>
      </c>
      <c r="CJ261" s="48" t="str">
        <f t="shared" si="479"/>
        <v/>
      </c>
      <c r="CK261" s="48" t="str">
        <f t="shared" si="480"/>
        <v/>
      </c>
      <c r="CL261" s="48" t="str">
        <f t="shared" si="481"/>
        <v/>
      </c>
      <c r="CM261" s="48" t="str">
        <f t="shared" si="482"/>
        <v/>
      </c>
      <c r="CN261" s="48" t="str">
        <f t="shared" si="483"/>
        <v/>
      </c>
      <c r="CO261" s="48" t="str">
        <f t="shared" si="484"/>
        <v/>
      </c>
      <c r="CP261" s="48" t="str">
        <f t="shared" si="485"/>
        <v/>
      </c>
      <c r="CQ261" s="48" t="str">
        <f t="shared" si="486"/>
        <v/>
      </c>
      <c r="CR261" s="48" t="str">
        <f t="shared" si="487"/>
        <v/>
      </c>
      <c r="CS261" s="48" t="str">
        <f t="shared" si="488"/>
        <v/>
      </c>
      <c r="CT261" s="48" t="str">
        <f t="shared" si="489"/>
        <v/>
      </c>
      <c r="CU261" s="48" t="str">
        <f t="shared" si="490"/>
        <v/>
      </c>
      <c r="CV261" s="48" t="str">
        <f t="shared" si="491"/>
        <v/>
      </c>
      <c r="CW261" s="48" t="str">
        <f t="shared" si="492"/>
        <v/>
      </c>
      <c r="CX261" s="48" t="str">
        <f t="shared" si="493"/>
        <v/>
      </c>
      <c r="CY261" s="48"/>
      <c r="CZ261" s="48"/>
      <c r="DA261" s="49">
        <f t="shared" si="515"/>
        <v>0</v>
      </c>
      <c r="DB261" s="49">
        <f t="shared" si="516"/>
        <v>0</v>
      </c>
      <c r="DC261" s="49">
        <f t="shared" si="494"/>
        <v>0</v>
      </c>
      <c r="DD261" s="49">
        <f t="shared" si="495"/>
        <v>0</v>
      </c>
      <c r="DE261" s="49">
        <f t="shared" si="496"/>
        <v>0</v>
      </c>
      <c r="DF261" s="49">
        <f t="shared" si="497"/>
        <v>0</v>
      </c>
      <c r="DG261" s="49">
        <f t="shared" si="498"/>
        <v>0</v>
      </c>
      <c r="DH261" s="49">
        <f t="shared" si="499"/>
        <v>0</v>
      </c>
      <c r="DI261" s="49">
        <f t="shared" si="500"/>
        <v>0</v>
      </c>
      <c r="DJ261" s="49">
        <f t="shared" si="501"/>
        <v>0</v>
      </c>
      <c r="DK261" s="49">
        <f t="shared" si="502"/>
        <v>0</v>
      </c>
      <c r="DL261" s="49">
        <f t="shared" si="503"/>
        <v>0</v>
      </c>
      <c r="DM261" s="49">
        <f t="shared" si="504"/>
        <v>0</v>
      </c>
      <c r="DN261" s="49">
        <f t="shared" si="505"/>
        <v>0</v>
      </c>
      <c r="DO261" s="49">
        <f t="shared" si="506"/>
        <v>0</v>
      </c>
      <c r="DP261" s="49">
        <f t="shared" si="507"/>
        <v>0</v>
      </c>
      <c r="DQ261" s="49">
        <f t="shared" si="517"/>
        <v>0</v>
      </c>
      <c r="DR261" s="49">
        <f t="shared" si="508"/>
        <v>0</v>
      </c>
      <c r="DS261" s="49">
        <f t="shared" si="509"/>
        <v>0</v>
      </c>
      <c r="DT261" s="49">
        <f t="shared" si="510"/>
        <v>0</v>
      </c>
      <c r="DU261" s="49">
        <f t="shared" si="511"/>
        <v>0</v>
      </c>
      <c r="DV261" s="49">
        <f t="shared" si="512"/>
        <v>0</v>
      </c>
      <c r="DW261" s="49">
        <f t="shared" si="522"/>
        <v>0</v>
      </c>
      <c r="DX261" s="49">
        <f t="shared" si="522"/>
        <v>0</v>
      </c>
    </row>
    <row r="262" spans="1:128" x14ac:dyDescent="0.25">
      <c r="A262" s="415"/>
      <c r="B262" s="231" t="s">
        <v>142</v>
      </c>
      <c r="C262" s="271">
        <f t="shared" si="523"/>
        <v>0</v>
      </c>
      <c r="D262" s="242">
        <f t="shared" si="523"/>
        <v>0</v>
      </c>
      <c r="E262" s="221"/>
      <c r="F262" s="252"/>
      <c r="G262" s="221"/>
      <c r="H262" s="252"/>
      <c r="I262" s="221"/>
      <c r="J262" s="252"/>
      <c r="K262" s="221"/>
      <c r="L262" s="252"/>
      <c r="M262" s="221"/>
      <c r="N262" s="252"/>
      <c r="O262" s="221"/>
      <c r="P262" s="252"/>
      <c r="Q262" s="224"/>
      <c r="R262" s="252"/>
      <c r="S262" s="224"/>
      <c r="T262" s="252"/>
      <c r="U262" s="224"/>
      <c r="V262" s="252"/>
      <c r="W262" s="221"/>
      <c r="X262" s="252"/>
      <c r="Y262" s="221"/>
      <c r="Z262" s="252"/>
      <c r="AA262" s="221"/>
      <c r="AB262" s="252"/>
      <c r="AC262" s="224"/>
      <c r="AD262" s="252"/>
      <c r="AE262" s="221"/>
      <c r="AF262" s="252"/>
      <c r="AG262" s="221"/>
      <c r="AH262" s="252"/>
      <c r="AI262" s="221"/>
      <c r="AJ262" s="253"/>
      <c r="AK262" s="230"/>
      <c r="AL262" s="252"/>
      <c r="AM262" s="221"/>
      <c r="AN262" s="253"/>
      <c r="AO262" s="230"/>
      <c r="AP262" s="252"/>
      <c r="AQ262" s="221"/>
      <c r="AR262" s="253"/>
      <c r="AS262" s="230"/>
      <c r="AT262" s="253"/>
      <c r="AU262" s="230"/>
      <c r="AV262" s="252"/>
      <c r="AW262" s="230"/>
      <c r="AX262" s="252"/>
      <c r="AY262" s="47" t="str">
        <f t="shared" si="470"/>
        <v/>
      </c>
      <c r="CA262" s="48" t="str">
        <f t="shared" si="471"/>
        <v/>
      </c>
      <c r="CB262" s="48" t="str">
        <f t="shared" si="514"/>
        <v/>
      </c>
      <c r="CC262" s="48" t="str">
        <f t="shared" si="472"/>
        <v/>
      </c>
      <c r="CD262" s="48" t="str">
        <f t="shared" si="473"/>
        <v/>
      </c>
      <c r="CE262" s="48" t="str">
        <f t="shared" si="474"/>
        <v/>
      </c>
      <c r="CF262" s="48" t="str">
        <f t="shared" si="475"/>
        <v/>
      </c>
      <c r="CG262" s="48" t="str">
        <f t="shared" si="476"/>
        <v/>
      </c>
      <c r="CH262" s="48" t="str">
        <f t="shared" si="477"/>
        <v/>
      </c>
      <c r="CI262" s="48" t="str">
        <f t="shared" si="478"/>
        <v/>
      </c>
      <c r="CJ262" s="48" t="str">
        <f t="shared" si="479"/>
        <v/>
      </c>
      <c r="CK262" s="48" t="str">
        <f t="shared" si="480"/>
        <v/>
      </c>
      <c r="CL262" s="48" t="str">
        <f t="shared" si="481"/>
        <v/>
      </c>
      <c r="CM262" s="48" t="str">
        <f t="shared" si="482"/>
        <v/>
      </c>
      <c r="CN262" s="48" t="str">
        <f t="shared" si="483"/>
        <v/>
      </c>
      <c r="CO262" s="48" t="str">
        <f t="shared" si="484"/>
        <v/>
      </c>
      <c r="CP262" s="48" t="str">
        <f t="shared" si="485"/>
        <v/>
      </c>
      <c r="CQ262" s="48" t="str">
        <f t="shared" si="486"/>
        <v/>
      </c>
      <c r="CR262" s="48" t="str">
        <f t="shared" si="487"/>
        <v/>
      </c>
      <c r="CS262" s="48" t="str">
        <f t="shared" si="488"/>
        <v/>
      </c>
      <c r="CT262" s="48" t="str">
        <f t="shared" si="489"/>
        <v/>
      </c>
      <c r="CU262" s="48" t="str">
        <f t="shared" si="490"/>
        <v/>
      </c>
      <c r="CV262" s="48" t="str">
        <f t="shared" si="491"/>
        <v/>
      </c>
      <c r="CW262" s="48" t="str">
        <f t="shared" si="492"/>
        <v/>
      </c>
      <c r="CX262" s="48" t="str">
        <f t="shared" si="493"/>
        <v/>
      </c>
      <c r="CY262" s="48"/>
      <c r="CZ262" s="48"/>
      <c r="DA262" s="49">
        <f t="shared" si="515"/>
        <v>0</v>
      </c>
      <c r="DB262" s="49">
        <f t="shared" si="516"/>
        <v>0</v>
      </c>
      <c r="DC262" s="49">
        <f t="shared" si="494"/>
        <v>0</v>
      </c>
      <c r="DD262" s="49">
        <f t="shared" si="495"/>
        <v>0</v>
      </c>
      <c r="DE262" s="49">
        <f t="shared" si="496"/>
        <v>0</v>
      </c>
      <c r="DF262" s="49">
        <f t="shared" si="497"/>
        <v>0</v>
      </c>
      <c r="DG262" s="49">
        <f t="shared" si="498"/>
        <v>0</v>
      </c>
      <c r="DH262" s="49">
        <f t="shared" si="499"/>
        <v>0</v>
      </c>
      <c r="DI262" s="49">
        <f t="shared" si="500"/>
        <v>0</v>
      </c>
      <c r="DJ262" s="49">
        <f t="shared" si="501"/>
        <v>0</v>
      </c>
      <c r="DK262" s="49">
        <f t="shared" si="502"/>
        <v>0</v>
      </c>
      <c r="DL262" s="49">
        <f t="shared" si="503"/>
        <v>0</v>
      </c>
      <c r="DM262" s="49">
        <f t="shared" si="504"/>
        <v>0</v>
      </c>
      <c r="DN262" s="49">
        <f t="shared" si="505"/>
        <v>0</v>
      </c>
      <c r="DO262" s="49">
        <f t="shared" si="506"/>
        <v>0</v>
      </c>
      <c r="DP262" s="49">
        <f t="shared" si="507"/>
        <v>0</v>
      </c>
      <c r="DQ262" s="49">
        <f t="shared" si="517"/>
        <v>0</v>
      </c>
      <c r="DR262" s="49">
        <f t="shared" si="508"/>
        <v>0</v>
      </c>
      <c r="DS262" s="49">
        <f t="shared" si="509"/>
        <v>0</v>
      </c>
      <c r="DT262" s="49">
        <f t="shared" si="510"/>
        <v>0</v>
      </c>
      <c r="DU262" s="49">
        <f t="shared" si="511"/>
        <v>0</v>
      </c>
      <c r="DV262" s="49">
        <f t="shared" si="512"/>
        <v>0</v>
      </c>
      <c r="DW262" s="49">
        <f t="shared" si="522"/>
        <v>0</v>
      </c>
      <c r="DX262" s="49">
        <f t="shared" si="522"/>
        <v>0</v>
      </c>
    </row>
    <row r="263" spans="1:128" x14ac:dyDescent="0.25">
      <c r="A263" s="415"/>
      <c r="B263" s="231" t="s">
        <v>143</v>
      </c>
      <c r="C263" s="271">
        <f t="shared" si="523"/>
        <v>0</v>
      </c>
      <c r="D263" s="242">
        <f t="shared" si="523"/>
        <v>0</v>
      </c>
      <c r="E263" s="221"/>
      <c r="F263" s="252"/>
      <c r="G263" s="221"/>
      <c r="H263" s="252"/>
      <c r="I263" s="221"/>
      <c r="J263" s="252"/>
      <c r="K263" s="221"/>
      <c r="L263" s="252"/>
      <c r="M263" s="221"/>
      <c r="N263" s="252"/>
      <c r="O263" s="221"/>
      <c r="P263" s="252"/>
      <c r="Q263" s="224"/>
      <c r="R263" s="252"/>
      <c r="S263" s="224"/>
      <c r="T263" s="252"/>
      <c r="U263" s="224"/>
      <c r="V263" s="252"/>
      <c r="W263" s="221"/>
      <c r="X263" s="252"/>
      <c r="Y263" s="221"/>
      <c r="Z263" s="252"/>
      <c r="AA263" s="221"/>
      <c r="AB263" s="252"/>
      <c r="AC263" s="224"/>
      <c r="AD263" s="252"/>
      <c r="AE263" s="221"/>
      <c r="AF263" s="252"/>
      <c r="AG263" s="221"/>
      <c r="AH263" s="252"/>
      <c r="AI263" s="221"/>
      <c r="AJ263" s="253"/>
      <c r="AK263" s="230"/>
      <c r="AL263" s="252"/>
      <c r="AM263" s="221"/>
      <c r="AN263" s="253"/>
      <c r="AO263" s="230"/>
      <c r="AP263" s="252"/>
      <c r="AQ263" s="221"/>
      <c r="AR263" s="253"/>
      <c r="AS263" s="230"/>
      <c r="AT263" s="253"/>
      <c r="AU263" s="230"/>
      <c r="AV263" s="252"/>
      <c r="AW263" s="230"/>
      <c r="AX263" s="252"/>
      <c r="AY263" s="47" t="str">
        <f t="shared" si="470"/>
        <v/>
      </c>
      <c r="CA263" s="48" t="str">
        <f t="shared" si="471"/>
        <v/>
      </c>
      <c r="CB263" s="48" t="str">
        <f t="shared" si="514"/>
        <v/>
      </c>
      <c r="CC263" s="48" t="str">
        <f t="shared" si="472"/>
        <v/>
      </c>
      <c r="CD263" s="48" t="str">
        <f t="shared" si="473"/>
        <v/>
      </c>
      <c r="CE263" s="48" t="str">
        <f t="shared" si="474"/>
        <v/>
      </c>
      <c r="CF263" s="48" t="str">
        <f t="shared" si="475"/>
        <v/>
      </c>
      <c r="CG263" s="48" t="str">
        <f t="shared" si="476"/>
        <v/>
      </c>
      <c r="CH263" s="48" t="str">
        <f t="shared" si="477"/>
        <v/>
      </c>
      <c r="CI263" s="48" t="str">
        <f t="shared" si="478"/>
        <v/>
      </c>
      <c r="CJ263" s="48" t="str">
        <f t="shared" si="479"/>
        <v/>
      </c>
      <c r="CK263" s="48" t="str">
        <f t="shared" si="480"/>
        <v/>
      </c>
      <c r="CL263" s="48" t="str">
        <f t="shared" si="481"/>
        <v/>
      </c>
      <c r="CM263" s="48" t="str">
        <f t="shared" si="482"/>
        <v/>
      </c>
      <c r="CN263" s="48" t="str">
        <f t="shared" si="483"/>
        <v/>
      </c>
      <c r="CO263" s="48" t="str">
        <f t="shared" si="484"/>
        <v/>
      </c>
      <c r="CP263" s="48" t="str">
        <f t="shared" si="485"/>
        <v/>
      </c>
      <c r="CQ263" s="48" t="str">
        <f t="shared" si="486"/>
        <v/>
      </c>
      <c r="CR263" s="48" t="str">
        <f t="shared" si="487"/>
        <v/>
      </c>
      <c r="CS263" s="48" t="str">
        <f t="shared" si="488"/>
        <v/>
      </c>
      <c r="CT263" s="48" t="str">
        <f t="shared" si="489"/>
        <v/>
      </c>
      <c r="CU263" s="48" t="str">
        <f t="shared" si="490"/>
        <v/>
      </c>
      <c r="CV263" s="48" t="str">
        <f t="shared" si="491"/>
        <v/>
      </c>
      <c r="CW263" s="48" t="str">
        <f t="shared" si="492"/>
        <v/>
      </c>
      <c r="CX263" s="48" t="str">
        <f t="shared" si="493"/>
        <v/>
      </c>
      <c r="CY263" s="48"/>
      <c r="CZ263" s="48"/>
      <c r="DA263" s="49">
        <f t="shared" si="515"/>
        <v>0</v>
      </c>
      <c r="DB263" s="49">
        <f t="shared" si="516"/>
        <v>0</v>
      </c>
      <c r="DC263" s="49">
        <f t="shared" si="494"/>
        <v>0</v>
      </c>
      <c r="DD263" s="49">
        <f t="shared" si="495"/>
        <v>0</v>
      </c>
      <c r="DE263" s="49">
        <f t="shared" si="496"/>
        <v>0</v>
      </c>
      <c r="DF263" s="49">
        <f t="shared" si="497"/>
        <v>0</v>
      </c>
      <c r="DG263" s="49">
        <f t="shared" si="498"/>
        <v>0</v>
      </c>
      <c r="DH263" s="49">
        <f t="shared" si="499"/>
        <v>0</v>
      </c>
      <c r="DI263" s="49">
        <f t="shared" si="500"/>
        <v>0</v>
      </c>
      <c r="DJ263" s="49">
        <f t="shared" si="501"/>
        <v>0</v>
      </c>
      <c r="DK263" s="49">
        <f t="shared" si="502"/>
        <v>0</v>
      </c>
      <c r="DL263" s="49">
        <f t="shared" si="503"/>
        <v>0</v>
      </c>
      <c r="DM263" s="49">
        <f t="shared" si="504"/>
        <v>0</v>
      </c>
      <c r="DN263" s="49">
        <f t="shared" si="505"/>
        <v>0</v>
      </c>
      <c r="DO263" s="49">
        <f t="shared" si="506"/>
        <v>0</v>
      </c>
      <c r="DP263" s="49">
        <f t="shared" si="507"/>
        <v>0</v>
      </c>
      <c r="DQ263" s="49">
        <f t="shared" si="517"/>
        <v>0</v>
      </c>
      <c r="DR263" s="49">
        <f t="shared" si="508"/>
        <v>0</v>
      </c>
      <c r="DS263" s="49">
        <f t="shared" si="509"/>
        <v>0</v>
      </c>
      <c r="DT263" s="49">
        <f t="shared" si="510"/>
        <v>0</v>
      </c>
      <c r="DU263" s="49">
        <f t="shared" si="511"/>
        <v>0</v>
      </c>
      <c r="DV263" s="49">
        <f t="shared" si="512"/>
        <v>0</v>
      </c>
      <c r="DW263" s="49">
        <f t="shared" si="522"/>
        <v>0</v>
      </c>
      <c r="DX263" s="49">
        <f t="shared" si="522"/>
        <v>0</v>
      </c>
    </row>
    <row r="264" spans="1:128" x14ac:dyDescent="0.25">
      <c r="A264" s="416"/>
      <c r="B264" s="272" t="s">
        <v>144</v>
      </c>
      <c r="C264" s="273">
        <f t="shared" si="523"/>
        <v>0</v>
      </c>
      <c r="D264" s="274">
        <f t="shared" si="523"/>
        <v>0</v>
      </c>
      <c r="E264" s="260"/>
      <c r="F264" s="261"/>
      <c r="G264" s="260"/>
      <c r="H264" s="261"/>
      <c r="I264" s="260"/>
      <c r="J264" s="261"/>
      <c r="K264" s="260"/>
      <c r="L264" s="261"/>
      <c r="M264" s="260"/>
      <c r="N264" s="261"/>
      <c r="O264" s="260"/>
      <c r="P264" s="261"/>
      <c r="Q264" s="262"/>
      <c r="R264" s="261"/>
      <c r="S264" s="262"/>
      <c r="T264" s="261"/>
      <c r="U264" s="262"/>
      <c r="V264" s="261"/>
      <c r="W264" s="260"/>
      <c r="X264" s="261"/>
      <c r="Y264" s="260"/>
      <c r="Z264" s="261"/>
      <c r="AA264" s="260"/>
      <c r="AB264" s="261"/>
      <c r="AC264" s="262"/>
      <c r="AD264" s="261"/>
      <c r="AE264" s="260"/>
      <c r="AF264" s="261"/>
      <c r="AG264" s="260"/>
      <c r="AH264" s="261"/>
      <c r="AI264" s="260"/>
      <c r="AJ264" s="263"/>
      <c r="AK264" s="264"/>
      <c r="AL264" s="261"/>
      <c r="AM264" s="260"/>
      <c r="AN264" s="263"/>
      <c r="AO264" s="264"/>
      <c r="AP264" s="261"/>
      <c r="AQ264" s="260"/>
      <c r="AR264" s="263"/>
      <c r="AS264" s="264"/>
      <c r="AT264" s="263"/>
      <c r="AU264" s="264"/>
      <c r="AV264" s="261"/>
      <c r="AW264" s="264"/>
      <c r="AX264" s="261"/>
      <c r="AY264" s="47" t="str">
        <f t="shared" si="470"/>
        <v/>
      </c>
      <c r="CA264" s="48" t="str">
        <f t="shared" si="471"/>
        <v/>
      </c>
      <c r="CB264" s="48" t="str">
        <f t="shared" si="514"/>
        <v/>
      </c>
      <c r="CC264" s="48" t="str">
        <f t="shared" si="472"/>
        <v/>
      </c>
      <c r="CD264" s="48" t="str">
        <f t="shared" si="473"/>
        <v/>
      </c>
      <c r="CE264" s="48" t="str">
        <f t="shared" si="474"/>
        <v/>
      </c>
      <c r="CF264" s="48" t="str">
        <f t="shared" si="475"/>
        <v/>
      </c>
      <c r="CG264" s="48" t="str">
        <f t="shared" si="476"/>
        <v/>
      </c>
      <c r="CH264" s="48" t="str">
        <f t="shared" si="477"/>
        <v/>
      </c>
      <c r="CI264" s="48" t="str">
        <f t="shared" si="478"/>
        <v/>
      </c>
      <c r="CJ264" s="48" t="str">
        <f t="shared" si="479"/>
        <v/>
      </c>
      <c r="CK264" s="48" t="str">
        <f t="shared" si="480"/>
        <v/>
      </c>
      <c r="CL264" s="48" t="str">
        <f t="shared" si="481"/>
        <v/>
      </c>
      <c r="CM264" s="48" t="str">
        <f t="shared" si="482"/>
        <v/>
      </c>
      <c r="CN264" s="48" t="str">
        <f t="shared" si="483"/>
        <v/>
      </c>
      <c r="CO264" s="48" t="str">
        <f t="shared" si="484"/>
        <v/>
      </c>
      <c r="CP264" s="48" t="str">
        <f t="shared" si="485"/>
        <v/>
      </c>
      <c r="CQ264" s="48" t="str">
        <f t="shared" si="486"/>
        <v/>
      </c>
      <c r="CR264" s="48" t="str">
        <f t="shared" si="487"/>
        <v/>
      </c>
      <c r="CS264" s="48" t="str">
        <f t="shared" si="488"/>
        <v/>
      </c>
      <c r="CT264" s="48" t="str">
        <f t="shared" si="489"/>
        <v/>
      </c>
      <c r="CU264" s="48" t="str">
        <f t="shared" si="490"/>
        <v/>
      </c>
      <c r="CV264" s="48" t="str">
        <f t="shared" si="491"/>
        <v/>
      </c>
      <c r="CW264" s="48" t="str">
        <f t="shared" si="492"/>
        <v/>
      </c>
      <c r="CX264" s="48" t="str">
        <f t="shared" si="493"/>
        <v/>
      </c>
      <c r="CY264" s="48"/>
      <c r="CZ264" s="48"/>
      <c r="DA264" s="49">
        <f t="shared" si="515"/>
        <v>0</v>
      </c>
      <c r="DB264" s="49">
        <f t="shared" si="516"/>
        <v>0</v>
      </c>
      <c r="DC264" s="49">
        <f t="shared" si="494"/>
        <v>0</v>
      </c>
      <c r="DD264" s="49">
        <f t="shared" si="495"/>
        <v>0</v>
      </c>
      <c r="DE264" s="49">
        <f t="shared" si="496"/>
        <v>0</v>
      </c>
      <c r="DF264" s="49">
        <f t="shared" si="497"/>
        <v>0</v>
      </c>
      <c r="DG264" s="49">
        <f t="shared" si="498"/>
        <v>0</v>
      </c>
      <c r="DH264" s="49">
        <f t="shared" si="499"/>
        <v>0</v>
      </c>
      <c r="DI264" s="49">
        <f t="shared" si="500"/>
        <v>0</v>
      </c>
      <c r="DJ264" s="49">
        <f t="shared" si="501"/>
        <v>0</v>
      </c>
      <c r="DK264" s="49">
        <f t="shared" si="502"/>
        <v>0</v>
      </c>
      <c r="DL264" s="49">
        <f t="shared" si="503"/>
        <v>0</v>
      </c>
      <c r="DM264" s="49">
        <f t="shared" si="504"/>
        <v>0</v>
      </c>
      <c r="DN264" s="49">
        <f t="shared" si="505"/>
        <v>0</v>
      </c>
      <c r="DO264" s="49">
        <f t="shared" si="506"/>
        <v>0</v>
      </c>
      <c r="DP264" s="49">
        <f t="shared" si="507"/>
        <v>0</v>
      </c>
      <c r="DQ264" s="49">
        <f t="shared" si="517"/>
        <v>0</v>
      </c>
      <c r="DR264" s="49">
        <f t="shared" si="508"/>
        <v>0</v>
      </c>
      <c r="DS264" s="49">
        <f t="shared" si="509"/>
        <v>0</v>
      </c>
      <c r="DT264" s="49">
        <f t="shared" si="510"/>
        <v>0</v>
      </c>
      <c r="DU264" s="49">
        <f t="shared" si="511"/>
        <v>0</v>
      </c>
      <c r="DV264" s="49">
        <f t="shared" si="512"/>
        <v>0</v>
      </c>
      <c r="DW264" s="49">
        <f t="shared" si="522"/>
        <v>0</v>
      </c>
      <c r="DX264" s="49">
        <f t="shared" si="522"/>
        <v>0</v>
      </c>
    </row>
    <row r="282" spans="1:130" ht="12.75" customHeight="1" x14ac:dyDescent="0.25"/>
    <row r="283" spans="1:130" s="275" customFormat="1" hidden="1" x14ac:dyDescent="0.25">
      <c r="A283" s="275">
        <f>SUM(B12:B29, B34:B51, B56:B73, B78:B95, B100:B117, B122:B139,C143:P147,C151:P155,C160:D182,C187:D209,B212:B215, B220:B226, B231:B237,C242:C264)</f>
        <v>1067</v>
      </c>
      <c r="B283" s="275">
        <f>SUM(DA12:DZ264)</f>
        <v>0</v>
      </c>
      <c r="AT283" s="276"/>
      <c r="AU283" s="276"/>
      <c r="BZ283" s="13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</sheetData>
  <mergeCells count="379">
    <mergeCell ref="A242:A260"/>
    <mergeCell ref="A261:A264"/>
    <mergeCell ref="AE240:AF240"/>
    <mergeCell ref="AG240:AH240"/>
    <mergeCell ref="AI240:AJ240"/>
    <mergeCell ref="AK240:AL240"/>
    <mergeCell ref="AM240:AN240"/>
    <mergeCell ref="AO240:AP240"/>
    <mergeCell ref="S240:T240"/>
    <mergeCell ref="U240:V240"/>
    <mergeCell ref="W240:X240"/>
    <mergeCell ref="Y240:Z240"/>
    <mergeCell ref="AA240:AB240"/>
    <mergeCell ref="AC240:AD240"/>
    <mergeCell ref="A239:B241"/>
    <mergeCell ref="C239:D240"/>
    <mergeCell ref="AS239:AT240"/>
    <mergeCell ref="AU239:AV240"/>
    <mergeCell ref="AW239:AX240"/>
    <mergeCell ref="E240:F240"/>
    <mergeCell ref="G240:H240"/>
    <mergeCell ref="I240:J240"/>
    <mergeCell ref="K240:L240"/>
    <mergeCell ref="M240:N240"/>
    <mergeCell ref="O240:P240"/>
    <mergeCell ref="Q240:R240"/>
    <mergeCell ref="AQ240:AR240"/>
    <mergeCell ref="E239:AJ239"/>
    <mergeCell ref="AK239:AN239"/>
    <mergeCell ref="AO239:AR239"/>
    <mergeCell ref="AP228:AP230"/>
    <mergeCell ref="AQ228:AQ230"/>
    <mergeCell ref="D229:E229"/>
    <mergeCell ref="F229:G229"/>
    <mergeCell ref="H229:I229"/>
    <mergeCell ref="J229:K229"/>
    <mergeCell ref="L229:M229"/>
    <mergeCell ref="N229:O229"/>
    <mergeCell ref="P229:Q229"/>
    <mergeCell ref="R229:S229"/>
    <mergeCell ref="A228:A230"/>
    <mergeCell ref="B228:C229"/>
    <mergeCell ref="D228:AK228"/>
    <mergeCell ref="AL228:AM228"/>
    <mergeCell ref="AN228:AO228"/>
    <mergeCell ref="T229:U229"/>
    <mergeCell ref="V229:W229"/>
    <mergeCell ref="AB218:AC218"/>
    <mergeCell ref="AD218:AE218"/>
    <mergeCell ref="AF218:AG218"/>
    <mergeCell ref="AH218:AI218"/>
    <mergeCell ref="AJ218:AK218"/>
    <mergeCell ref="AL218:AL219"/>
    <mergeCell ref="AJ229:AK229"/>
    <mergeCell ref="AL229:AL230"/>
    <mergeCell ref="AM229:AM230"/>
    <mergeCell ref="AN229:AN230"/>
    <mergeCell ref="AO229:AO230"/>
    <mergeCell ref="X229:Y229"/>
    <mergeCell ref="Z229:AA229"/>
    <mergeCell ref="AB229:AC229"/>
    <mergeCell ref="AD229:AE229"/>
    <mergeCell ref="AF229:AG229"/>
    <mergeCell ref="AH229:AI229"/>
    <mergeCell ref="AP217:AP219"/>
    <mergeCell ref="AQ217:AQ219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AM218:AM219"/>
    <mergeCell ref="AN218:AN219"/>
    <mergeCell ref="AO218:AO219"/>
    <mergeCell ref="A209:B209"/>
    <mergeCell ref="A217:A219"/>
    <mergeCell ref="B217:C218"/>
    <mergeCell ref="D217:AK217"/>
    <mergeCell ref="AL217:AM217"/>
    <mergeCell ref="AN217:AO217"/>
    <mergeCell ref="T218:U218"/>
    <mergeCell ref="V218:W218"/>
    <mergeCell ref="X218:Y218"/>
    <mergeCell ref="Z218:AA218"/>
    <mergeCell ref="A205:B205"/>
    <mergeCell ref="A206:B206"/>
    <mergeCell ref="A207:B207"/>
    <mergeCell ref="A208:B208"/>
    <mergeCell ref="A194:B194"/>
    <mergeCell ref="A195:B195"/>
    <mergeCell ref="A196:A198"/>
    <mergeCell ref="A199:B199"/>
    <mergeCell ref="A200:B200"/>
    <mergeCell ref="A201:B201"/>
    <mergeCell ref="A190:B190"/>
    <mergeCell ref="A191:B191"/>
    <mergeCell ref="A192:B192"/>
    <mergeCell ref="A193:B193"/>
    <mergeCell ref="AI185:AJ185"/>
    <mergeCell ref="AK185:AL185"/>
    <mergeCell ref="AM185:AN185"/>
    <mergeCell ref="A202:B202"/>
    <mergeCell ref="A203:B203"/>
    <mergeCell ref="A187:B187"/>
    <mergeCell ref="W185:X185"/>
    <mergeCell ref="Y185:Z185"/>
    <mergeCell ref="AA185:AB185"/>
    <mergeCell ref="AC185:AD185"/>
    <mergeCell ref="AE185:AF185"/>
    <mergeCell ref="AG185:AH185"/>
    <mergeCell ref="A188:B188"/>
    <mergeCell ref="A189:B189"/>
    <mergeCell ref="AK184:AN184"/>
    <mergeCell ref="AO184:AR184"/>
    <mergeCell ref="AS184:AT185"/>
    <mergeCell ref="AU184:AV185"/>
    <mergeCell ref="AW184:AX185"/>
    <mergeCell ref="E185:F185"/>
    <mergeCell ref="G185:H185"/>
    <mergeCell ref="I185:J185"/>
    <mergeCell ref="K185:L185"/>
    <mergeCell ref="M185:N185"/>
    <mergeCell ref="AO185:AP185"/>
    <mergeCell ref="AQ185:AR185"/>
    <mergeCell ref="A181:B181"/>
    <mergeCell ref="A182:B182"/>
    <mergeCell ref="A183:Q183"/>
    <mergeCell ref="A184:B186"/>
    <mergeCell ref="C184:D185"/>
    <mergeCell ref="E184:AJ184"/>
    <mergeCell ref="O185:P185"/>
    <mergeCell ref="Q185:R185"/>
    <mergeCell ref="S185:T185"/>
    <mergeCell ref="U185:V185"/>
    <mergeCell ref="A174:B174"/>
    <mergeCell ref="A175:B175"/>
    <mergeCell ref="A176:B176"/>
    <mergeCell ref="A178:B178"/>
    <mergeCell ref="A179:B179"/>
    <mergeCell ref="A180:B180"/>
    <mergeCell ref="A166:B166"/>
    <mergeCell ref="A167:B167"/>
    <mergeCell ref="A168:B168"/>
    <mergeCell ref="A169:A171"/>
    <mergeCell ref="A172:B172"/>
    <mergeCell ref="A173:B173"/>
    <mergeCell ref="A160:B160"/>
    <mergeCell ref="A161:B161"/>
    <mergeCell ref="A162:B162"/>
    <mergeCell ref="A163:B163"/>
    <mergeCell ref="A164:B164"/>
    <mergeCell ref="A165:B165"/>
    <mergeCell ref="AG158:AH158"/>
    <mergeCell ref="AI158:AJ158"/>
    <mergeCell ref="AK158:AL158"/>
    <mergeCell ref="AK157:AN157"/>
    <mergeCell ref="AO157:AR157"/>
    <mergeCell ref="AS157:AT158"/>
    <mergeCell ref="AU157:AV158"/>
    <mergeCell ref="AW157:AX158"/>
    <mergeCell ref="E158:F158"/>
    <mergeCell ref="G158:H158"/>
    <mergeCell ref="I158:J158"/>
    <mergeCell ref="K158:L158"/>
    <mergeCell ref="M158:N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151:B151"/>
    <mergeCell ref="A152:A154"/>
    <mergeCell ref="A155:B155"/>
    <mergeCell ref="A156:Q156"/>
    <mergeCell ref="A157:B159"/>
    <mergeCell ref="C157:D158"/>
    <mergeCell ref="E157:AJ157"/>
    <mergeCell ref="O158:P158"/>
    <mergeCell ref="Q158:R158"/>
    <mergeCell ref="S158:T158"/>
    <mergeCell ref="A143:B143"/>
    <mergeCell ref="A144:A146"/>
    <mergeCell ref="A147:B147"/>
    <mergeCell ref="A148:R148"/>
    <mergeCell ref="A149:B150"/>
    <mergeCell ref="C149:E149"/>
    <mergeCell ref="F149:H149"/>
    <mergeCell ref="I149:K149"/>
    <mergeCell ref="L149:N149"/>
    <mergeCell ref="O149:P149"/>
    <mergeCell ref="A140:Q140"/>
    <mergeCell ref="A141:B142"/>
    <mergeCell ref="C141:E141"/>
    <mergeCell ref="F141:H141"/>
    <mergeCell ref="I141:K141"/>
    <mergeCell ref="L141:N141"/>
    <mergeCell ref="O141:P141"/>
    <mergeCell ref="AH120:AI120"/>
    <mergeCell ref="AJ120:AK120"/>
    <mergeCell ref="V120:W120"/>
    <mergeCell ref="X120:Y120"/>
    <mergeCell ref="Z120:AA120"/>
    <mergeCell ref="AB120:AC120"/>
    <mergeCell ref="AD120:AE120"/>
    <mergeCell ref="AF120:AG120"/>
    <mergeCell ref="A119:A121"/>
    <mergeCell ref="B119:C120"/>
    <mergeCell ref="AT119:AU120"/>
    <mergeCell ref="AV119:AV121"/>
    <mergeCell ref="AW119:AW121"/>
    <mergeCell ref="D120:E120"/>
    <mergeCell ref="F120:G120"/>
    <mergeCell ref="H120:I120"/>
    <mergeCell ref="J120:K120"/>
    <mergeCell ref="L120:M120"/>
    <mergeCell ref="N120:O120"/>
    <mergeCell ref="P120:Q120"/>
    <mergeCell ref="AS120:AS121"/>
    <mergeCell ref="AL120:AM120"/>
    <mergeCell ref="AN120:AO120"/>
    <mergeCell ref="AP120:AQ120"/>
    <mergeCell ref="AR120:AR121"/>
    <mergeCell ref="D119:AQ119"/>
    <mergeCell ref="AR119:AS119"/>
    <mergeCell ref="R120:S120"/>
    <mergeCell ref="T120:U120"/>
    <mergeCell ref="AV97:AV99"/>
    <mergeCell ref="AW97:AW99"/>
    <mergeCell ref="D98:E98"/>
    <mergeCell ref="F98:G98"/>
    <mergeCell ref="H98:I98"/>
    <mergeCell ref="J98:K98"/>
    <mergeCell ref="L98:M98"/>
    <mergeCell ref="N98:O98"/>
    <mergeCell ref="P98:Q98"/>
    <mergeCell ref="R98:S98"/>
    <mergeCell ref="AN98:AO98"/>
    <mergeCell ref="AP98:AQ98"/>
    <mergeCell ref="AR98:AR99"/>
    <mergeCell ref="AS98:AS99"/>
    <mergeCell ref="A97:A99"/>
    <mergeCell ref="B97:C98"/>
    <mergeCell ref="D97:AQ97"/>
    <mergeCell ref="AR97:AS97"/>
    <mergeCell ref="AT97:AU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V75:AV77"/>
    <mergeCell ref="AW75:AW77"/>
    <mergeCell ref="D76:E76"/>
    <mergeCell ref="F76:G76"/>
    <mergeCell ref="H76:I76"/>
    <mergeCell ref="J76:K76"/>
    <mergeCell ref="L76:M76"/>
    <mergeCell ref="N76:O76"/>
    <mergeCell ref="P76:Q76"/>
    <mergeCell ref="AS76:AS77"/>
    <mergeCell ref="AH76:AI76"/>
    <mergeCell ref="AJ76:AK76"/>
    <mergeCell ref="AL76:AM76"/>
    <mergeCell ref="AN76:AO76"/>
    <mergeCell ref="AP76:AQ76"/>
    <mergeCell ref="AR76:AR77"/>
    <mergeCell ref="V76:W76"/>
    <mergeCell ref="X76:Y76"/>
    <mergeCell ref="Z76:AA76"/>
    <mergeCell ref="AB76:AC76"/>
    <mergeCell ref="AD76:AE76"/>
    <mergeCell ref="AF76:AG76"/>
    <mergeCell ref="AT75:AU76"/>
    <mergeCell ref="A75:A77"/>
    <mergeCell ref="B75:C76"/>
    <mergeCell ref="D75:AQ75"/>
    <mergeCell ref="AR75:AS75"/>
    <mergeCell ref="R76:S76"/>
    <mergeCell ref="T76:U76"/>
    <mergeCell ref="AB54:AC54"/>
    <mergeCell ref="AD54:AE54"/>
    <mergeCell ref="AF54:AG54"/>
    <mergeCell ref="AH54:AI54"/>
    <mergeCell ref="AJ54:AK54"/>
    <mergeCell ref="AL54:AM54"/>
    <mergeCell ref="A53:A55"/>
    <mergeCell ref="B53:C54"/>
    <mergeCell ref="AV53:AV55"/>
    <mergeCell ref="AW53:AW55"/>
    <mergeCell ref="D54:E54"/>
    <mergeCell ref="F54:G54"/>
    <mergeCell ref="H54:I54"/>
    <mergeCell ref="J54:K54"/>
    <mergeCell ref="L54:M54"/>
    <mergeCell ref="N54:O54"/>
    <mergeCell ref="P54:Q54"/>
    <mergeCell ref="R54:S54"/>
    <mergeCell ref="AN54:AO54"/>
    <mergeCell ref="AP54:AQ54"/>
    <mergeCell ref="AR54:AR55"/>
    <mergeCell ref="AS54:AS55"/>
    <mergeCell ref="D53:AQ53"/>
    <mergeCell ref="AR53:AS53"/>
    <mergeCell ref="AT53:AU54"/>
    <mergeCell ref="T54:U54"/>
    <mergeCell ref="V54:W54"/>
    <mergeCell ref="X54:Y54"/>
    <mergeCell ref="Z54:AA54"/>
    <mergeCell ref="AV31:AV33"/>
    <mergeCell ref="AW31:AW33"/>
    <mergeCell ref="D32:E32"/>
    <mergeCell ref="F32:G32"/>
    <mergeCell ref="H32:I32"/>
    <mergeCell ref="J32:K32"/>
    <mergeCell ref="L32:M32"/>
    <mergeCell ref="N32:O32"/>
    <mergeCell ref="P32:Q32"/>
    <mergeCell ref="AS32:AS33"/>
    <mergeCell ref="AH32:AI32"/>
    <mergeCell ref="AJ32:AK32"/>
    <mergeCell ref="AL32:AM32"/>
    <mergeCell ref="AN32:AO32"/>
    <mergeCell ref="AP32:AQ32"/>
    <mergeCell ref="AR32:AR33"/>
    <mergeCell ref="V32:W32"/>
    <mergeCell ref="X32:Y32"/>
    <mergeCell ref="Z32:AA32"/>
    <mergeCell ref="AB32:AC32"/>
    <mergeCell ref="AD32:AE32"/>
    <mergeCell ref="AF32:AG32"/>
    <mergeCell ref="AT31:AU32"/>
    <mergeCell ref="A31:A33"/>
    <mergeCell ref="B31:C32"/>
    <mergeCell ref="D31:AQ31"/>
    <mergeCell ref="AR31:AS31"/>
    <mergeCell ref="R32:S32"/>
    <mergeCell ref="T32:U32"/>
    <mergeCell ref="AB10:AC10"/>
    <mergeCell ref="AD10:AE10"/>
    <mergeCell ref="AF10:AG10"/>
    <mergeCell ref="AH10:AI10"/>
    <mergeCell ref="AJ10:AK10"/>
    <mergeCell ref="AL10:AM10"/>
    <mergeCell ref="AV9:AV11"/>
    <mergeCell ref="AW9:AW11"/>
    <mergeCell ref="D10:E10"/>
    <mergeCell ref="F10:G10"/>
    <mergeCell ref="H10:I10"/>
    <mergeCell ref="J10:K10"/>
    <mergeCell ref="L10:M10"/>
    <mergeCell ref="N10:O10"/>
    <mergeCell ref="P10:Q10"/>
    <mergeCell ref="R10:S10"/>
    <mergeCell ref="AN10:AO10"/>
    <mergeCell ref="AP10:AQ10"/>
    <mergeCell ref="AR10:AR11"/>
    <mergeCell ref="AS10:AS11"/>
    <mergeCell ref="A6:P6"/>
    <mergeCell ref="A9:A11"/>
    <mergeCell ref="B9:C10"/>
    <mergeCell ref="D9:AQ9"/>
    <mergeCell ref="AR9:AS9"/>
    <mergeCell ref="AT9:AU10"/>
    <mergeCell ref="T10:U10"/>
    <mergeCell ref="V10:W10"/>
    <mergeCell ref="X10:Y10"/>
    <mergeCell ref="Z10:AA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2021-01-20T15:29:30Z</dcterms:modified>
</cp:coreProperties>
</file>