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NATALIA\CONSOLIDADOS REM 2018\SERIE A\"/>
    </mc:Choice>
  </mc:AlternateContent>
  <xr:revisionPtr revIDLastSave="0" documentId="13_ncr:1_{E54B91D2-2D61-457E-80A1-B48E1F3B70F3}" xr6:coauthVersionLast="36" xr6:coauthVersionMax="36" xr10:uidLastSave="{00000000-0000-0000-0000-000000000000}"/>
  <bookViews>
    <workbookView xWindow="0" yWindow="0" windowWidth="24000" windowHeight="9675" tabRatio="880" activeTab="12" xr2:uid="{00000000-000D-0000-FFFF-FFFF00000000}"/>
  </bookViews>
  <sheets>
    <sheet name="CONSOLIDADO" sheetId="3" r:id="rId1"/>
    <sheet name="ENERO" sheetId="1" r:id="rId2"/>
    <sheet name="FEBRERO" sheetId="2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8" r:id="rId9"/>
    <sheet name="SEPTIEMBRE" sheetId="10" r:id="rId10"/>
    <sheet name="OCTUBRE" sheetId="14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7" i="12" l="1"/>
  <c r="D106" i="12"/>
  <c r="D105" i="12"/>
  <c r="D104" i="12"/>
  <c r="D103" i="12"/>
  <c r="D102" i="12"/>
  <c r="D101" i="12"/>
  <c r="D100" i="12"/>
  <c r="D99" i="12"/>
  <c r="H79" i="12"/>
  <c r="G79" i="12"/>
  <c r="F79" i="12"/>
  <c r="D79" i="12" s="1"/>
  <c r="E79" i="12"/>
  <c r="D78" i="12"/>
  <c r="D77" i="12"/>
  <c r="D76" i="12"/>
  <c r="D75" i="12"/>
  <c r="I72" i="12"/>
  <c r="H72" i="12"/>
  <c r="D72" i="12" s="1"/>
  <c r="G72" i="12"/>
  <c r="F72" i="12"/>
  <c r="E72" i="12"/>
  <c r="D71" i="12"/>
  <c r="CG71" i="12" s="1"/>
  <c r="CG70" i="12"/>
  <c r="D70" i="12"/>
  <c r="CA70" i="12" s="1"/>
  <c r="D69" i="12"/>
  <c r="D68" i="12"/>
  <c r="CA68" i="12" s="1"/>
  <c r="D67" i="12"/>
  <c r="CG67" i="12" s="1"/>
  <c r="CG66" i="12"/>
  <c r="D66" i="12"/>
  <c r="CA66" i="12" s="1"/>
  <c r="CA65" i="12"/>
  <c r="D65" i="12"/>
  <c r="D64" i="12"/>
  <c r="CA64" i="12" s="1"/>
  <c r="D63" i="12"/>
  <c r="CG63" i="12" s="1"/>
  <c r="CG62" i="12"/>
  <c r="D62" i="12"/>
  <c r="CA62" i="12" s="1"/>
  <c r="CA61" i="12"/>
  <c r="D61" i="12"/>
  <c r="D60" i="12"/>
  <c r="CA60" i="12" s="1"/>
  <c r="D59" i="12"/>
  <c r="CG59" i="12" s="1"/>
  <c r="CG58" i="12"/>
  <c r="D58" i="12"/>
  <c r="CA58" i="12" s="1"/>
  <c r="CA57" i="12"/>
  <c r="D57" i="12"/>
  <c r="D56" i="12"/>
  <c r="CA56" i="12" s="1"/>
  <c r="D55" i="12"/>
  <c r="CG55" i="12" s="1"/>
  <c r="CG54" i="12"/>
  <c r="D54" i="12"/>
  <c r="CA54" i="12" s="1"/>
  <c r="CA53" i="12"/>
  <c r="D53" i="12"/>
  <c r="D52" i="12"/>
  <c r="CA52" i="12" s="1"/>
  <c r="D51" i="12"/>
  <c r="CG51" i="12" s="1"/>
  <c r="CG50" i="12"/>
  <c r="D50" i="12"/>
  <c r="CA50" i="12" s="1"/>
  <c r="CA49" i="12"/>
  <c r="D49" i="12"/>
  <c r="D48" i="12"/>
  <c r="CA48" i="12" s="1"/>
  <c r="D47" i="12"/>
  <c r="CG47" i="12" s="1"/>
  <c r="CG46" i="12"/>
  <c r="D46" i="12"/>
  <c r="CA46" i="12" s="1"/>
  <c r="CA45" i="12"/>
  <c r="D45" i="12"/>
  <c r="D44" i="12"/>
  <c r="CA44" i="12" s="1"/>
  <c r="D43" i="12"/>
  <c r="CG43" i="12" s="1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 s="1"/>
  <c r="D39" i="12"/>
  <c r="CA71" i="12" s="1"/>
  <c r="D38" i="12"/>
  <c r="D37" i="12"/>
  <c r="CG69" i="12" s="1"/>
  <c r="D36" i="12"/>
  <c r="D35" i="12"/>
  <c r="CA35" i="12" s="1"/>
  <c r="CG34" i="12"/>
  <c r="CA34" i="12"/>
  <c r="D34" i="12"/>
  <c r="CG33" i="12"/>
  <c r="D33" i="12"/>
  <c r="CG65" i="12" s="1"/>
  <c r="CA32" i="12"/>
  <c r="D32" i="12"/>
  <c r="CG32" i="12" s="1"/>
  <c r="D31" i="12"/>
  <c r="CA31" i="12" s="1"/>
  <c r="CG30" i="12"/>
  <c r="CA30" i="12"/>
  <c r="D30" i="12"/>
  <c r="CG29" i="12"/>
  <c r="D29" i="12"/>
  <c r="CG61" i="12" s="1"/>
  <c r="CA28" i="12"/>
  <c r="D28" i="12"/>
  <c r="CG28" i="12" s="1"/>
  <c r="D27" i="12"/>
  <c r="CA27" i="12" s="1"/>
  <c r="CG26" i="12"/>
  <c r="CA26" i="12"/>
  <c r="D26" i="12"/>
  <c r="CG25" i="12"/>
  <c r="D25" i="12"/>
  <c r="CG57" i="12" s="1"/>
  <c r="CA24" i="12"/>
  <c r="D24" i="12"/>
  <c r="CG24" i="12" s="1"/>
  <c r="D23" i="12"/>
  <c r="CA23" i="12" s="1"/>
  <c r="CG22" i="12"/>
  <c r="CA22" i="12"/>
  <c r="D22" i="12"/>
  <c r="CG21" i="12"/>
  <c r="D21" i="12"/>
  <c r="CG53" i="12" s="1"/>
  <c r="CA20" i="12"/>
  <c r="D20" i="12"/>
  <c r="CG20" i="12" s="1"/>
  <c r="D19" i="12"/>
  <c r="CA19" i="12" s="1"/>
  <c r="CG18" i="12"/>
  <c r="CA18" i="12"/>
  <c r="D18" i="12"/>
  <c r="CG17" i="12"/>
  <c r="D17" i="12"/>
  <c r="CG49" i="12" s="1"/>
  <c r="CA16" i="12"/>
  <c r="D16" i="12"/>
  <c r="CG16" i="12" s="1"/>
  <c r="D15" i="12"/>
  <c r="CA15" i="12" s="1"/>
  <c r="CG14" i="12"/>
  <c r="CA14" i="12"/>
  <c r="D14" i="12"/>
  <c r="CG13" i="12"/>
  <c r="D13" i="12"/>
  <c r="CG45" i="12" s="1"/>
  <c r="CA12" i="12"/>
  <c r="D12" i="12"/>
  <c r="CG12" i="12" s="1"/>
  <c r="D11" i="12"/>
  <c r="CA43" i="12" s="1"/>
  <c r="A5" i="12"/>
  <c r="A4" i="12"/>
  <c r="A3" i="12"/>
  <c r="A2" i="12"/>
  <c r="A195" i="12" l="1"/>
  <c r="CG15" i="12"/>
  <c r="B195" i="12" s="1"/>
  <c r="CG19" i="12"/>
  <c r="CG23" i="12"/>
  <c r="CG27" i="12"/>
  <c r="CG31" i="12"/>
  <c r="CG35" i="12"/>
  <c r="CG44" i="12"/>
  <c r="CA47" i="12"/>
  <c r="CG48" i="12"/>
  <c r="CA51" i="12"/>
  <c r="CG52" i="12"/>
  <c r="CA55" i="12"/>
  <c r="CG56" i="12"/>
  <c r="CA59" i="12"/>
  <c r="CG60" i="12"/>
  <c r="CA63" i="12"/>
  <c r="CG64" i="12"/>
  <c r="CA67" i="12"/>
  <c r="CG68" i="12"/>
  <c r="CA13" i="12"/>
  <c r="CA17" i="12"/>
  <c r="CA21" i="12"/>
  <c r="CA25" i="12"/>
  <c r="CA29" i="12"/>
  <c r="CA33" i="12"/>
  <c r="CA69" i="12"/>
  <c r="D107" i="11"/>
  <c r="D106" i="11"/>
  <c r="D105" i="11"/>
  <c r="D104" i="11"/>
  <c r="D103" i="11"/>
  <c r="D102" i="11"/>
  <c r="D101" i="11"/>
  <c r="D100" i="11"/>
  <c r="D99" i="11"/>
  <c r="H79" i="11"/>
  <c r="G79" i="11"/>
  <c r="F79" i="11"/>
  <c r="E79" i="11"/>
  <c r="D78" i="11"/>
  <c r="D77" i="11"/>
  <c r="D76" i="11"/>
  <c r="D75" i="11"/>
  <c r="I72" i="11"/>
  <c r="H72" i="11"/>
  <c r="G72" i="11"/>
  <c r="D72" i="11" s="1"/>
  <c r="F72" i="11"/>
  <c r="E72" i="11"/>
  <c r="D71" i="11"/>
  <c r="CG71" i="11" s="1"/>
  <c r="D70" i="11"/>
  <c r="CG70" i="11" s="1"/>
  <c r="D69" i="11"/>
  <c r="CG69" i="11" s="1"/>
  <c r="D68" i="11"/>
  <c r="D67" i="11"/>
  <c r="CG66" i="11"/>
  <c r="D66" i="11"/>
  <c r="CA66" i="11" s="1"/>
  <c r="D65" i="11"/>
  <c r="CG65" i="11" s="1"/>
  <c r="D64" i="11"/>
  <c r="CA64" i="11" s="1"/>
  <c r="D63" i="11"/>
  <c r="CG62" i="11"/>
  <c r="CA62" i="11"/>
  <c r="D62" i="11"/>
  <c r="D61" i="11"/>
  <c r="D60" i="11"/>
  <c r="CA60" i="11" s="1"/>
  <c r="CG59" i="11"/>
  <c r="D59" i="11"/>
  <c r="D58" i="11"/>
  <c r="CG58" i="11" s="1"/>
  <c r="D57" i="11"/>
  <c r="D56" i="11"/>
  <c r="D55" i="11"/>
  <c r="CA55" i="11" s="1"/>
  <c r="D54" i="11"/>
  <c r="CG54" i="11" s="1"/>
  <c r="D53" i="11"/>
  <c r="CG53" i="11" s="1"/>
  <c r="D52" i="11"/>
  <c r="D51" i="11"/>
  <c r="CG50" i="11"/>
  <c r="D50" i="11"/>
  <c r="CA50" i="11" s="1"/>
  <c r="D49" i="11"/>
  <c r="CG49" i="11" s="1"/>
  <c r="D48" i="11"/>
  <c r="CA48" i="11" s="1"/>
  <c r="D47" i="11"/>
  <c r="CG46" i="11"/>
  <c r="CA46" i="11"/>
  <c r="D46" i="11"/>
  <c r="D45" i="11"/>
  <c r="D44" i="11"/>
  <c r="CA44" i="11" s="1"/>
  <c r="CG43" i="11"/>
  <c r="D43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D40" i="11" s="1"/>
  <c r="F40" i="11"/>
  <c r="E40" i="11"/>
  <c r="D39" i="11"/>
  <c r="D38" i="11"/>
  <c r="D37" i="11"/>
  <c r="D36" i="11"/>
  <c r="D35" i="11"/>
  <c r="CA35" i="11" s="1"/>
  <c r="D34" i="11"/>
  <c r="CA34" i="11" s="1"/>
  <c r="CG33" i="11"/>
  <c r="CA33" i="11"/>
  <c r="D33" i="11"/>
  <c r="D32" i="11"/>
  <c r="CG32" i="11" s="1"/>
  <c r="D31" i="11"/>
  <c r="CA31" i="11" s="1"/>
  <c r="CG30" i="11"/>
  <c r="D30" i="11"/>
  <c r="CA30" i="11" s="1"/>
  <c r="D29" i="11"/>
  <c r="CG29" i="11" s="1"/>
  <c r="D28" i="11"/>
  <c r="CG28" i="11" s="1"/>
  <c r="D27" i="11"/>
  <c r="CA27" i="11" s="1"/>
  <c r="D26" i="11"/>
  <c r="CA26" i="11" s="1"/>
  <c r="D25" i="11"/>
  <c r="CG25" i="11" s="1"/>
  <c r="D24" i="11"/>
  <c r="CG24" i="11" s="1"/>
  <c r="D23" i="11"/>
  <c r="CA23" i="11" s="1"/>
  <c r="D22" i="11"/>
  <c r="CA22" i="11" s="1"/>
  <c r="CG21" i="11"/>
  <c r="D21" i="11"/>
  <c r="CA21" i="11" s="1"/>
  <c r="D20" i="11"/>
  <c r="CG20" i="11" s="1"/>
  <c r="D19" i="11"/>
  <c r="CA19" i="11" s="1"/>
  <c r="D18" i="11"/>
  <c r="CA18" i="11" s="1"/>
  <c r="CG17" i="11"/>
  <c r="CA17" i="11"/>
  <c r="D17" i="11"/>
  <c r="D16" i="11"/>
  <c r="CG16" i="11" s="1"/>
  <c r="D15" i="11"/>
  <c r="CA15" i="11" s="1"/>
  <c r="CG14" i="11"/>
  <c r="D14" i="11"/>
  <c r="CA14" i="11" s="1"/>
  <c r="D13" i="11"/>
  <c r="CA13" i="11" s="1"/>
  <c r="D12" i="11"/>
  <c r="CG12" i="11" s="1"/>
  <c r="D11" i="11"/>
  <c r="A5" i="11"/>
  <c r="A4" i="11"/>
  <c r="A3" i="11"/>
  <c r="A2" i="11"/>
  <c r="CG26" i="11" l="1"/>
  <c r="CA29" i="11"/>
  <c r="CA51" i="11"/>
  <c r="CG55" i="11"/>
  <c r="CA58" i="11"/>
  <c r="CA67" i="11"/>
  <c r="CG13" i="11"/>
  <c r="CG22" i="11"/>
  <c r="CA25" i="11"/>
  <c r="CG45" i="11"/>
  <c r="CA47" i="11"/>
  <c r="CG51" i="11"/>
  <c r="CA54" i="11"/>
  <c r="CA56" i="11"/>
  <c r="CG61" i="11"/>
  <c r="CA63" i="11"/>
  <c r="CG67" i="11"/>
  <c r="CA70" i="11"/>
  <c r="CA71" i="11"/>
  <c r="CG18" i="11"/>
  <c r="CG34" i="11"/>
  <c r="CA43" i="11"/>
  <c r="CG47" i="11"/>
  <c r="CA52" i="11"/>
  <c r="CG57" i="11"/>
  <c r="CA59" i="11"/>
  <c r="CG63" i="11"/>
  <c r="CA68" i="11"/>
  <c r="D79" i="11"/>
  <c r="A195" i="11"/>
  <c r="CA32" i="11"/>
  <c r="CA45" i="11"/>
  <c r="CA49" i="11"/>
  <c r="CG15" i="11"/>
  <c r="CG19" i="11"/>
  <c r="CG23" i="11"/>
  <c r="CG27" i="11"/>
  <c r="CG31" i="11"/>
  <c r="CG35" i="11"/>
  <c r="CG44" i="11"/>
  <c r="CG48" i="11"/>
  <c r="CG52" i="11"/>
  <c r="CG56" i="11"/>
  <c r="CG60" i="11"/>
  <c r="CG64" i="11"/>
  <c r="CG68" i="11"/>
  <c r="CA12" i="11"/>
  <c r="CA16" i="11"/>
  <c r="CA20" i="11"/>
  <c r="CA24" i="11"/>
  <c r="CA28" i="11"/>
  <c r="CA53" i="11"/>
  <c r="CA57" i="11"/>
  <c r="CA61" i="11"/>
  <c r="CA65" i="11"/>
  <c r="CA69" i="11"/>
  <c r="D107" i="14"/>
  <c r="D106" i="14"/>
  <c r="D105" i="14"/>
  <c r="D104" i="14"/>
  <c r="D103" i="14"/>
  <c r="D102" i="14"/>
  <c r="D101" i="14"/>
  <c r="D100" i="14"/>
  <c r="D99" i="14"/>
  <c r="H79" i="14"/>
  <c r="G79" i="14"/>
  <c r="F79" i="14"/>
  <c r="E79" i="14"/>
  <c r="D78" i="14"/>
  <c r="D77" i="14"/>
  <c r="D76" i="14"/>
  <c r="D75" i="14"/>
  <c r="I72" i="14"/>
  <c r="H72" i="14"/>
  <c r="G72" i="14"/>
  <c r="D72" i="14" s="1"/>
  <c r="F72" i="14"/>
  <c r="E72" i="14"/>
  <c r="D71" i="14"/>
  <c r="D70" i="14"/>
  <c r="CG70" i="14" s="1"/>
  <c r="D69" i="14"/>
  <c r="CG69" i="14" s="1"/>
  <c r="D68" i="14"/>
  <c r="D67" i="14"/>
  <c r="CG67" i="14" s="1"/>
  <c r="CG66" i="14"/>
  <c r="D66" i="14"/>
  <c r="CA66" i="14" s="1"/>
  <c r="D65" i="14"/>
  <c r="CG65" i="14" s="1"/>
  <c r="D64" i="14"/>
  <c r="CA64" i="14" s="1"/>
  <c r="D63" i="14"/>
  <c r="CG62" i="14"/>
  <c r="CA62" i="14"/>
  <c r="D62" i="14"/>
  <c r="D61" i="14"/>
  <c r="D60" i="14"/>
  <c r="CA60" i="14" s="1"/>
  <c r="CG59" i="14"/>
  <c r="D59" i="14"/>
  <c r="D58" i="14"/>
  <c r="CA58" i="14" s="1"/>
  <c r="D57" i="14"/>
  <c r="D56" i="14"/>
  <c r="D55" i="14"/>
  <c r="CA55" i="14" s="1"/>
  <c r="D54" i="14"/>
  <c r="CG54" i="14" s="1"/>
  <c r="D53" i="14"/>
  <c r="CG53" i="14" s="1"/>
  <c r="D52" i="14"/>
  <c r="D51" i="14"/>
  <c r="CG50" i="14"/>
  <c r="D50" i="14"/>
  <c r="CA50" i="14" s="1"/>
  <c r="D49" i="14"/>
  <c r="CG49" i="14" s="1"/>
  <c r="D48" i="14"/>
  <c r="CA48" i="14" s="1"/>
  <c r="D47" i="14"/>
  <c r="CG46" i="14"/>
  <c r="CA46" i="14"/>
  <c r="D46" i="14"/>
  <c r="D45" i="14"/>
  <c r="D44" i="14"/>
  <c r="CA44" i="14" s="1"/>
  <c r="CG43" i="14"/>
  <c r="D43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D40" i="14" s="1"/>
  <c r="F40" i="14"/>
  <c r="E40" i="14"/>
  <c r="D39" i="14"/>
  <c r="D38" i="14"/>
  <c r="D37" i="14"/>
  <c r="D36" i="14"/>
  <c r="D35" i="14"/>
  <c r="CG35" i="14" s="1"/>
  <c r="D34" i="14"/>
  <c r="CA34" i="14" s="1"/>
  <c r="CG33" i="14"/>
  <c r="CA33" i="14"/>
  <c r="D33" i="14"/>
  <c r="D32" i="14"/>
  <c r="CG32" i="14" s="1"/>
  <c r="D31" i="14"/>
  <c r="CG31" i="14" s="1"/>
  <c r="CG30" i="14"/>
  <c r="D30" i="14"/>
  <c r="CA30" i="14" s="1"/>
  <c r="D29" i="14"/>
  <c r="CA29" i="14" s="1"/>
  <c r="D28" i="14"/>
  <c r="CG28" i="14" s="1"/>
  <c r="D27" i="14"/>
  <c r="CG27" i="14" s="1"/>
  <c r="D26" i="14"/>
  <c r="CA26" i="14" s="1"/>
  <c r="D25" i="14"/>
  <c r="CG25" i="14" s="1"/>
  <c r="D24" i="14"/>
  <c r="CG24" i="14" s="1"/>
  <c r="D23" i="14"/>
  <c r="CG23" i="14" s="1"/>
  <c r="D22" i="14"/>
  <c r="CA22" i="14" s="1"/>
  <c r="CG21" i="14"/>
  <c r="D21" i="14"/>
  <c r="CA21" i="14" s="1"/>
  <c r="D20" i="14"/>
  <c r="CG20" i="14" s="1"/>
  <c r="D19" i="14"/>
  <c r="CG19" i="14" s="1"/>
  <c r="D18" i="14"/>
  <c r="CA18" i="14" s="1"/>
  <c r="CG17" i="14"/>
  <c r="CA17" i="14"/>
  <c r="D17" i="14"/>
  <c r="D16" i="14"/>
  <c r="CG16" i="14" s="1"/>
  <c r="D15" i="14"/>
  <c r="CA15" i="14" s="1"/>
  <c r="CG14" i="14"/>
  <c r="D14" i="14"/>
  <c r="CA14" i="14" s="1"/>
  <c r="D13" i="14"/>
  <c r="CG13" i="14" s="1"/>
  <c r="D12" i="14"/>
  <c r="CA12" i="14" s="1"/>
  <c r="D11" i="14"/>
  <c r="A5" i="14"/>
  <c r="A4" i="14"/>
  <c r="A3" i="14"/>
  <c r="A2" i="14"/>
  <c r="CA71" i="14" l="1"/>
  <c r="CA13" i="14"/>
  <c r="CG26" i="14"/>
  <c r="CA51" i="14"/>
  <c r="B195" i="11"/>
  <c r="CG22" i="14"/>
  <c r="CA25" i="14"/>
  <c r="CG29" i="14"/>
  <c r="CG45" i="14"/>
  <c r="CA47" i="14"/>
  <c r="CG51" i="14"/>
  <c r="CA54" i="14"/>
  <c r="CA56" i="14"/>
  <c r="CG58" i="14"/>
  <c r="CG61" i="14"/>
  <c r="CA63" i="14"/>
  <c r="CA70" i="14"/>
  <c r="CG55" i="14"/>
  <c r="CA67" i="14"/>
  <c r="CG71" i="14"/>
  <c r="CG18" i="14"/>
  <c r="CG34" i="14"/>
  <c r="CA43" i="14"/>
  <c r="CG47" i="14"/>
  <c r="CA52" i="14"/>
  <c r="CG57" i="14"/>
  <c r="CA59" i="14"/>
  <c r="CG63" i="14"/>
  <c r="CA68" i="14"/>
  <c r="D79" i="14"/>
  <c r="A195" i="14" s="1"/>
  <c r="CA16" i="14"/>
  <c r="CA20" i="14"/>
  <c r="CA24" i="14"/>
  <c r="CA32" i="14"/>
  <c r="CA61" i="14"/>
  <c r="CA69" i="14"/>
  <c r="CG12" i="14"/>
  <c r="CA19" i="14"/>
  <c r="CA23" i="14"/>
  <c r="CA27" i="14"/>
  <c r="CA31" i="14"/>
  <c r="CA35" i="14"/>
  <c r="CG15" i="14"/>
  <c r="CG44" i="14"/>
  <c r="CG48" i="14"/>
  <c r="CG52" i="14"/>
  <c r="CG56" i="14"/>
  <c r="CG60" i="14"/>
  <c r="CG64" i="14"/>
  <c r="CG68" i="14"/>
  <c r="CA28" i="14"/>
  <c r="CA45" i="14"/>
  <c r="CA49" i="14"/>
  <c r="CA53" i="14"/>
  <c r="CA57" i="14"/>
  <c r="CA65" i="14"/>
  <c r="D107" i="10"/>
  <c r="D106" i="10"/>
  <c r="D105" i="10"/>
  <c r="D104" i="10"/>
  <c r="D103" i="10"/>
  <c r="D102" i="10"/>
  <c r="D101" i="10"/>
  <c r="D100" i="10"/>
  <c r="D99" i="10"/>
  <c r="H79" i="10"/>
  <c r="G79" i="10"/>
  <c r="F79" i="10"/>
  <c r="E79" i="10"/>
  <c r="D78" i="10"/>
  <c r="D77" i="10"/>
  <c r="D76" i="10"/>
  <c r="D75" i="10"/>
  <c r="I72" i="10"/>
  <c r="H72" i="10"/>
  <c r="G72" i="10"/>
  <c r="F72" i="10"/>
  <c r="E72" i="10"/>
  <c r="CG71" i="10"/>
  <c r="D71" i="10"/>
  <c r="D70" i="10"/>
  <c r="CG70" i="10" s="1"/>
  <c r="D69" i="10"/>
  <c r="D68" i="10"/>
  <c r="D67" i="10"/>
  <c r="CA67" i="10" s="1"/>
  <c r="D66" i="10"/>
  <c r="CG66" i="10" s="1"/>
  <c r="D65" i="10"/>
  <c r="CG65" i="10" s="1"/>
  <c r="D64" i="10"/>
  <c r="D63" i="10"/>
  <c r="CG62" i="10"/>
  <c r="D62" i="10"/>
  <c r="CA62" i="10" s="1"/>
  <c r="D61" i="10"/>
  <c r="CG61" i="10" s="1"/>
  <c r="D60" i="10"/>
  <c r="CA60" i="10" s="1"/>
  <c r="D59" i="10"/>
  <c r="CG58" i="10"/>
  <c r="CA58" i="10"/>
  <c r="D58" i="10"/>
  <c r="D57" i="10"/>
  <c r="D56" i="10"/>
  <c r="CA56" i="10" s="1"/>
  <c r="CG55" i="10"/>
  <c r="D55" i="10"/>
  <c r="D54" i="10"/>
  <c r="CG54" i="10" s="1"/>
  <c r="D53" i="10"/>
  <c r="D52" i="10"/>
  <c r="D51" i="10"/>
  <c r="CA51" i="10" s="1"/>
  <c r="D50" i="10"/>
  <c r="CG50" i="10" s="1"/>
  <c r="D49" i="10"/>
  <c r="CG49" i="10" s="1"/>
  <c r="D48" i="10"/>
  <c r="D47" i="10"/>
  <c r="CG46" i="10"/>
  <c r="D46" i="10"/>
  <c r="CA46" i="10" s="1"/>
  <c r="D45" i="10"/>
  <c r="CG45" i="10" s="1"/>
  <c r="D44" i="10"/>
  <c r="CA44" i="10" s="1"/>
  <c r="D43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D39" i="10"/>
  <c r="D38" i="10"/>
  <c r="D37" i="10"/>
  <c r="D36" i="10"/>
  <c r="D35" i="10"/>
  <c r="CA35" i="10" s="1"/>
  <c r="D34" i="10"/>
  <c r="CA34" i="10" s="1"/>
  <c r="CG33" i="10"/>
  <c r="D33" i="10"/>
  <c r="CA33" i="10" s="1"/>
  <c r="D32" i="10"/>
  <c r="CG32" i="10" s="1"/>
  <c r="D31" i="10"/>
  <c r="CA31" i="10" s="1"/>
  <c r="D30" i="10"/>
  <c r="CA30" i="10" s="1"/>
  <c r="CG29" i="10"/>
  <c r="CA29" i="10"/>
  <c r="D29" i="10"/>
  <c r="D28" i="10"/>
  <c r="CG28" i="10" s="1"/>
  <c r="D27" i="10"/>
  <c r="CA27" i="10" s="1"/>
  <c r="CG26" i="10"/>
  <c r="D26" i="10"/>
  <c r="CA26" i="10" s="1"/>
  <c r="D25" i="10"/>
  <c r="CG25" i="10" s="1"/>
  <c r="D24" i="10"/>
  <c r="CG24" i="10" s="1"/>
  <c r="D23" i="10"/>
  <c r="CA23" i="10" s="1"/>
  <c r="D22" i="10"/>
  <c r="CA22" i="10" s="1"/>
  <c r="D21" i="10"/>
  <c r="CG21" i="10" s="1"/>
  <c r="D20" i="10"/>
  <c r="CG20" i="10" s="1"/>
  <c r="D19" i="10"/>
  <c r="CA19" i="10" s="1"/>
  <c r="D18" i="10"/>
  <c r="CA18" i="10" s="1"/>
  <c r="CG17" i="10"/>
  <c r="D17" i="10"/>
  <c r="CA17" i="10" s="1"/>
  <c r="D16" i="10"/>
  <c r="CG16" i="10" s="1"/>
  <c r="D15" i="10"/>
  <c r="CA15" i="10" s="1"/>
  <c r="D14" i="10"/>
  <c r="CA14" i="10" s="1"/>
  <c r="CG13" i="10"/>
  <c r="CA13" i="10"/>
  <c r="D13" i="10"/>
  <c r="D12" i="10"/>
  <c r="CG12" i="10" s="1"/>
  <c r="D11" i="10"/>
  <c r="A5" i="10"/>
  <c r="A4" i="10"/>
  <c r="A3" i="10"/>
  <c r="A2" i="10"/>
  <c r="CG22" i="10" l="1"/>
  <c r="CA25" i="10"/>
  <c r="CA47" i="10"/>
  <c r="CG51" i="10"/>
  <c r="CA54" i="10"/>
  <c r="CA63" i="10"/>
  <c r="CG67" i="10"/>
  <c r="CA70" i="10"/>
  <c r="CG34" i="10"/>
  <c r="CA43" i="10"/>
  <c r="CG47" i="10"/>
  <c r="CA50" i="10"/>
  <c r="CA52" i="10"/>
  <c r="CG57" i="10"/>
  <c r="CA59" i="10"/>
  <c r="CG63" i="10"/>
  <c r="CA66" i="10"/>
  <c r="CA68" i="10"/>
  <c r="D79" i="10"/>
  <c r="A195" i="10"/>
  <c r="CG18" i="10"/>
  <c r="CA21" i="10"/>
  <c r="CG14" i="10"/>
  <c r="CG30" i="10"/>
  <c r="CG43" i="10"/>
  <c r="CA48" i="10"/>
  <c r="CG53" i="10"/>
  <c r="CA55" i="10"/>
  <c r="CG59" i="10"/>
  <c r="CA64" i="10"/>
  <c r="CG69" i="10"/>
  <c r="CA71" i="10"/>
  <c r="D72" i="10"/>
  <c r="B195" i="14"/>
  <c r="CA16" i="10"/>
  <c r="CA24" i="10"/>
  <c r="CA32" i="10"/>
  <c r="CA57" i="10"/>
  <c r="CA61" i="10"/>
  <c r="CG15" i="10"/>
  <c r="CG19" i="10"/>
  <c r="CG23" i="10"/>
  <c r="CG27" i="10"/>
  <c r="CG31" i="10"/>
  <c r="CG35" i="10"/>
  <c r="CG44" i="10"/>
  <c r="CG48" i="10"/>
  <c r="CG52" i="10"/>
  <c r="CG56" i="10"/>
  <c r="CG60" i="10"/>
  <c r="CG64" i="10"/>
  <c r="CG68" i="10"/>
  <c r="CA12" i="10"/>
  <c r="CA20" i="10"/>
  <c r="CA28" i="10"/>
  <c r="CA45" i="10"/>
  <c r="CA49" i="10"/>
  <c r="CA53" i="10"/>
  <c r="CA65" i="10"/>
  <c r="CA69" i="10"/>
  <c r="D107" i="8"/>
  <c r="D106" i="8"/>
  <c r="D105" i="8"/>
  <c r="D104" i="8"/>
  <c r="D103" i="8"/>
  <c r="D102" i="8"/>
  <c r="D101" i="8"/>
  <c r="D100" i="8"/>
  <c r="D99" i="8"/>
  <c r="H79" i="8"/>
  <c r="G79" i="8"/>
  <c r="F79" i="8"/>
  <c r="D79" i="8" s="1"/>
  <c r="E79" i="8"/>
  <c r="D78" i="8"/>
  <c r="D77" i="8"/>
  <c r="D76" i="8"/>
  <c r="D75" i="8"/>
  <c r="I72" i="8"/>
  <c r="H72" i="8"/>
  <c r="G72" i="8"/>
  <c r="D72" i="8" s="1"/>
  <c r="F72" i="8"/>
  <c r="E72" i="8"/>
  <c r="D71" i="8"/>
  <c r="CG71" i="8" s="1"/>
  <c r="D70" i="8"/>
  <c r="D69" i="8"/>
  <c r="D68" i="8"/>
  <c r="D67" i="8"/>
  <c r="D66" i="8"/>
  <c r="CA66" i="8" s="1"/>
  <c r="D65" i="8"/>
  <c r="CA65" i="8" s="1"/>
  <c r="D64" i="8"/>
  <c r="D63" i="8"/>
  <c r="D62" i="8"/>
  <c r="CA62" i="8" s="1"/>
  <c r="CA61" i="8"/>
  <c r="D61" i="8"/>
  <c r="D60" i="8"/>
  <c r="D59" i="8"/>
  <c r="D58" i="8"/>
  <c r="D57" i="8"/>
  <c r="CG57" i="8" s="1"/>
  <c r="D56" i="8"/>
  <c r="D55" i="8"/>
  <c r="D54" i="8"/>
  <c r="CA54" i="8" s="1"/>
  <c r="D53" i="8"/>
  <c r="CG53" i="8" s="1"/>
  <c r="D52" i="8"/>
  <c r="D51" i="8"/>
  <c r="D50" i="8"/>
  <c r="CA50" i="8" s="1"/>
  <c r="D49" i="8"/>
  <c r="CA49" i="8" s="1"/>
  <c r="D48" i="8"/>
  <c r="D47" i="8"/>
  <c r="D46" i="8"/>
  <c r="CA46" i="8" s="1"/>
  <c r="CA45" i="8"/>
  <c r="D45" i="8"/>
  <c r="D44" i="8"/>
  <c r="D43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 s="1"/>
  <c r="D39" i="8"/>
  <c r="D38" i="8"/>
  <c r="D37" i="8"/>
  <c r="CG69" i="8" s="1"/>
  <c r="D36" i="8"/>
  <c r="D35" i="8"/>
  <c r="CG35" i="8" s="1"/>
  <c r="D34" i="8"/>
  <c r="CG34" i="8" s="1"/>
  <c r="D33" i="8"/>
  <c r="CA33" i="8" s="1"/>
  <c r="D32" i="8"/>
  <c r="CG32" i="8" s="1"/>
  <c r="D31" i="8"/>
  <c r="CG31" i="8" s="1"/>
  <c r="D30" i="8"/>
  <c r="CG30" i="8" s="1"/>
  <c r="D29" i="8"/>
  <c r="CA29" i="8" s="1"/>
  <c r="CG28" i="8"/>
  <c r="D28" i="8"/>
  <c r="CA28" i="8" s="1"/>
  <c r="D27" i="8"/>
  <c r="CG27" i="8" s="1"/>
  <c r="D26" i="8"/>
  <c r="CG26" i="8" s="1"/>
  <c r="D25" i="8"/>
  <c r="CA25" i="8" s="1"/>
  <c r="CG24" i="8"/>
  <c r="CA24" i="8"/>
  <c r="D24" i="8"/>
  <c r="D23" i="8"/>
  <c r="CG23" i="8" s="1"/>
  <c r="D22" i="8"/>
  <c r="CG22" i="8" s="1"/>
  <c r="CG21" i="8"/>
  <c r="D21" i="8"/>
  <c r="CA21" i="8" s="1"/>
  <c r="D20" i="8"/>
  <c r="CG20" i="8" s="1"/>
  <c r="D19" i="8"/>
  <c r="CG19" i="8" s="1"/>
  <c r="D18" i="8"/>
  <c r="CG18" i="8" s="1"/>
  <c r="D17" i="8"/>
  <c r="CA17" i="8" s="1"/>
  <c r="D16" i="8"/>
  <c r="CG16" i="8" s="1"/>
  <c r="D15" i="8"/>
  <c r="CG15" i="8" s="1"/>
  <c r="D14" i="8"/>
  <c r="CG14" i="8" s="1"/>
  <c r="D13" i="8"/>
  <c r="CA13" i="8" s="1"/>
  <c r="CG12" i="8"/>
  <c r="D12" i="8"/>
  <c r="CA12" i="8" s="1"/>
  <c r="D11" i="8"/>
  <c r="A5" i="8"/>
  <c r="A4" i="8"/>
  <c r="A3" i="8"/>
  <c r="A2" i="8"/>
  <c r="A195" i="8" l="1"/>
  <c r="CG47" i="8"/>
  <c r="CG49" i="8"/>
  <c r="CG52" i="8"/>
  <c r="CG58" i="8"/>
  <c r="CG63" i="8"/>
  <c r="CG65" i="8"/>
  <c r="CG68" i="8"/>
  <c r="B195" i="10"/>
  <c r="CG17" i="8"/>
  <c r="CA20" i="8"/>
  <c r="CG33" i="8"/>
  <c r="CG43" i="8"/>
  <c r="CG45" i="8"/>
  <c r="CG48" i="8"/>
  <c r="CG54" i="8"/>
  <c r="CA57" i="8"/>
  <c r="CG59" i="8"/>
  <c r="CG61" i="8"/>
  <c r="CG64" i="8"/>
  <c r="CG13" i="8"/>
  <c r="CA16" i="8"/>
  <c r="CG29" i="8"/>
  <c r="CA32" i="8"/>
  <c r="CG44" i="8"/>
  <c r="CG50" i="8"/>
  <c r="CA53" i="8"/>
  <c r="CG55" i="8"/>
  <c r="CG60" i="8"/>
  <c r="CG66" i="8"/>
  <c r="CA70" i="8"/>
  <c r="CG25" i="8"/>
  <c r="CG46" i="8"/>
  <c r="CG51" i="8"/>
  <c r="CG56" i="8"/>
  <c r="CA58" i="8"/>
  <c r="CG62" i="8"/>
  <c r="CG67" i="8"/>
  <c r="CG70" i="8"/>
  <c r="B195" i="8"/>
  <c r="CA69" i="8"/>
  <c r="CA15" i="8"/>
  <c r="CA19" i="8"/>
  <c r="CA23" i="8"/>
  <c r="CA27" i="8"/>
  <c r="CA31" i="8"/>
  <c r="CA35" i="8"/>
  <c r="CA44" i="8"/>
  <c r="CA48" i="8"/>
  <c r="CA52" i="8"/>
  <c r="CA56" i="8"/>
  <c r="CA60" i="8"/>
  <c r="CA64" i="8"/>
  <c r="CA68" i="8"/>
  <c r="CA14" i="8"/>
  <c r="CA18" i="8"/>
  <c r="CA22" i="8"/>
  <c r="CA26" i="8"/>
  <c r="CA30" i="8"/>
  <c r="CA34" i="8"/>
  <c r="CA43" i="8"/>
  <c r="CA47" i="8"/>
  <c r="CA51" i="8"/>
  <c r="CA55" i="8"/>
  <c r="CA59" i="8"/>
  <c r="CA63" i="8"/>
  <c r="CA67" i="8"/>
  <c r="CA71" i="8"/>
  <c r="D107" i="9"/>
  <c r="D106" i="9"/>
  <c r="D105" i="9"/>
  <c r="D104" i="9"/>
  <c r="D103" i="9"/>
  <c r="D102" i="9"/>
  <c r="D101" i="9"/>
  <c r="D100" i="9"/>
  <c r="D99" i="9"/>
  <c r="H79" i="9"/>
  <c r="G79" i="9"/>
  <c r="F79" i="9"/>
  <c r="E79" i="9"/>
  <c r="D78" i="9"/>
  <c r="D77" i="9"/>
  <c r="D76" i="9"/>
  <c r="D75" i="9"/>
  <c r="I72" i="9"/>
  <c r="H72" i="9"/>
  <c r="G72" i="9"/>
  <c r="D72" i="9" s="1"/>
  <c r="F72" i="9"/>
  <c r="E72" i="9"/>
  <c r="D71" i="9"/>
  <c r="CG71" i="9" s="1"/>
  <c r="D70" i="9"/>
  <c r="CG70" i="9" s="1"/>
  <c r="D69" i="9"/>
  <c r="CG69" i="9" s="1"/>
  <c r="D68" i="9"/>
  <c r="D67" i="9"/>
  <c r="CG67" i="9" s="1"/>
  <c r="CG66" i="9"/>
  <c r="D66" i="9"/>
  <c r="D65" i="9"/>
  <c r="CG65" i="9" s="1"/>
  <c r="D64" i="9"/>
  <c r="CA64" i="9" s="1"/>
  <c r="D63" i="9"/>
  <c r="CA62" i="9"/>
  <c r="D62" i="9"/>
  <c r="D61" i="9"/>
  <c r="D60" i="9"/>
  <c r="D59" i="9"/>
  <c r="D58" i="9"/>
  <c r="CA58" i="9" s="1"/>
  <c r="D57" i="9"/>
  <c r="D56" i="9"/>
  <c r="D55" i="9"/>
  <c r="CG55" i="9" s="1"/>
  <c r="D54" i="9"/>
  <c r="CG54" i="9" s="1"/>
  <c r="D53" i="9"/>
  <c r="CG53" i="9" s="1"/>
  <c r="D52" i="9"/>
  <c r="D51" i="9"/>
  <c r="CG51" i="9" s="1"/>
  <c r="CG50" i="9"/>
  <c r="D50" i="9"/>
  <c r="D49" i="9"/>
  <c r="CG49" i="9" s="1"/>
  <c r="D48" i="9"/>
  <c r="CA48" i="9" s="1"/>
  <c r="D47" i="9"/>
  <c r="CA46" i="9"/>
  <c r="D46" i="9"/>
  <c r="D45" i="9"/>
  <c r="D44" i="9"/>
  <c r="D43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D40" i="9" s="1"/>
  <c r="F40" i="9"/>
  <c r="E40" i="9"/>
  <c r="D39" i="9"/>
  <c r="CA71" i="9" s="1"/>
  <c r="D38" i="9"/>
  <c r="D37" i="9"/>
  <c r="D36" i="9"/>
  <c r="D35" i="9"/>
  <c r="CA35" i="9" s="1"/>
  <c r="D34" i="9"/>
  <c r="CA66" i="9" s="1"/>
  <c r="CG33" i="9"/>
  <c r="CA33" i="9"/>
  <c r="D33" i="9"/>
  <c r="D32" i="9"/>
  <c r="CG32" i="9" s="1"/>
  <c r="D31" i="9"/>
  <c r="CA31" i="9" s="1"/>
  <c r="D30" i="9"/>
  <c r="CG30" i="9" s="1"/>
  <c r="CG29" i="9"/>
  <c r="CA29" i="9"/>
  <c r="D29" i="9"/>
  <c r="D28" i="9"/>
  <c r="CG28" i="9" s="1"/>
  <c r="D27" i="9"/>
  <c r="CA27" i="9" s="1"/>
  <c r="D26" i="9"/>
  <c r="CG26" i="9" s="1"/>
  <c r="CG25" i="9"/>
  <c r="CA25" i="9"/>
  <c r="D25" i="9"/>
  <c r="D24" i="9"/>
  <c r="CG24" i="9" s="1"/>
  <c r="D23" i="9"/>
  <c r="CA23" i="9" s="1"/>
  <c r="D22" i="9"/>
  <c r="CG22" i="9" s="1"/>
  <c r="CG21" i="9"/>
  <c r="CA21" i="9"/>
  <c r="D21" i="9"/>
  <c r="D20" i="9"/>
  <c r="CG20" i="9" s="1"/>
  <c r="D19" i="9"/>
  <c r="CA19" i="9" s="1"/>
  <c r="D18" i="9"/>
  <c r="CA50" i="9" s="1"/>
  <c r="CG17" i="9"/>
  <c r="CA17" i="9"/>
  <c r="D17" i="9"/>
  <c r="D16" i="9"/>
  <c r="CG16" i="9" s="1"/>
  <c r="D15" i="9"/>
  <c r="CA15" i="9" s="1"/>
  <c r="D14" i="9"/>
  <c r="CG14" i="9" s="1"/>
  <c r="CG13" i="9"/>
  <c r="CA13" i="9"/>
  <c r="D13" i="9"/>
  <c r="D12" i="9"/>
  <c r="CG12" i="9" s="1"/>
  <c r="D11" i="9"/>
  <c r="CA43" i="9" s="1"/>
  <c r="A5" i="9"/>
  <c r="A4" i="9"/>
  <c r="A3" i="9"/>
  <c r="A2" i="9"/>
  <c r="CG43" i="9" l="1"/>
  <c r="CG59" i="9"/>
  <c r="CA44" i="9"/>
  <c r="CG46" i="9"/>
  <c r="CA60" i="9"/>
  <c r="CA14" i="9"/>
  <c r="CA18" i="9"/>
  <c r="CA22" i="9"/>
  <c r="CA26" i="9"/>
  <c r="CA30" i="9"/>
  <c r="CA34" i="9"/>
  <c r="CG45" i="9"/>
  <c r="CA54" i="9"/>
  <c r="CA56" i="9"/>
  <c r="CG58" i="9"/>
  <c r="CG61" i="9"/>
  <c r="CA70" i="9"/>
  <c r="CG62" i="9"/>
  <c r="CG18" i="9"/>
  <c r="CG34" i="9"/>
  <c r="CG47" i="9"/>
  <c r="CA52" i="9"/>
  <c r="CG57" i="9"/>
  <c r="CG63" i="9"/>
  <c r="CA68" i="9"/>
  <c r="D79" i="9"/>
  <c r="A195" i="9" s="1"/>
  <c r="CA12" i="9"/>
  <c r="CA16" i="9"/>
  <c r="CA20" i="9"/>
  <c r="CA45" i="9"/>
  <c r="CA53" i="9"/>
  <c r="CA57" i="9"/>
  <c r="CG15" i="9"/>
  <c r="CG19" i="9"/>
  <c r="CG23" i="9"/>
  <c r="CG27" i="9"/>
  <c r="CG31" i="9"/>
  <c r="CG35" i="9"/>
  <c r="CG44" i="9"/>
  <c r="CA47" i="9"/>
  <c r="CG48" i="9"/>
  <c r="CA51" i="9"/>
  <c r="CG52" i="9"/>
  <c r="CA55" i="9"/>
  <c r="CG56" i="9"/>
  <c r="CA59" i="9"/>
  <c r="CG60" i="9"/>
  <c r="CA63" i="9"/>
  <c r="CG64" i="9"/>
  <c r="CA67" i="9"/>
  <c r="CG68" i="9"/>
  <c r="CA24" i="9"/>
  <c r="CA28" i="9"/>
  <c r="CA32" i="9"/>
  <c r="CA49" i="9"/>
  <c r="CA61" i="9"/>
  <c r="CA65" i="9"/>
  <c r="CA69" i="9"/>
  <c r="D107" i="7"/>
  <c r="D106" i="7"/>
  <c r="D105" i="7"/>
  <c r="D104" i="7"/>
  <c r="D103" i="7"/>
  <c r="D102" i="7"/>
  <c r="D101" i="7"/>
  <c r="D100" i="7"/>
  <c r="D99" i="7"/>
  <c r="H79" i="7"/>
  <c r="G79" i="7"/>
  <c r="F79" i="7"/>
  <c r="E79" i="7"/>
  <c r="D79" i="7" s="1"/>
  <c r="D78" i="7"/>
  <c r="D77" i="7"/>
  <c r="D76" i="7"/>
  <c r="D75" i="7"/>
  <c r="I72" i="7"/>
  <c r="H72" i="7"/>
  <c r="G72" i="7"/>
  <c r="F72" i="7"/>
  <c r="E72" i="7"/>
  <c r="D71" i="7"/>
  <c r="D70" i="7"/>
  <c r="CG70" i="7" s="1"/>
  <c r="D69" i="7"/>
  <c r="CG68" i="7"/>
  <c r="D68" i="7"/>
  <c r="CG67" i="7"/>
  <c r="D67" i="7"/>
  <c r="CA67" i="7" s="1"/>
  <c r="D66" i="7"/>
  <c r="D65" i="7"/>
  <c r="CG65" i="7" s="1"/>
  <c r="D64" i="7"/>
  <c r="CG64" i="7" s="1"/>
  <c r="CA63" i="7"/>
  <c r="D63" i="7"/>
  <c r="D62" i="7"/>
  <c r="CA62" i="7" s="1"/>
  <c r="D61" i="7"/>
  <c r="CG60" i="7"/>
  <c r="D60" i="7"/>
  <c r="D59" i="7"/>
  <c r="CG59" i="7" s="1"/>
  <c r="D58" i="7"/>
  <c r="D57" i="7"/>
  <c r="D56" i="7"/>
  <c r="CG56" i="7" s="1"/>
  <c r="D55" i="7"/>
  <c r="CG55" i="7" s="1"/>
  <c r="D54" i="7"/>
  <c r="CG54" i="7" s="1"/>
  <c r="D53" i="7"/>
  <c r="CG52" i="7"/>
  <c r="D52" i="7"/>
  <c r="CG51" i="7"/>
  <c r="D51" i="7"/>
  <c r="CA51" i="7" s="1"/>
  <c r="D50" i="7"/>
  <c r="D49" i="7"/>
  <c r="CG49" i="7" s="1"/>
  <c r="D48" i="7"/>
  <c r="CG48" i="7" s="1"/>
  <c r="CA47" i="7"/>
  <c r="D47" i="7"/>
  <c r="D46" i="7"/>
  <c r="CA46" i="7" s="1"/>
  <c r="D45" i="7"/>
  <c r="CG44" i="7"/>
  <c r="D44" i="7"/>
  <c r="D43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39" i="7"/>
  <c r="CG71" i="7" s="1"/>
  <c r="D38" i="7"/>
  <c r="D37" i="7"/>
  <c r="D36" i="7"/>
  <c r="CA68" i="7" s="1"/>
  <c r="CG35" i="7"/>
  <c r="D35" i="7"/>
  <c r="CA35" i="7" s="1"/>
  <c r="CG34" i="7"/>
  <c r="CA34" i="7"/>
  <c r="D34" i="7"/>
  <c r="D33" i="7"/>
  <c r="CA33" i="7" s="1"/>
  <c r="D32" i="7"/>
  <c r="CG31" i="7"/>
  <c r="D31" i="7"/>
  <c r="CA31" i="7" s="1"/>
  <c r="CG30" i="7"/>
  <c r="CA30" i="7"/>
  <c r="D30" i="7"/>
  <c r="D29" i="7"/>
  <c r="CG29" i="7" s="1"/>
  <c r="D28" i="7"/>
  <c r="CA60" i="7" s="1"/>
  <c r="CG27" i="7"/>
  <c r="D27" i="7"/>
  <c r="CA27" i="7" s="1"/>
  <c r="CG26" i="7"/>
  <c r="CA26" i="7"/>
  <c r="D26" i="7"/>
  <c r="D25" i="7"/>
  <c r="CG25" i="7" s="1"/>
  <c r="D24" i="7"/>
  <c r="CG23" i="7"/>
  <c r="D23" i="7"/>
  <c r="CA23" i="7" s="1"/>
  <c r="CG22" i="7"/>
  <c r="CA22" i="7"/>
  <c r="D22" i="7"/>
  <c r="D21" i="7"/>
  <c r="CG21" i="7" s="1"/>
  <c r="D20" i="7"/>
  <c r="CA52" i="7" s="1"/>
  <c r="CG19" i="7"/>
  <c r="D19" i="7"/>
  <c r="CA19" i="7" s="1"/>
  <c r="CG18" i="7"/>
  <c r="CA18" i="7"/>
  <c r="D18" i="7"/>
  <c r="D17" i="7"/>
  <c r="CG17" i="7" s="1"/>
  <c r="D16" i="7"/>
  <c r="CG15" i="7"/>
  <c r="D15" i="7"/>
  <c r="CA15" i="7" s="1"/>
  <c r="CG14" i="7"/>
  <c r="CA14" i="7"/>
  <c r="D14" i="7"/>
  <c r="D13" i="7"/>
  <c r="CG13" i="7" s="1"/>
  <c r="D12" i="7"/>
  <c r="CA44" i="7" s="1"/>
  <c r="D11" i="7"/>
  <c r="CG43" i="7" s="1"/>
  <c r="A5" i="7"/>
  <c r="A4" i="7"/>
  <c r="A3" i="7"/>
  <c r="A2" i="7"/>
  <c r="CA48" i="7" l="1"/>
  <c r="CA56" i="7"/>
  <c r="CA64" i="7"/>
  <c r="CG45" i="7"/>
  <c r="CG47" i="7"/>
  <c r="CA50" i="7"/>
  <c r="CA59" i="7"/>
  <c r="CG61" i="7"/>
  <c r="CG63" i="7"/>
  <c r="CA66" i="7"/>
  <c r="CA55" i="7"/>
  <c r="CG57" i="7"/>
  <c r="D72" i="7"/>
  <c r="B195" i="9"/>
  <c r="D40" i="7"/>
  <c r="CG53" i="7"/>
  <c r="CA58" i="7"/>
  <c r="CG69" i="7"/>
  <c r="A195" i="7"/>
  <c r="CA43" i="7"/>
  <c r="CA13" i="7"/>
  <c r="CA17" i="7"/>
  <c r="CA21" i="7"/>
  <c r="CA25" i="7"/>
  <c r="CA29" i="7"/>
  <c r="CA54" i="7"/>
  <c r="CA70" i="7"/>
  <c r="CA12" i="7"/>
  <c r="CA16" i="7"/>
  <c r="CA20" i="7"/>
  <c r="CA24" i="7"/>
  <c r="CA28" i="7"/>
  <c r="CA32" i="7"/>
  <c r="CG33" i="7"/>
  <c r="CA45" i="7"/>
  <c r="CG46" i="7"/>
  <c r="CA49" i="7"/>
  <c r="CG50" i="7"/>
  <c r="CA53" i="7"/>
  <c r="CA57" i="7"/>
  <c r="CG58" i="7"/>
  <c r="CA61" i="7"/>
  <c r="CG62" i="7"/>
  <c r="CA65" i="7"/>
  <c r="CG66" i="7"/>
  <c r="CA69" i="7"/>
  <c r="CA71" i="7"/>
  <c r="CG12" i="7"/>
  <c r="CG16" i="7"/>
  <c r="CG20" i="7"/>
  <c r="CG24" i="7"/>
  <c r="CG28" i="7"/>
  <c r="CG32" i="7"/>
  <c r="B195" i="7" l="1"/>
  <c r="D107" i="6" l="1"/>
  <c r="D106" i="6"/>
  <c r="D105" i="6"/>
  <c r="D104" i="6"/>
  <c r="D103" i="6"/>
  <c r="D102" i="6"/>
  <c r="D101" i="6"/>
  <c r="D100" i="6"/>
  <c r="D99" i="6"/>
  <c r="H79" i="6"/>
  <c r="G79" i="6"/>
  <c r="F79" i="6"/>
  <c r="E79" i="6"/>
  <c r="D79" i="6"/>
  <c r="D78" i="6"/>
  <c r="D77" i="6"/>
  <c r="D76" i="6"/>
  <c r="D75" i="6"/>
  <c r="I72" i="6"/>
  <c r="H72" i="6"/>
  <c r="G72" i="6"/>
  <c r="F72" i="6"/>
  <c r="D72" i="6" s="1"/>
  <c r="E72" i="6"/>
  <c r="D71" i="6"/>
  <c r="D70" i="6"/>
  <c r="D69" i="6"/>
  <c r="CG69" i="6" s="1"/>
  <c r="D68" i="6"/>
  <c r="D67" i="6"/>
  <c r="D66" i="6"/>
  <c r="D65" i="6"/>
  <c r="D64" i="6"/>
  <c r="CG64" i="6" s="1"/>
  <c r="D63" i="6"/>
  <c r="CA63" i="6" s="1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CA47" i="6" s="1"/>
  <c r="D46" i="6"/>
  <c r="D45" i="6"/>
  <c r="D44" i="6"/>
  <c r="D43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39" i="6"/>
  <c r="D38" i="6"/>
  <c r="D37" i="6"/>
  <c r="D36" i="6"/>
  <c r="CG68" i="6" s="1"/>
  <c r="D35" i="6"/>
  <c r="CA35" i="6" s="1"/>
  <c r="D34" i="6"/>
  <c r="CG34" i="6" s="1"/>
  <c r="D33" i="6"/>
  <c r="CG33" i="6" s="1"/>
  <c r="D32" i="6"/>
  <c r="CG32" i="6" s="1"/>
  <c r="D31" i="6"/>
  <c r="CA31" i="6" s="1"/>
  <c r="D30" i="6"/>
  <c r="CG30" i="6" s="1"/>
  <c r="D29" i="6"/>
  <c r="CG29" i="6" s="1"/>
  <c r="D28" i="6"/>
  <c r="CG28" i="6" s="1"/>
  <c r="D27" i="6"/>
  <c r="CA27" i="6" s="1"/>
  <c r="D26" i="6"/>
  <c r="CG26" i="6" s="1"/>
  <c r="D25" i="6"/>
  <c r="CG25" i="6" s="1"/>
  <c r="D24" i="6"/>
  <c r="CG24" i="6" s="1"/>
  <c r="D23" i="6"/>
  <c r="CA23" i="6" s="1"/>
  <c r="D22" i="6"/>
  <c r="CA22" i="6" s="1"/>
  <c r="D21" i="6"/>
  <c r="CG21" i="6" s="1"/>
  <c r="D20" i="6"/>
  <c r="CG20" i="6" s="1"/>
  <c r="D19" i="6"/>
  <c r="CA19" i="6" s="1"/>
  <c r="D18" i="6"/>
  <c r="CA18" i="6" s="1"/>
  <c r="D17" i="6"/>
  <c r="CG17" i="6" s="1"/>
  <c r="D16" i="6"/>
  <c r="CG16" i="6" s="1"/>
  <c r="D15" i="6"/>
  <c r="CA15" i="6" s="1"/>
  <c r="D14" i="6"/>
  <c r="CG14" i="6" s="1"/>
  <c r="D13" i="6"/>
  <c r="CG13" i="6" s="1"/>
  <c r="D12" i="6"/>
  <c r="CG12" i="6" s="1"/>
  <c r="D11" i="6"/>
  <c r="CG43" i="6" s="1"/>
  <c r="A5" i="6"/>
  <c r="A4" i="6"/>
  <c r="A3" i="6"/>
  <c r="A2" i="6"/>
  <c r="CA14" i="6" l="1"/>
  <c r="CG27" i="6"/>
  <c r="CA30" i="6"/>
  <c r="CG59" i="6"/>
  <c r="D40" i="6"/>
  <c r="A195" i="6" s="1"/>
  <c r="CG56" i="6"/>
  <c r="CG18" i="6"/>
  <c r="CG71" i="6"/>
  <c r="CG15" i="6"/>
  <c r="CG22" i="6"/>
  <c r="CG31" i="6"/>
  <c r="CA34" i="6"/>
  <c r="CG45" i="6"/>
  <c r="CG47" i="6"/>
  <c r="CG50" i="6"/>
  <c r="CA52" i="6"/>
  <c r="CA59" i="6"/>
  <c r="CG61" i="6"/>
  <c r="CG63" i="6"/>
  <c r="CG66" i="6"/>
  <c r="CA68" i="6"/>
  <c r="CG46" i="6"/>
  <c r="CA48" i="6"/>
  <c r="CG52" i="6"/>
  <c r="CA55" i="6"/>
  <c r="CG57" i="6"/>
  <c r="CG62" i="6"/>
  <c r="CA64" i="6"/>
  <c r="CG23" i="6"/>
  <c r="CA26" i="6"/>
  <c r="CA44" i="6"/>
  <c r="CG48" i="6"/>
  <c r="CA51" i="6"/>
  <c r="CG53" i="6"/>
  <c r="CG55" i="6"/>
  <c r="CG58" i="6"/>
  <c r="CA60" i="6"/>
  <c r="CA67" i="6"/>
  <c r="CG19" i="6"/>
  <c r="CG35" i="6"/>
  <c r="CG44" i="6"/>
  <c r="CG49" i="6"/>
  <c r="CG51" i="6"/>
  <c r="CG54" i="6"/>
  <c r="CA56" i="6"/>
  <c r="CG60" i="6"/>
  <c r="CG65" i="6"/>
  <c r="CG67" i="6"/>
  <c r="CG70" i="6"/>
  <c r="CA43" i="6"/>
  <c r="CA71" i="6"/>
  <c r="CA13" i="6"/>
  <c r="CA17" i="6"/>
  <c r="CA21" i="6"/>
  <c r="CA25" i="6"/>
  <c r="CA29" i="6"/>
  <c r="CA33" i="6"/>
  <c r="CA46" i="6"/>
  <c r="CA50" i="6"/>
  <c r="CA54" i="6"/>
  <c r="CA58" i="6"/>
  <c r="CA62" i="6"/>
  <c r="CA66" i="6"/>
  <c r="CA70" i="6"/>
  <c r="CA12" i="6"/>
  <c r="CA16" i="6"/>
  <c r="CA20" i="6"/>
  <c r="CA24" i="6"/>
  <c r="CA28" i="6"/>
  <c r="CA32" i="6"/>
  <c r="CA45" i="6"/>
  <c r="CA49" i="6"/>
  <c r="CA53" i="6"/>
  <c r="CA57" i="6"/>
  <c r="CA61" i="6"/>
  <c r="CA65" i="6"/>
  <c r="CA69" i="6"/>
  <c r="D107" i="5"/>
  <c r="D106" i="5"/>
  <c r="D105" i="5"/>
  <c r="D104" i="5"/>
  <c r="D103" i="5"/>
  <c r="D102" i="5"/>
  <c r="D101" i="5"/>
  <c r="D100" i="5"/>
  <c r="D99" i="5"/>
  <c r="H79" i="5"/>
  <c r="G79" i="5"/>
  <c r="F79" i="5"/>
  <c r="E79" i="5"/>
  <c r="D78" i="5"/>
  <c r="D77" i="5"/>
  <c r="D76" i="5"/>
  <c r="D75" i="5"/>
  <c r="I72" i="5"/>
  <c r="H72" i="5"/>
  <c r="G72" i="5"/>
  <c r="F72" i="5"/>
  <c r="E72" i="5"/>
  <c r="D71" i="5"/>
  <c r="D70" i="5"/>
  <c r="D69" i="5"/>
  <c r="D68" i="5"/>
  <c r="CG67" i="5"/>
  <c r="D67" i="5"/>
  <c r="D66" i="5"/>
  <c r="D65" i="5"/>
  <c r="CG65" i="5" s="1"/>
  <c r="D64" i="5"/>
  <c r="CG64" i="5" s="1"/>
  <c r="D63" i="5"/>
  <c r="D62" i="5"/>
  <c r="D61" i="5"/>
  <c r="D60" i="5"/>
  <c r="D59" i="5"/>
  <c r="D58" i="5"/>
  <c r="D57" i="5"/>
  <c r="D56" i="5"/>
  <c r="D55" i="5"/>
  <c r="D54" i="5"/>
  <c r="CG54" i="5" s="1"/>
  <c r="D53" i="5"/>
  <c r="D52" i="5"/>
  <c r="D51" i="5"/>
  <c r="CA51" i="5" s="1"/>
  <c r="D50" i="5"/>
  <c r="D49" i="5"/>
  <c r="D48" i="5"/>
  <c r="D47" i="5"/>
  <c r="D46" i="5"/>
  <c r="D45" i="5"/>
  <c r="D44" i="5"/>
  <c r="CG44" i="5" s="1"/>
  <c r="D43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39" i="5"/>
  <c r="D38" i="5"/>
  <c r="D37" i="5"/>
  <c r="D36" i="5"/>
  <c r="D35" i="5"/>
  <c r="CA35" i="5" s="1"/>
  <c r="D34" i="5"/>
  <c r="CA34" i="5" s="1"/>
  <c r="D33" i="5"/>
  <c r="CG33" i="5" s="1"/>
  <c r="D32" i="5"/>
  <c r="CG32" i="5" s="1"/>
  <c r="D31" i="5"/>
  <c r="CA31" i="5" s="1"/>
  <c r="CG30" i="5"/>
  <c r="D30" i="5"/>
  <c r="CA30" i="5" s="1"/>
  <c r="D29" i="5"/>
  <c r="CG29" i="5" s="1"/>
  <c r="D28" i="5"/>
  <c r="CG28" i="5" s="1"/>
  <c r="D27" i="5"/>
  <c r="CA27" i="5" s="1"/>
  <c r="D26" i="5"/>
  <c r="CA26" i="5" s="1"/>
  <c r="D25" i="5"/>
  <c r="CG25" i="5" s="1"/>
  <c r="D24" i="5"/>
  <c r="CG24" i="5" s="1"/>
  <c r="D23" i="5"/>
  <c r="CA23" i="5" s="1"/>
  <c r="CA22" i="5"/>
  <c r="D22" i="5"/>
  <c r="CG22" i="5" s="1"/>
  <c r="D21" i="5"/>
  <c r="CG21" i="5" s="1"/>
  <c r="D20" i="5"/>
  <c r="CG20" i="5" s="1"/>
  <c r="CG19" i="5"/>
  <c r="D19" i="5"/>
  <c r="CA19" i="5" s="1"/>
  <c r="D18" i="5"/>
  <c r="CA18" i="5" s="1"/>
  <c r="D17" i="5"/>
  <c r="CG17" i="5" s="1"/>
  <c r="D16" i="5"/>
  <c r="CG16" i="5" s="1"/>
  <c r="D15" i="5"/>
  <c r="CA15" i="5" s="1"/>
  <c r="D14" i="5"/>
  <c r="CG14" i="5" s="1"/>
  <c r="D13" i="5"/>
  <c r="CG13" i="5" s="1"/>
  <c r="D12" i="5"/>
  <c r="CG12" i="5" s="1"/>
  <c r="D11" i="5"/>
  <c r="A5" i="5"/>
  <c r="A4" i="5"/>
  <c r="A3" i="5"/>
  <c r="A2" i="5"/>
  <c r="CG60" i="5" l="1"/>
  <c r="CG43" i="5"/>
  <c r="CA14" i="5"/>
  <c r="CG26" i="5"/>
  <c r="B195" i="6"/>
  <c r="CG35" i="5"/>
  <c r="CG71" i="5"/>
  <c r="CG48" i="5"/>
  <c r="CG51" i="5"/>
  <c r="CG59" i="5"/>
  <c r="D79" i="5"/>
  <c r="CG27" i="5"/>
  <c r="CG68" i="5"/>
  <c r="CG49" i="5"/>
  <c r="CG56" i="5"/>
  <c r="CG63" i="5"/>
  <c r="CA67" i="5"/>
  <c r="CG70" i="5"/>
  <c r="CG18" i="5"/>
  <c r="CG34" i="5"/>
  <c r="CG23" i="5"/>
  <c r="D40" i="5"/>
  <c r="CA44" i="5"/>
  <c r="CG53" i="5"/>
  <c r="CG55" i="5"/>
  <c r="CG58" i="5"/>
  <c r="CA60" i="5"/>
  <c r="CG69" i="5"/>
  <c r="D72" i="5"/>
  <c r="CA63" i="5"/>
  <c r="CG15" i="5"/>
  <c r="CG31" i="5"/>
  <c r="CG45" i="5"/>
  <c r="CG47" i="5"/>
  <c r="CG50" i="5"/>
  <c r="CA52" i="5"/>
  <c r="CA59" i="5"/>
  <c r="CG61" i="5"/>
  <c r="CG66" i="5"/>
  <c r="CA68" i="5"/>
  <c r="CA47" i="5"/>
  <c r="CA56" i="5"/>
  <c r="CG46" i="5"/>
  <c r="CA48" i="5"/>
  <c r="CG52" i="5"/>
  <c r="CA55" i="5"/>
  <c r="CG57" i="5"/>
  <c r="CG62" i="5"/>
  <c r="CA64" i="5"/>
  <c r="CA43" i="5"/>
  <c r="CA71" i="5"/>
  <c r="CA13" i="5"/>
  <c r="CA17" i="5"/>
  <c r="CA21" i="5"/>
  <c r="CA25" i="5"/>
  <c r="CA29" i="5"/>
  <c r="CA33" i="5"/>
  <c r="CA46" i="5"/>
  <c r="CA50" i="5"/>
  <c r="CA54" i="5"/>
  <c r="CA58" i="5"/>
  <c r="CA62" i="5"/>
  <c r="CA66" i="5"/>
  <c r="CA70" i="5"/>
  <c r="CA12" i="5"/>
  <c r="CA16" i="5"/>
  <c r="CA20" i="5"/>
  <c r="CA24" i="5"/>
  <c r="CA28" i="5"/>
  <c r="CA32" i="5"/>
  <c r="CA45" i="5"/>
  <c r="CA49" i="5"/>
  <c r="CA53" i="5"/>
  <c r="CA57" i="5"/>
  <c r="CA61" i="5"/>
  <c r="CA65" i="5"/>
  <c r="CA69" i="5"/>
  <c r="D107" i="4"/>
  <c r="D106" i="4"/>
  <c r="D105" i="4"/>
  <c r="D104" i="4"/>
  <c r="D103" i="4"/>
  <c r="D102" i="4"/>
  <c r="D101" i="4"/>
  <c r="D100" i="4"/>
  <c r="D99" i="4"/>
  <c r="H79" i="4"/>
  <c r="G79" i="4"/>
  <c r="F79" i="4"/>
  <c r="E79" i="4"/>
  <c r="D78" i="4"/>
  <c r="D77" i="4"/>
  <c r="D76" i="4"/>
  <c r="D75" i="4"/>
  <c r="I72" i="4"/>
  <c r="H72" i="4"/>
  <c r="G72" i="4"/>
  <c r="F72" i="4"/>
  <c r="E72" i="4"/>
  <c r="D71" i="4"/>
  <c r="D70" i="4"/>
  <c r="D69" i="4"/>
  <c r="D68" i="4"/>
  <c r="CG68" i="4" s="1"/>
  <c r="D67" i="4"/>
  <c r="D66" i="4"/>
  <c r="D65" i="4"/>
  <c r="D64" i="4"/>
  <c r="CG64" i="4" s="1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39" i="4"/>
  <c r="D38" i="4"/>
  <c r="D37" i="4"/>
  <c r="D36" i="4"/>
  <c r="CG35" i="4"/>
  <c r="D35" i="4"/>
  <c r="CA35" i="4" s="1"/>
  <c r="D34" i="4"/>
  <c r="CA34" i="4" s="1"/>
  <c r="D33" i="4"/>
  <c r="CG33" i="4" s="1"/>
  <c r="D32" i="4"/>
  <c r="CG32" i="4" s="1"/>
  <c r="D31" i="4"/>
  <c r="CA31" i="4" s="1"/>
  <c r="CG30" i="4"/>
  <c r="D30" i="4"/>
  <c r="CA30" i="4" s="1"/>
  <c r="D29" i="4"/>
  <c r="CG29" i="4" s="1"/>
  <c r="D28" i="4"/>
  <c r="CG28" i="4" s="1"/>
  <c r="D27" i="4"/>
  <c r="CA27" i="4" s="1"/>
  <c r="D26" i="4"/>
  <c r="CA26" i="4" s="1"/>
  <c r="D25" i="4"/>
  <c r="CG25" i="4" s="1"/>
  <c r="D24" i="4"/>
  <c r="CG24" i="4" s="1"/>
  <c r="D23" i="4"/>
  <c r="CA23" i="4" s="1"/>
  <c r="D22" i="4"/>
  <c r="CG22" i="4" s="1"/>
  <c r="D21" i="4"/>
  <c r="CG21" i="4" s="1"/>
  <c r="D20" i="4"/>
  <c r="CG20" i="4" s="1"/>
  <c r="D19" i="4"/>
  <c r="CA19" i="4" s="1"/>
  <c r="D18" i="4"/>
  <c r="CA18" i="4" s="1"/>
  <c r="D17" i="4"/>
  <c r="CG17" i="4" s="1"/>
  <c r="D16" i="4"/>
  <c r="CG16" i="4" s="1"/>
  <c r="D15" i="4"/>
  <c r="CA15" i="4" s="1"/>
  <c r="D14" i="4"/>
  <c r="CG14" i="4" s="1"/>
  <c r="D13" i="4"/>
  <c r="CG13" i="4" s="1"/>
  <c r="D12" i="4"/>
  <c r="CG12" i="4" s="1"/>
  <c r="D11" i="4"/>
  <c r="CG43" i="4" s="1"/>
  <c r="A5" i="4"/>
  <c r="A4" i="4"/>
  <c r="A3" i="4"/>
  <c r="A2" i="4"/>
  <c r="CG57" i="4" l="1"/>
  <c r="CA14" i="4"/>
  <c r="CG19" i="4"/>
  <c r="CA22" i="4"/>
  <c r="CG34" i="4"/>
  <c r="CG51" i="4"/>
  <c r="CG48" i="4"/>
  <c r="CG55" i="4"/>
  <c r="CA59" i="4"/>
  <c r="CG62" i="4"/>
  <c r="D79" i="4"/>
  <c r="CG46" i="4"/>
  <c r="CG18" i="4"/>
  <c r="CG27" i="4"/>
  <c r="CG71" i="4"/>
  <c r="CG52" i="4"/>
  <c r="CG56" i="4"/>
  <c r="CG59" i="4"/>
  <c r="CG67" i="4"/>
  <c r="B195" i="5"/>
  <c r="CG26" i="4"/>
  <c r="CG15" i="4"/>
  <c r="CG31" i="4"/>
  <c r="CG45" i="4"/>
  <c r="CG47" i="4"/>
  <c r="CG50" i="4"/>
  <c r="CA52" i="4"/>
  <c r="CG61" i="4"/>
  <c r="CG63" i="4"/>
  <c r="CG66" i="4"/>
  <c r="CA68" i="4"/>
  <c r="A195" i="5"/>
  <c r="CG23" i="4"/>
  <c r="D40" i="4"/>
  <c r="CA44" i="4"/>
  <c r="CA51" i="4"/>
  <c r="CG53" i="4"/>
  <c r="CG58" i="4"/>
  <c r="CA60" i="4"/>
  <c r="CA67" i="4"/>
  <c r="CG69" i="4"/>
  <c r="D72" i="4"/>
  <c r="CA48" i="4"/>
  <c r="CA55" i="4"/>
  <c r="CA64" i="4"/>
  <c r="CG44" i="4"/>
  <c r="CA47" i="4"/>
  <c r="CG49" i="4"/>
  <c r="CG54" i="4"/>
  <c r="CA56" i="4"/>
  <c r="CG60" i="4"/>
  <c r="CA63" i="4"/>
  <c r="CG65" i="4"/>
  <c r="CG70" i="4"/>
  <c r="CA43" i="4"/>
  <c r="CA71" i="4"/>
  <c r="CA13" i="4"/>
  <c r="CA17" i="4"/>
  <c r="CA21" i="4"/>
  <c r="CA25" i="4"/>
  <c r="CA29" i="4"/>
  <c r="CA33" i="4"/>
  <c r="CA46" i="4"/>
  <c r="CA50" i="4"/>
  <c r="CA54" i="4"/>
  <c r="CA58" i="4"/>
  <c r="CA62" i="4"/>
  <c r="CA66" i="4"/>
  <c r="CA70" i="4"/>
  <c r="CA12" i="4"/>
  <c r="CA16" i="4"/>
  <c r="CA20" i="4"/>
  <c r="CA24" i="4"/>
  <c r="CA28" i="4"/>
  <c r="CA32" i="4"/>
  <c r="CA45" i="4"/>
  <c r="CA49" i="4"/>
  <c r="CA53" i="4"/>
  <c r="CA57" i="4"/>
  <c r="CA61" i="4"/>
  <c r="CA65" i="4"/>
  <c r="CA69" i="4"/>
  <c r="I71" i="3"/>
  <c r="H71" i="3"/>
  <c r="G71" i="3"/>
  <c r="F71" i="3"/>
  <c r="E71" i="3"/>
  <c r="I70" i="3"/>
  <c r="H70" i="3"/>
  <c r="G70" i="3"/>
  <c r="F70" i="3"/>
  <c r="E70" i="3"/>
  <c r="I69" i="3"/>
  <c r="H69" i="3"/>
  <c r="G69" i="3"/>
  <c r="F69" i="3"/>
  <c r="E69" i="3"/>
  <c r="I68" i="3"/>
  <c r="H68" i="3"/>
  <c r="G68" i="3"/>
  <c r="F68" i="3"/>
  <c r="E68" i="3"/>
  <c r="I67" i="3"/>
  <c r="H67" i="3"/>
  <c r="G67" i="3"/>
  <c r="F67" i="3"/>
  <c r="E67" i="3"/>
  <c r="I66" i="3"/>
  <c r="H66" i="3"/>
  <c r="G66" i="3"/>
  <c r="F66" i="3"/>
  <c r="E66" i="3"/>
  <c r="I65" i="3"/>
  <c r="H65" i="3"/>
  <c r="G65" i="3"/>
  <c r="F65" i="3"/>
  <c r="E65" i="3"/>
  <c r="I64" i="3"/>
  <c r="H64" i="3"/>
  <c r="G64" i="3"/>
  <c r="F64" i="3"/>
  <c r="E64" i="3"/>
  <c r="I63" i="3"/>
  <c r="H63" i="3"/>
  <c r="G63" i="3"/>
  <c r="F63" i="3"/>
  <c r="E63" i="3"/>
  <c r="I62" i="3"/>
  <c r="H62" i="3"/>
  <c r="G62" i="3"/>
  <c r="F62" i="3"/>
  <c r="E62" i="3"/>
  <c r="I61" i="3"/>
  <c r="H61" i="3"/>
  <c r="G61" i="3"/>
  <c r="F61" i="3"/>
  <c r="E61" i="3"/>
  <c r="I60" i="3"/>
  <c r="H60" i="3"/>
  <c r="G60" i="3"/>
  <c r="F60" i="3"/>
  <c r="E60" i="3"/>
  <c r="I59" i="3"/>
  <c r="H59" i="3"/>
  <c r="G59" i="3"/>
  <c r="F59" i="3"/>
  <c r="E59" i="3"/>
  <c r="I58" i="3"/>
  <c r="H58" i="3"/>
  <c r="G58" i="3"/>
  <c r="F58" i="3"/>
  <c r="E58" i="3"/>
  <c r="I57" i="3"/>
  <c r="H57" i="3"/>
  <c r="G57" i="3"/>
  <c r="F57" i="3"/>
  <c r="E57" i="3"/>
  <c r="I56" i="3"/>
  <c r="H56" i="3"/>
  <c r="G56" i="3"/>
  <c r="F56" i="3"/>
  <c r="E56" i="3"/>
  <c r="I55" i="3"/>
  <c r="H55" i="3"/>
  <c r="G55" i="3"/>
  <c r="F55" i="3"/>
  <c r="E55" i="3"/>
  <c r="I54" i="3"/>
  <c r="H54" i="3"/>
  <c r="G54" i="3"/>
  <c r="F54" i="3"/>
  <c r="E54" i="3"/>
  <c r="I53" i="3"/>
  <c r="H53" i="3"/>
  <c r="G53" i="3"/>
  <c r="F53" i="3"/>
  <c r="E53" i="3"/>
  <c r="I52" i="3"/>
  <c r="H52" i="3"/>
  <c r="G52" i="3"/>
  <c r="F52" i="3"/>
  <c r="E52" i="3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AC35" i="3"/>
  <c r="AB35" i="3"/>
  <c r="AB34" i="3"/>
  <c r="AC33" i="3"/>
  <c r="AB33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Z35" i="3"/>
  <c r="Y35" i="3"/>
  <c r="Z34" i="3"/>
  <c r="Y34" i="3"/>
  <c r="Z33" i="3"/>
  <c r="Y33" i="3"/>
  <c r="Z32" i="3"/>
  <c r="Y32" i="3"/>
  <c r="Z31" i="3"/>
  <c r="Y31" i="3"/>
  <c r="Z30" i="3"/>
  <c r="Y30" i="3"/>
  <c r="Z29" i="3"/>
  <c r="Y29" i="3"/>
  <c r="Z28" i="3"/>
  <c r="Y28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Z21" i="3"/>
  <c r="Y21" i="3"/>
  <c r="AA20" i="3"/>
  <c r="Z20" i="3"/>
  <c r="Y20" i="3"/>
  <c r="AC19" i="3"/>
  <c r="AB19" i="3"/>
  <c r="AA19" i="3"/>
  <c r="Z19" i="3"/>
  <c r="Y19" i="3"/>
  <c r="AC18" i="3"/>
  <c r="AB18" i="3"/>
  <c r="AA18" i="3"/>
  <c r="Z18" i="3"/>
  <c r="Y18" i="3"/>
  <c r="AC17" i="3"/>
  <c r="AB17" i="3"/>
  <c r="AA17" i="3"/>
  <c r="Z17" i="3"/>
  <c r="Y17" i="3"/>
  <c r="AC16" i="3"/>
  <c r="AB16" i="3"/>
  <c r="AA16" i="3"/>
  <c r="Z16" i="3"/>
  <c r="Y16" i="3"/>
  <c r="AC15" i="3"/>
  <c r="AB15" i="3"/>
  <c r="AA15" i="3"/>
  <c r="Z15" i="3"/>
  <c r="Y15" i="3"/>
  <c r="AC14" i="3"/>
  <c r="AB14" i="3"/>
  <c r="AA14" i="3"/>
  <c r="Z14" i="3"/>
  <c r="Y14" i="3"/>
  <c r="AC13" i="3"/>
  <c r="AB13" i="3"/>
  <c r="AA13" i="3"/>
  <c r="Z13" i="3"/>
  <c r="Y13" i="3"/>
  <c r="AC12" i="3"/>
  <c r="AB12" i="3"/>
  <c r="AA12" i="3"/>
  <c r="Z12" i="3"/>
  <c r="Y12" i="3"/>
  <c r="X19" i="3"/>
  <c r="W19" i="3"/>
  <c r="V19" i="3"/>
  <c r="U19" i="3"/>
  <c r="X18" i="3"/>
  <c r="W18" i="3"/>
  <c r="V18" i="3"/>
  <c r="U18" i="3"/>
  <c r="X17" i="3"/>
  <c r="W17" i="3"/>
  <c r="V17" i="3"/>
  <c r="U17" i="3"/>
  <c r="X16" i="3"/>
  <c r="W16" i="3"/>
  <c r="V16" i="3"/>
  <c r="U16" i="3"/>
  <c r="X15" i="3"/>
  <c r="W15" i="3"/>
  <c r="V15" i="3"/>
  <c r="U15" i="3"/>
  <c r="X14" i="3"/>
  <c r="W14" i="3"/>
  <c r="V14" i="3"/>
  <c r="U14" i="3"/>
  <c r="X13" i="3"/>
  <c r="W13" i="3"/>
  <c r="V13" i="3"/>
  <c r="U13" i="3"/>
  <c r="X12" i="3"/>
  <c r="W12" i="3"/>
  <c r="V12" i="3"/>
  <c r="U12" i="3"/>
  <c r="X35" i="3"/>
  <c r="W35" i="3"/>
  <c r="V35" i="3"/>
  <c r="U35" i="3"/>
  <c r="X33" i="3"/>
  <c r="W33" i="3"/>
  <c r="V33" i="3"/>
  <c r="U33" i="3"/>
  <c r="X32" i="3"/>
  <c r="W32" i="3"/>
  <c r="V32" i="3"/>
  <c r="U32" i="3"/>
  <c r="X31" i="3"/>
  <c r="W31" i="3"/>
  <c r="V31" i="3"/>
  <c r="U31" i="3"/>
  <c r="X30" i="3"/>
  <c r="W30" i="3"/>
  <c r="V30" i="3"/>
  <c r="U30" i="3"/>
  <c r="X29" i="3"/>
  <c r="W29" i="3"/>
  <c r="V29" i="3"/>
  <c r="U29" i="3"/>
  <c r="X28" i="3"/>
  <c r="W28" i="3"/>
  <c r="V28" i="3"/>
  <c r="U28" i="3"/>
  <c r="X39" i="3"/>
  <c r="W39" i="3"/>
  <c r="V39" i="3"/>
  <c r="U39" i="3"/>
  <c r="X38" i="3"/>
  <c r="W38" i="3"/>
  <c r="V38" i="3"/>
  <c r="U38" i="3"/>
  <c r="X37" i="3"/>
  <c r="W37" i="3"/>
  <c r="V37" i="3"/>
  <c r="U37" i="3"/>
  <c r="X36" i="3"/>
  <c r="W36" i="3"/>
  <c r="V36" i="3"/>
  <c r="U36" i="3"/>
  <c r="T39" i="3"/>
  <c r="S39" i="3"/>
  <c r="R39" i="3"/>
  <c r="Q39" i="3"/>
  <c r="P39" i="3"/>
  <c r="O39" i="3"/>
  <c r="N39" i="3"/>
  <c r="M39" i="3"/>
  <c r="L39" i="3"/>
  <c r="T35" i="3"/>
  <c r="S35" i="3"/>
  <c r="R35" i="3"/>
  <c r="Q35" i="3"/>
  <c r="P35" i="3"/>
  <c r="O35" i="3"/>
  <c r="N35" i="3"/>
  <c r="M35" i="3"/>
  <c r="L35" i="3"/>
  <c r="K35" i="3"/>
  <c r="J35" i="3"/>
  <c r="T34" i="3"/>
  <c r="S34" i="3"/>
  <c r="R34" i="3"/>
  <c r="Q34" i="3"/>
  <c r="P34" i="3"/>
  <c r="O34" i="3"/>
  <c r="N34" i="3"/>
  <c r="M34" i="3"/>
  <c r="L34" i="3"/>
  <c r="K34" i="3"/>
  <c r="J34" i="3"/>
  <c r="T33" i="3"/>
  <c r="S33" i="3"/>
  <c r="R33" i="3"/>
  <c r="Q33" i="3"/>
  <c r="P33" i="3"/>
  <c r="O33" i="3"/>
  <c r="N33" i="3"/>
  <c r="M33" i="3"/>
  <c r="L33" i="3"/>
  <c r="K33" i="3"/>
  <c r="J33" i="3"/>
  <c r="T32" i="3"/>
  <c r="S32" i="3"/>
  <c r="R32" i="3"/>
  <c r="Q32" i="3"/>
  <c r="P32" i="3"/>
  <c r="O32" i="3"/>
  <c r="N32" i="3"/>
  <c r="M32" i="3"/>
  <c r="L32" i="3"/>
  <c r="K32" i="3"/>
  <c r="J32" i="3"/>
  <c r="T31" i="3"/>
  <c r="S31" i="3"/>
  <c r="R31" i="3"/>
  <c r="Q31" i="3"/>
  <c r="P31" i="3"/>
  <c r="O31" i="3"/>
  <c r="N31" i="3"/>
  <c r="M31" i="3"/>
  <c r="L31" i="3"/>
  <c r="K31" i="3"/>
  <c r="J31" i="3"/>
  <c r="T30" i="3"/>
  <c r="S30" i="3"/>
  <c r="R30" i="3"/>
  <c r="Q30" i="3"/>
  <c r="P30" i="3"/>
  <c r="O30" i="3"/>
  <c r="N30" i="3"/>
  <c r="M30" i="3"/>
  <c r="L30" i="3"/>
  <c r="K30" i="3"/>
  <c r="J30" i="3"/>
  <c r="T29" i="3"/>
  <c r="S29" i="3"/>
  <c r="R29" i="3"/>
  <c r="Q29" i="3"/>
  <c r="P29" i="3"/>
  <c r="O29" i="3"/>
  <c r="N29" i="3"/>
  <c r="M29" i="3"/>
  <c r="L29" i="3"/>
  <c r="K29" i="3"/>
  <c r="J29" i="3"/>
  <c r="T28" i="3"/>
  <c r="S28" i="3"/>
  <c r="R28" i="3"/>
  <c r="Q28" i="3"/>
  <c r="P28" i="3"/>
  <c r="O28" i="3"/>
  <c r="N28" i="3"/>
  <c r="M28" i="3"/>
  <c r="L28" i="3"/>
  <c r="K28" i="3"/>
  <c r="J28" i="3"/>
  <c r="T21" i="3"/>
  <c r="S21" i="3"/>
  <c r="R21" i="3"/>
  <c r="Q21" i="3"/>
  <c r="P21" i="3"/>
  <c r="O21" i="3"/>
  <c r="N21" i="3"/>
  <c r="M21" i="3"/>
  <c r="L21" i="3"/>
  <c r="K21" i="3"/>
  <c r="J21" i="3"/>
  <c r="T20" i="3"/>
  <c r="S20" i="3"/>
  <c r="R20" i="3"/>
  <c r="Q20" i="3"/>
  <c r="P20" i="3"/>
  <c r="O20" i="3"/>
  <c r="N20" i="3"/>
  <c r="M20" i="3"/>
  <c r="L20" i="3"/>
  <c r="K20" i="3"/>
  <c r="J20" i="3"/>
  <c r="T19" i="3"/>
  <c r="S19" i="3"/>
  <c r="R19" i="3"/>
  <c r="Q19" i="3"/>
  <c r="P19" i="3"/>
  <c r="O19" i="3"/>
  <c r="N19" i="3"/>
  <c r="M19" i="3"/>
  <c r="L19" i="3"/>
  <c r="K19" i="3"/>
  <c r="J19" i="3"/>
  <c r="T18" i="3"/>
  <c r="S18" i="3"/>
  <c r="R18" i="3"/>
  <c r="Q18" i="3"/>
  <c r="P18" i="3"/>
  <c r="O18" i="3"/>
  <c r="N18" i="3"/>
  <c r="M18" i="3"/>
  <c r="L18" i="3"/>
  <c r="K18" i="3"/>
  <c r="J18" i="3"/>
  <c r="T17" i="3"/>
  <c r="S17" i="3"/>
  <c r="R17" i="3"/>
  <c r="Q17" i="3"/>
  <c r="P17" i="3"/>
  <c r="O17" i="3"/>
  <c r="N17" i="3"/>
  <c r="M17" i="3"/>
  <c r="L17" i="3"/>
  <c r="K17" i="3"/>
  <c r="J17" i="3"/>
  <c r="T16" i="3"/>
  <c r="S16" i="3"/>
  <c r="R16" i="3"/>
  <c r="Q16" i="3"/>
  <c r="P16" i="3"/>
  <c r="O16" i="3"/>
  <c r="N16" i="3"/>
  <c r="M16" i="3"/>
  <c r="L16" i="3"/>
  <c r="K16" i="3"/>
  <c r="J16" i="3"/>
  <c r="T15" i="3"/>
  <c r="S15" i="3"/>
  <c r="R15" i="3"/>
  <c r="Q15" i="3"/>
  <c r="P15" i="3"/>
  <c r="O15" i="3"/>
  <c r="N15" i="3"/>
  <c r="M15" i="3"/>
  <c r="L15" i="3"/>
  <c r="K15" i="3"/>
  <c r="J15" i="3"/>
  <c r="T14" i="3"/>
  <c r="S14" i="3"/>
  <c r="R14" i="3"/>
  <c r="Q14" i="3"/>
  <c r="P14" i="3"/>
  <c r="O14" i="3"/>
  <c r="N14" i="3"/>
  <c r="M14" i="3"/>
  <c r="L14" i="3"/>
  <c r="K14" i="3"/>
  <c r="J14" i="3"/>
  <c r="T13" i="3"/>
  <c r="S13" i="3"/>
  <c r="R13" i="3"/>
  <c r="Q13" i="3"/>
  <c r="P13" i="3"/>
  <c r="O13" i="3"/>
  <c r="N13" i="3"/>
  <c r="M13" i="3"/>
  <c r="L13" i="3"/>
  <c r="K13" i="3"/>
  <c r="J13" i="3"/>
  <c r="T12" i="3"/>
  <c r="S12" i="3"/>
  <c r="R12" i="3"/>
  <c r="Q12" i="3"/>
  <c r="P12" i="3"/>
  <c r="O12" i="3"/>
  <c r="N12" i="3"/>
  <c r="M12" i="3"/>
  <c r="L12" i="3"/>
  <c r="K12" i="3"/>
  <c r="J12" i="3"/>
  <c r="I39" i="3"/>
  <c r="H39" i="3"/>
  <c r="G39" i="3"/>
  <c r="F39" i="3"/>
  <c r="E39" i="3"/>
  <c r="I35" i="3"/>
  <c r="H35" i="3"/>
  <c r="G35" i="3"/>
  <c r="F35" i="3"/>
  <c r="E35" i="3"/>
  <c r="I33" i="3"/>
  <c r="I32" i="3"/>
  <c r="I31" i="3"/>
  <c r="I30" i="3"/>
  <c r="I29" i="3"/>
  <c r="I28" i="3"/>
  <c r="I27" i="3"/>
  <c r="I26" i="3"/>
  <c r="H33" i="3"/>
  <c r="H32" i="3"/>
  <c r="H31" i="3"/>
  <c r="H30" i="3"/>
  <c r="H29" i="3"/>
  <c r="H28" i="3"/>
  <c r="H27" i="3"/>
  <c r="H26" i="3"/>
  <c r="H25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E33" i="3"/>
  <c r="E32" i="3"/>
  <c r="E31" i="3"/>
  <c r="E30" i="3"/>
  <c r="E29" i="3"/>
  <c r="E28" i="3"/>
  <c r="E27" i="3"/>
  <c r="E26" i="3"/>
  <c r="E25" i="3"/>
  <c r="E24" i="3"/>
  <c r="E23" i="3"/>
  <c r="E22" i="3"/>
  <c r="I21" i="3"/>
  <c r="H21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E19" i="3"/>
  <c r="E18" i="3"/>
  <c r="E17" i="3"/>
  <c r="E16" i="3"/>
  <c r="E15" i="3"/>
  <c r="E14" i="3"/>
  <c r="E13" i="3"/>
  <c r="E12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E11" i="3"/>
  <c r="D107" i="2"/>
  <c r="D106" i="2"/>
  <c r="D105" i="2"/>
  <c r="D104" i="2"/>
  <c r="D103" i="2"/>
  <c r="D102" i="2"/>
  <c r="D101" i="2"/>
  <c r="D100" i="2"/>
  <c r="D99" i="2"/>
  <c r="H79" i="2"/>
  <c r="G79" i="2"/>
  <c r="F79" i="2"/>
  <c r="E79" i="2"/>
  <c r="D78" i="2"/>
  <c r="D77" i="2"/>
  <c r="D76" i="2"/>
  <c r="D75" i="2"/>
  <c r="I72" i="2"/>
  <c r="H72" i="2"/>
  <c r="G72" i="2"/>
  <c r="F72" i="2"/>
  <c r="E72" i="2"/>
  <c r="D71" i="2"/>
  <c r="CG71" i="2" s="1"/>
  <c r="D70" i="2"/>
  <c r="CG70" i="2" s="1"/>
  <c r="D69" i="2"/>
  <c r="D68" i="2"/>
  <c r="D67" i="2"/>
  <c r="D66" i="2"/>
  <c r="D65" i="2"/>
  <c r="D64" i="2"/>
  <c r="D63" i="2"/>
  <c r="D62" i="2"/>
  <c r="D61" i="2"/>
  <c r="CG61" i="2" s="1"/>
  <c r="D60" i="2"/>
  <c r="D59" i="2"/>
  <c r="D58" i="2"/>
  <c r="D57" i="2"/>
  <c r="CA57" i="2" s="1"/>
  <c r="D56" i="2"/>
  <c r="D55" i="2"/>
  <c r="D54" i="2"/>
  <c r="CA54" i="2" s="1"/>
  <c r="D53" i="2"/>
  <c r="CA53" i="2" s="1"/>
  <c r="D52" i="2"/>
  <c r="D51" i="2"/>
  <c r="D50" i="2"/>
  <c r="CG50" i="2" s="1"/>
  <c r="D49" i="2"/>
  <c r="D48" i="2"/>
  <c r="D47" i="2"/>
  <c r="D46" i="2"/>
  <c r="CA45" i="2"/>
  <c r="D45" i="2"/>
  <c r="D44" i="2"/>
  <c r="D43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 s="1"/>
  <c r="D39" i="2"/>
  <c r="D38" i="2"/>
  <c r="D37" i="2"/>
  <c r="CG69" i="2" s="1"/>
  <c r="D36" i="2"/>
  <c r="D35" i="2"/>
  <c r="CG35" i="2" s="1"/>
  <c r="D34" i="2"/>
  <c r="CG34" i="2" s="1"/>
  <c r="D33" i="2"/>
  <c r="CA33" i="2" s="1"/>
  <c r="CG32" i="2"/>
  <c r="CA32" i="2"/>
  <c r="D32" i="2"/>
  <c r="D31" i="2"/>
  <c r="CG31" i="2" s="1"/>
  <c r="D30" i="2"/>
  <c r="CG30" i="2" s="1"/>
  <c r="CG29" i="2"/>
  <c r="D29" i="2"/>
  <c r="CA29" i="2" s="1"/>
  <c r="CG28" i="2"/>
  <c r="CA28" i="2"/>
  <c r="D28" i="2"/>
  <c r="D27" i="2"/>
  <c r="CG27" i="2" s="1"/>
  <c r="D26" i="2"/>
  <c r="CG26" i="2" s="1"/>
  <c r="CG25" i="2"/>
  <c r="D25" i="2"/>
  <c r="CA25" i="2" s="1"/>
  <c r="D24" i="2"/>
  <c r="CG24" i="2" s="1"/>
  <c r="D23" i="2"/>
  <c r="CG23" i="2" s="1"/>
  <c r="D22" i="2"/>
  <c r="CG22" i="2" s="1"/>
  <c r="D21" i="2"/>
  <c r="CA21" i="2" s="1"/>
  <c r="D20" i="2"/>
  <c r="CA20" i="2" s="1"/>
  <c r="D19" i="2"/>
  <c r="CG19" i="2" s="1"/>
  <c r="D18" i="2"/>
  <c r="CG18" i="2" s="1"/>
  <c r="D17" i="2"/>
  <c r="CA17" i="2" s="1"/>
  <c r="CG16" i="2"/>
  <c r="CA16" i="2"/>
  <c r="D16" i="2"/>
  <c r="D15" i="2"/>
  <c r="CG15" i="2" s="1"/>
  <c r="D14" i="2"/>
  <c r="CG14" i="2" s="1"/>
  <c r="CG13" i="2"/>
  <c r="D13" i="2"/>
  <c r="CA13" i="2" s="1"/>
  <c r="CG12" i="2"/>
  <c r="CA12" i="2"/>
  <c r="D12" i="2"/>
  <c r="D11" i="2"/>
  <c r="A5" i="2"/>
  <c r="A4" i="2"/>
  <c r="A3" i="2"/>
  <c r="A2" i="2"/>
  <c r="CA61" i="2" l="1"/>
  <c r="D72" i="2"/>
  <c r="CG21" i="2"/>
  <c r="CA24" i="2"/>
  <c r="A195" i="4"/>
  <c r="B195" i="4"/>
  <c r="CG45" i="2"/>
  <c r="D79" i="2"/>
  <c r="CG49" i="2"/>
  <c r="CG52" i="2"/>
  <c r="CG65" i="2"/>
  <c r="CG20" i="2"/>
  <c r="CG44" i="2"/>
  <c r="CA46" i="2"/>
  <c r="CG55" i="2"/>
  <c r="CG57" i="2"/>
  <c r="CG60" i="2"/>
  <c r="CA62" i="2"/>
  <c r="CG66" i="2"/>
  <c r="CA70" i="2"/>
  <c r="CG46" i="2"/>
  <c r="CA49" i="2"/>
  <c r="CG51" i="2"/>
  <c r="CG53" i="2"/>
  <c r="CG56" i="2"/>
  <c r="CA58" i="2"/>
  <c r="CG62" i="2"/>
  <c r="CA65" i="2"/>
  <c r="CG67" i="2"/>
  <c r="A195" i="2"/>
  <c r="CG47" i="2"/>
  <c r="CG58" i="2"/>
  <c r="CG63" i="2"/>
  <c r="CG68" i="2"/>
  <c r="CG17" i="2"/>
  <c r="CG33" i="2"/>
  <c r="CG43" i="2"/>
  <c r="CG48" i="2"/>
  <c r="CA50" i="2"/>
  <c r="CG54" i="2"/>
  <c r="CG59" i="2"/>
  <c r="CG64" i="2"/>
  <c r="CA66" i="2"/>
  <c r="B195" i="2"/>
  <c r="CA69" i="2"/>
  <c r="CA15" i="2"/>
  <c r="CA19" i="2"/>
  <c r="CA23" i="2"/>
  <c r="CA27" i="2"/>
  <c r="CA31" i="2"/>
  <c r="CA35" i="2"/>
  <c r="CA44" i="2"/>
  <c r="CA48" i="2"/>
  <c r="CA52" i="2"/>
  <c r="CA56" i="2"/>
  <c r="CA60" i="2"/>
  <c r="CA64" i="2"/>
  <c r="CA68" i="2"/>
  <c r="CA14" i="2"/>
  <c r="CA18" i="2"/>
  <c r="CA22" i="2"/>
  <c r="CA26" i="2"/>
  <c r="CA30" i="2"/>
  <c r="CA34" i="2"/>
  <c r="CA43" i="2"/>
  <c r="CA47" i="2"/>
  <c r="CA51" i="2"/>
  <c r="CA55" i="2"/>
  <c r="CA59" i="2"/>
  <c r="CA63" i="2"/>
  <c r="CA67" i="2"/>
  <c r="CA71" i="2"/>
  <c r="D107" i="1" l="1"/>
  <c r="D106" i="1"/>
  <c r="D105" i="1"/>
  <c r="D104" i="1"/>
  <c r="D103" i="1"/>
  <c r="D102" i="1"/>
  <c r="D101" i="1"/>
  <c r="D100" i="1"/>
  <c r="D99" i="1"/>
  <c r="H79" i="1"/>
  <c r="G79" i="1"/>
  <c r="F79" i="1"/>
  <c r="E79" i="1"/>
  <c r="D78" i="1"/>
  <c r="D77" i="1"/>
  <c r="D76" i="1"/>
  <c r="D75" i="1"/>
  <c r="I72" i="1"/>
  <c r="H72" i="1"/>
  <c r="G72" i="1"/>
  <c r="F72" i="1"/>
  <c r="E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39" i="1"/>
  <c r="D38" i="1"/>
  <c r="D37" i="1"/>
  <c r="CA69" i="1" s="1"/>
  <c r="D36" i="1"/>
  <c r="D35" i="1"/>
  <c r="CG35" i="1" s="1"/>
  <c r="D34" i="1"/>
  <c r="CG34" i="1" s="1"/>
  <c r="D33" i="1"/>
  <c r="CA65" i="1" s="1"/>
  <c r="D32" i="1"/>
  <c r="CA64" i="1" s="1"/>
  <c r="D31" i="1"/>
  <c r="CG31" i="1" s="1"/>
  <c r="D30" i="1"/>
  <c r="CG30" i="1" s="1"/>
  <c r="D29" i="1"/>
  <c r="CA61" i="1" s="1"/>
  <c r="D28" i="1"/>
  <c r="CG28" i="1" s="1"/>
  <c r="D27" i="1"/>
  <c r="CG27" i="1" s="1"/>
  <c r="D26" i="1"/>
  <c r="CA26" i="1" s="1"/>
  <c r="D25" i="1"/>
  <c r="CA57" i="1" s="1"/>
  <c r="D24" i="1"/>
  <c r="CA56" i="1" s="1"/>
  <c r="D23" i="1"/>
  <c r="CA23" i="1" s="1"/>
  <c r="D22" i="1"/>
  <c r="CG22" i="1" s="1"/>
  <c r="D21" i="1"/>
  <c r="CA53" i="1" s="1"/>
  <c r="D20" i="1"/>
  <c r="CG20" i="1" s="1"/>
  <c r="D19" i="1"/>
  <c r="CA19" i="1" s="1"/>
  <c r="D18" i="1"/>
  <c r="CA18" i="1" s="1"/>
  <c r="D17" i="1"/>
  <c r="CA49" i="1" s="1"/>
  <c r="D16" i="1"/>
  <c r="CG48" i="1" s="1"/>
  <c r="D15" i="1"/>
  <c r="CA15" i="1" s="1"/>
  <c r="D14" i="1"/>
  <c r="CA14" i="1" s="1"/>
  <c r="D13" i="1"/>
  <c r="CA45" i="1" s="1"/>
  <c r="D12" i="1"/>
  <c r="CG44" i="1" s="1"/>
  <c r="D11" i="1"/>
  <c r="A5" i="1"/>
  <c r="A4" i="1"/>
  <c r="A3" i="1"/>
  <c r="A2" i="1"/>
  <c r="D107" i="3"/>
  <c r="D106" i="3"/>
  <c r="D105" i="3"/>
  <c r="D104" i="3"/>
  <c r="D103" i="3"/>
  <c r="D102" i="3"/>
  <c r="D101" i="3"/>
  <c r="D100" i="3"/>
  <c r="D99" i="3"/>
  <c r="H79" i="3"/>
  <c r="G79" i="3"/>
  <c r="F79" i="3"/>
  <c r="E79" i="3"/>
  <c r="D78" i="3"/>
  <c r="D77" i="3"/>
  <c r="D76" i="3"/>
  <c r="D75" i="3"/>
  <c r="I72" i="3"/>
  <c r="H72" i="3"/>
  <c r="G72" i="3"/>
  <c r="F72" i="3"/>
  <c r="E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39" i="3"/>
  <c r="D38" i="3"/>
  <c r="D37" i="3"/>
  <c r="D36" i="3"/>
  <c r="D35" i="3"/>
  <c r="CG35" i="3" s="1"/>
  <c r="D34" i="3"/>
  <c r="CG34" i="3" s="1"/>
  <c r="D33" i="3"/>
  <c r="D32" i="3"/>
  <c r="CA32" i="3" s="1"/>
  <c r="D31" i="3"/>
  <c r="CG31" i="3" s="1"/>
  <c r="D30" i="3"/>
  <c r="CG30" i="3" s="1"/>
  <c r="D29" i="3"/>
  <c r="D28" i="3"/>
  <c r="CA28" i="3" s="1"/>
  <c r="D27" i="3"/>
  <c r="CA27" i="3" s="1"/>
  <c r="D26" i="3"/>
  <c r="CG26" i="3" s="1"/>
  <c r="D25" i="3"/>
  <c r="D24" i="3"/>
  <c r="CA24" i="3" s="1"/>
  <c r="D23" i="3"/>
  <c r="CG23" i="3" s="1"/>
  <c r="D22" i="3"/>
  <c r="CG22" i="3" s="1"/>
  <c r="D21" i="3"/>
  <c r="D20" i="3"/>
  <c r="CA20" i="3" s="1"/>
  <c r="D19" i="3"/>
  <c r="CG19" i="3" s="1"/>
  <c r="D18" i="3"/>
  <c r="CG18" i="3" s="1"/>
  <c r="D17" i="3"/>
  <c r="D16" i="3"/>
  <c r="CA16" i="3" s="1"/>
  <c r="D15" i="3"/>
  <c r="CG15" i="3" s="1"/>
  <c r="D14" i="3"/>
  <c r="CG14" i="3" s="1"/>
  <c r="D13" i="3"/>
  <c r="D12" i="3"/>
  <c r="CA12" i="3" s="1"/>
  <c r="D11" i="3"/>
  <c r="A5" i="3"/>
  <c r="A4" i="3"/>
  <c r="A3" i="3"/>
  <c r="A2" i="3"/>
  <c r="CG15" i="1" l="1"/>
  <c r="D79" i="1"/>
  <c r="CG19" i="1"/>
  <c r="CA44" i="1"/>
  <c r="CG52" i="1"/>
  <c r="CG56" i="1"/>
  <c r="CG60" i="1"/>
  <c r="CG64" i="1"/>
  <c r="CG68" i="1"/>
  <c r="D40" i="1"/>
  <c r="A195" i="1" s="1"/>
  <c r="CG23" i="1"/>
  <c r="CG49" i="1"/>
  <c r="CG57" i="1"/>
  <c r="CG65" i="1"/>
  <c r="CG53" i="3"/>
  <c r="CG45" i="3"/>
  <c r="CG49" i="3"/>
  <c r="D79" i="3"/>
  <c r="CA12" i="1"/>
  <c r="CA16" i="1"/>
  <c r="CA20" i="1"/>
  <c r="CA24" i="1"/>
  <c r="CA28" i="1"/>
  <c r="CA32" i="1"/>
  <c r="CA43" i="1"/>
  <c r="CA52" i="1"/>
  <c r="CG54" i="1"/>
  <c r="CA59" i="1"/>
  <c r="CA68" i="1"/>
  <c r="CG70" i="1"/>
  <c r="CG12" i="1"/>
  <c r="CG16" i="1"/>
  <c r="CG24" i="1"/>
  <c r="CA27" i="1"/>
  <c r="CA31" i="1"/>
  <c r="CG32" i="1"/>
  <c r="CA35" i="1"/>
  <c r="CG45" i="1"/>
  <c r="CA48" i="1"/>
  <c r="CG50" i="1"/>
  <c r="CG55" i="1"/>
  <c r="CG61" i="1"/>
  <c r="CG66" i="1"/>
  <c r="CG71" i="1"/>
  <c r="CG46" i="1"/>
  <c r="CA51" i="1"/>
  <c r="CA60" i="1"/>
  <c r="CG62" i="1"/>
  <c r="CG67" i="1"/>
  <c r="D72" i="1"/>
  <c r="CA47" i="1"/>
  <c r="CG53" i="1"/>
  <c r="CG58" i="1"/>
  <c r="CA63" i="1"/>
  <c r="CG69" i="1"/>
  <c r="CA23" i="3"/>
  <c r="CA56" i="3"/>
  <c r="CG57" i="3"/>
  <c r="CG61" i="3"/>
  <c r="CG65" i="3"/>
  <c r="CG69" i="3"/>
  <c r="CA68" i="3"/>
  <c r="D72" i="3"/>
  <c r="CG68" i="3"/>
  <c r="CA69" i="3"/>
  <c r="CG20" i="3"/>
  <c r="CA52" i="3"/>
  <c r="CG52" i="3"/>
  <c r="CA35" i="3"/>
  <c r="CG67" i="3"/>
  <c r="CG27" i="3"/>
  <c r="CG59" i="3"/>
  <c r="CG56" i="3"/>
  <c r="CG63" i="3"/>
  <c r="CG60" i="3"/>
  <c r="CG24" i="3"/>
  <c r="CG32" i="3"/>
  <c r="CG28" i="3"/>
  <c r="CA31" i="3"/>
  <c r="CG55" i="3"/>
  <c r="CA64" i="3"/>
  <c r="CA60" i="3"/>
  <c r="CG64" i="3"/>
  <c r="CG16" i="3"/>
  <c r="CA19" i="3"/>
  <c r="CG51" i="3"/>
  <c r="CA48" i="3"/>
  <c r="CG48" i="3"/>
  <c r="CG12" i="3"/>
  <c r="CA15" i="3"/>
  <c r="D40" i="3"/>
  <c r="CA44" i="3"/>
  <c r="CG44" i="3"/>
  <c r="CG47" i="3"/>
  <c r="CA22" i="1"/>
  <c r="CA30" i="1"/>
  <c r="CA34" i="1"/>
  <c r="CA55" i="1"/>
  <c r="CA67" i="1"/>
  <c r="CA71" i="1"/>
  <c r="CA13" i="1"/>
  <c r="CG14" i="1"/>
  <c r="CA17" i="1"/>
  <c r="CG18" i="1"/>
  <c r="CA21" i="1"/>
  <c r="CA25" i="1"/>
  <c r="CG26" i="1"/>
  <c r="CA29" i="1"/>
  <c r="CA33" i="1"/>
  <c r="CG43" i="1"/>
  <c r="CA46" i="1"/>
  <c r="CG47" i="1"/>
  <c r="CA50" i="1"/>
  <c r="CG51" i="1"/>
  <c r="CA54" i="1"/>
  <c r="CA58" i="1"/>
  <c r="CG59" i="1"/>
  <c r="CA62" i="1"/>
  <c r="CG63" i="1"/>
  <c r="CA66" i="1"/>
  <c r="CA70" i="1"/>
  <c r="CG13" i="1"/>
  <c r="CG17" i="1"/>
  <c r="CG21" i="1"/>
  <c r="CG25" i="1"/>
  <c r="CG29" i="1"/>
  <c r="CG33" i="1"/>
  <c r="CA18" i="3"/>
  <c r="CA30" i="3"/>
  <c r="CA34" i="3"/>
  <c r="CG50" i="3"/>
  <c r="CA50" i="3"/>
  <c r="CG58" i="3"/>
  <c r="CA58" i="3"/>
  <c r="CG66" i="3"/>
  <c r="CA66" i="3"/>
  <c r="CA14" i="3"/>
  <c r="CA22" i="3"/>
  <c r="CA26" i="3"/>
  <c r="CG46" i="3"/>
  <c r="CA46" i="3"/>
  <c r="CG54" i="3"/>
  <c r="CA54" i="3"/>
  <c r="CG62" i="3"/>
  <c r="CA62" i="3"/>
  <c r="CG70" i="3"/>
  <c r="CA70" i="3"/>
  <c r="CG43" i="3"/>
  <c r="CG71" i="3"/>
  <c r="CG13" i="3"/>
  <c r="CA13" i="3"/>
  <c r="CG17" i="3"/>
  <c r="CA17" i="3"/>
  <c r="CG21" i="3"/>
  <c r="CA21" i="3"/>
  <c r="CG25" i="3"/>
  <c r="CA25" i="3"/>
  <c r="CG29" i="3"/>
  <c r="CA29" i="3"/>
  <c r="CG33" i="3"/>
  <c r="CA33" i="3"/>
  <c r="CA43" i="3"/>
  <c r="CA45" i="3"/>
  <c r="CA47" i="3"/>
  <c r="CA49" i="3"/>
  <c r="CA51" i="3"/>
  <c r="CA53" i="3"/>
  <c r="CA55" i="3"/>
  <c r="CA57" i="3"/>
  <c r="CA59" i="3"/>
  <c r="CA61" i="3"/>
  <c r="CA63" i="3"/>
  <c r="CA65" i="3"/>
  <c r="CA67" i="3"/>
  <c r="CA71" i="3"/>
  <c r="B195" i="1" l="1"/>
  <c r="A195" i="3"/>
  <c r="B195" i="3"/>
</calcChain>
</file>

<file path=xl/sharedStrings.xml><?xml version="1.0" encoding="utf-8"?>
<sst xmlns="http://schemas.openxmlformats.org/spreadsheetml/2006/main" count="2197" uniqueCount="120">
  <si>
    <t>SERVICIO DE SALUD</t>
  </si>
  <si>
    <t>TOTAL</t>
  </si>
  <si>
    <t>10 a 14 años</t>
  </si>
  <si>
    <t>SEXO</t>
  </si>
  <si>
    <t>Hombres</t>
  </si>
  <si>
    <t>Mujeres</t>
  </si>
  <si>
    <t>POR EDAD</t>
  </si>
  <si>
    <t>OTROS</t>
  </si>
  <si>
    <t>UN PROFESIONAL</t>
  </si>
  <si>
    <t>UN PROFESIONAL Y UN TÉCNICO PARAMÉDICO</t>
  </si>
  <si>
    <t>TÉCNICO PARAMÉDICO</t>
  </si>
  <si>
    <t>FACILITADOR/A INTERCULTURAL</t>
  </si>
  <si>
    <t>65 Y MÁS</t>
  </si>
  <si>
    <t>REM-27.  EDUCACIÓN PARA LA SALUD</t>
  </si>
  <si>
    <t>SECCIÓN A: PERSONAS QUE INGRESAN A EDUCACIÓN GRUPAL SEGÚN ÁREAS TEMÁTICAS Y EDAD</t>
  </si>
  <si>
    <t>ÁREAS TEMÁTICAS DE PREVENCIÓN</t>
  </si>
  <si>
    <t>MADRE, PADRE O CUIDADOR DE :</t>
  </si>
  <si>
    <t>GRUPO DE EDAD (en años)</t>
  </si>
  <si>
    <t>GESTANTES</t>
  </si>
  <si>
    <t>GESTANTES ALTO RIESGO OBSTÉTRICO</t>
  </si>
  <si>
    <t>MUJERES EN EDADES DE CLIMATERIO 45 A 64 AÑOS</t>
  </si>
  <si>
    <t>FAMILIAS DE RIESGO</t>
  </si>
  <si>
    <t>Menores de 1 año</t>
  </si>
  <si>
    <t>Niños 12 a 23 meses</t>
  </si>
  <si>
    <t>Niños de 2 a 5 años</t>
  </si>
  <si>
    <t>Niños de 6 a 9 años</t>
  </si>
  <si>
    <t>10 a 14</t>
  </si>
  <si>
    <t>15 a 19</t>
  </si>
  <si>
    <t>20 a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</si>
  <si>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</si>
  <si>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</si>
  <si>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</si>
  <si>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</si>
  <si>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</si>
  <si>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</si>
  <si>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</si>
  <si>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</si>
  <si>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</si>
  <si>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</si>
  <si>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</si>
  <si>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y mas</t>
  </si>
  <si>
    <t>APS</t>
  </si>
  <si>
    <t>Maternidad</t>
  </si>
  <si>
    <t>EDUCACIÓN DE GRUPO</t>
  </si>
  <si>
    <t>ESTIMULACIÓN DESARROLLO PSICOMOTOR</t>
  </si>
  <si>
    <t>NUTRICIÓN</t>
  </si>
  <si>
    <t>RIESGO DE MALNUTRICIÓN POR EXCESO</t>
  </si>
  <si>
    <t>MALNUTRICIÓN POR EXCESO</t>
  </si>
  <si>
    <t>MALNUTRICIÓN DE DÉFICIT</t>
  </si>
  <si>
    <t>PREVENCIÓN DE IRA - ERA</t>
  </si>
  <si>
    <t>PREVENCIÓN DE ACCIDENTES</t>
  </si>
  <si>
    <t>SALUD BUCO-DENTAL</t>
  </si>
  <si>
    <t>PREVENCIÓN VIOLENCIA DE GÉNERO</t>
  </si>
  <si>
    <t>SALUD SEXUAL Y REPRODUCTIVA</t>
  </si>
  <si>
    <t>PREPARACIÓN PARA EL PARTO Y LA CRIANZA</t>
  </si>
  <si>
    <t>PROMOCIÓN DE SALUD MENTAL</t>
  </si>
  <si>
    <t>PROMOCIÓN DEL DESARROLLO INFANTIL TEMPRANO</t>
  </si>
  <si>
    <t>DEL LENGUAJE</t>
  </si>
  <si>
    <t>MOTOR</t>
  </si>
  <si>
    <t>HABILIDADES PARENTALES</t>
  </si>
  <si>
    <t>NADIE ES PERFECTO</t>
  </si>
  <si>
    <t>FAMILIAS FUERTES</t>
  </si>
  <si>
    <t>AUTOCUIDADO</t>
  </si>
  <si>
    <t>APOYO MADRE A MADRE</t>
  </si>
  <si>
    <t xml:space="preserve">PREVENCIÓN DE SALUD MENTAL </t>
  </si>
  <si>
    <t>PREVENCIÓN SUICIDIO</t>
  </si>
  <si>
    <t>PREVENCIÓN TRASTORNO MENTAL</t>
  </si>
  <si>
    <t>PREVENCION ALCOHOL Y DROGAS</t>
  </si>
  <si>
    <t>ANTITABÁQUICA (excluye REM 23)</t>
  </si>
  <si>
    <t>PREVENCIÓN DE LA TRANSMISIÓN VERTICAL DE VIH-SÍFILIS</t>
  </si>
  <si>
    <t>OTRAS ÁREAS TEMÁTICAS</t>
  </si>
  <si>
    <t>EDUCACIÓN ESPECIAL EN ADULTO MAYOR</t>
  </si>
  <si>
    <t>ESTIMULACIÓN DE MEMORIA</t>
  </si>
  <si>
    <t>PREVENCIÓN CAÍDAS</t>
  </si>
  <si>
    <t>ESTIMULACIÓN DE ACTIVIDAD FÍSICA</t>
  </si>
  <si>
    <t>USO RACIONAL DE MEDICAMENTOS</t>
  </si>
  <si>
    <t>SECCIÓN B: ACTIVIDADES DE EDUCACIÓN PARA LA SALUD SEGÚN PERSONAL QUE LAS REALIZA (SESIONES)</t>
  </si>
  <si>
    <t>DOS O MÁS PROFESIO- NALES</t>
  </si>
  <si>
    <t>TÉCNICO 
PARAMÉ-
DICO</t>
  </si>
  <si>
    <t>PREVENCIÓN DE LA TRANSMISIÓN VERTICAL DE VIH-SIFILIS</t>
  </si>
  <si>
    <t>SECCIÓN C: ACTIVIDAD FÍSICA GRUPAL PARA PROGRAMA SALUD CARDIOVASCULAR (SESIONES)</t>
  </si>
  <si>
    <t>GRUPO DE EDAD</t>
  </si>
  <si>
    <t>TOTAL SESIONES</t>
  </si>
  <si>
    <t>PROFESOR
EDUCACIÓN FÍSICA</t>
  </si>
  <si>
    <t>KINESIÓ-
LOGO</t>
  </si>
  <si>
    <t>OTROS PROFESIONALES</t>
  </si>
  <si>
    <t>10 A 19 AÑOS</t>
  </si>
  <si>
    <t>20 A 24 AÑOS</t>
  </si>
  <si>
    <t>25 A 64 AÑOS</t>
  </si>
  <si>
    <t>SECCIÓN D: EDUCACIÓN GRUPAL A GESTANTES DE ALTO RIESGO OBSTÉTRICO (Nivel Secundario)</t>
  </si>
  <si>
    <t>TEMAS</t>
  </si>
  <si>
    <t>TOTAL 
SESIONES</t>
  </si>
  <si>
    <t>AUTOCUIDADO SEGÚN PATOLOGÍA</t>
  </si>
  <si>
    <t>PREPARACIÓN PARA EL PARTO</t>
  </si>
  <si>
    <t>TALLER DE EDUCACIÓN PRENATAL</t>
  </si>
  <si>
    <t>SECCIÓN E: TALLERES PROGRAMA "MÁS A.M AUTOVALENTES"</t>
  </si>
  <si>
    <t>TALLER</t>
  </si>
  <si>
    <t>Nº DE SESIONES</t>
  </si>
  <si>
    <t>Nº DE PARTICIPAN- TES</t>
  </si>
  <si>
    <t>ESTIMULACIÓN DE FUNCIONES MOTORAS Y PREVENCIÓN DE CAÍDAS</t>
  </si>
  <si>
    <t>ESTIMULACIÓN DE FUNCIONES  COGNITIVA</t>
  </si>
  <si>
    <t>AUTOCUIDADO Y ESTILOS DE VIDA SALUDABLE</t>
  </si>
  <si>
    <t>SECCIÓN F: TALLERES PROGRAMA VIDA SANA</t>
  </si>
  <si>
    <t>ACTIVIDAD FÍSICA</t>
  </si>
  <si>
    <t>DUPLA NUTRICIONISTA-PSICÓLOGO</t>
  </si>
  <si>
    <t>SECCIÓN G: INTERVENCIONES POR PATRÓN DE CONSUMO ALCOHOL y OTRAS SUSTANCIAS (PROGRAMA DIR EX PROGRAMA VIDA SANA ALCOHOL)</t>
  </si>
  <si>
    <t>TIPO DE INTERVENCIÓN</t>
  </si>
  <si>
    <t>Nº DE INTERVEN-CIONES</t>
  </si>
  <si>
    <t>10-14 años</t>
  </si>
  <si>
    <t>15-19 años</t>
  </si>
  <si>
    <t>20-24 años</t>
  </si>
  <si>
    <t>25-44 años</t>
  </si>
  <si>
    <t>45-64 años</t>
  </si>
  <si>
    <t>65 o más</t>
  </si>
  <si>
    <t>INTERVENCIÓN MÍNIMA
(BAJO RIESGO)</t>
  </si>
  <si>
    <t xml:space="preserve"> ALCOHOL</t>
  </si>
  <si>
    <t xml:space="preserve"> TABACO</t>
  </si>
  <si>
    <t xml:space="preserve"> DROGAS</t>
  </si>
  <si>
    <t>INTERVENCIÓN BREVE 
(RIESGO)</t>
  </si>
  <si>
    <t>INTERVENCIÓN REFERENCIA ASISTIDA
(PERJUDICIAL O DEPENDENCIA)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</si>
</sst>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6" x14ac:knownFonts="1">
    <font>
      <sz val="10"/>
      <color theme="1"/>
      <name val="Calibri Light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6" borderId="35" applyNumberFormat="0" applyFont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1" fontId="9" fillId="0" borderId="0" applyFont="0" applyFill="0" applyBorder="0" applyAlignment="0" applyProtection="0"/>
    <xf numFmtId="0" fontId="7" fillId="0" borderId="0"/>
    <xf numFmtId="0" fontId="9" fillId="7" borderId="46" applyNumberFormat="0" applyFont="0" applyAlignment="0" applyProtection="0"/>
    <xf numFmtId="0" fontId="7" fillId="0" borderId="0"/>
  </cellStyleXfs>
  <cellXfs count="426">
    <xf numFmtId="0" fontId="0" fillId="0" borderId="0" xfId="0"/>
    <xf numFmtId="1" fontId="12" fillId="8" borderId="10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 applyProtection="1"/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33" xfId="0" applyNumberFormat="1" applyFont="1" applyBorder="1" applyAlignment="1" applyProtection="1">
      <alignment horizontal="center" vertical="center" wrapText="1"/>
    </xf>
    <xf numFmtId="1" fontId="2" fillId="5" borderId="24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5" borderId="58" xfId="0" applyNumberFormat="1" applyFont="1" applyFill="1" applyBorder="1" applyAlignment="1" applyProtection="1">
      <protection locked="0"/>
    </xf>
    <xf numFmtId="1" fontId="2" fillId="5" borderId="25" xfId="0" applyNumberFormat="1" applyFont="1" applyFill="1" applyBorder="1" applyAlignment="1" applyProtection="1">
      <protection locked="0"/>
    </xf>
    <xf numFmtId="1" fontId="2" fillId="5" borderId="59" xfId="0" applyNumberFormat="1" applyFont="1" applyFill="1" applyBorder="1" applyAlignment="1" applyProtection="1">
      <protection locked="0"/>
    </xf>
    <xf numFmtId="1" fontId="2" fillId="5" borderId="23" xfId="0" applyNumberFormat="1" applyFont="1" applyFill="1" applyBorder="1" applyAlignment="1" applyProtection="1">
      <protection locked="0"/>
    </xf>
    <xf numFmtId="1" fontId="2" fillId="5" borderId="12" xfId="0" applyNumberFormat="1" applyFont="1" applyFill="1" applyBorder="1" applyAlignment="1" applyProtection="1">
      <protection locked="0"/>
    </xf>
    <xf numFmtId="1" fontId="2" fillId="5" borderId="13" xfId="0" applyNumberFormat="1" applyFont="1" applyFill="1" applyBorder="1" applyAlignment="1" applyProtection="1">
      <protection locked="0"/>
    </xf>
    <xf numFmtId="1" fontId="2" fillId="5" borderId="14" xfId="0" applyNumberFormat="1" applyFont="1" applyFill="1" applyBorder="1" applyAlignment="1" applyProtection="1">
      <protection locked="0"/>
    </xf>
    <xf numFmtId="1" fontId="2" fillId="5" borderId="15" xfId="0" applyNumberFormat="1" applyFont="1" applyFill="1" applyBorder="1" applyAlignment="1" applyProtection="1">
      <protection locked="0"/>
    </xf>
    <xf numFmtId="1" fontId="2" fillId="10" borderId="14" xfId="0" applyNumberFormat="1" applyFont="1" applyFill="1" applyBorder="1" applyAlignment="1" applyProtection="1"/>
    <xf numFmtId="1" fontId="2" fillId="10" borderId="60" xfId="0" applyNumberFormat="1" applyFont="1" applyFill="1" applyBorder="1" applyAlignment="1" applyProtection="1"/>
    <xf numFmtId="1" fontId="2" fillId="10" borderId="15" xfId="0" applyNumberFormat="1" applyFont="1" applyFill="1" applyBorder="1" applyAlignment="1" applyProtection="1"/>
    <xf numFmtId="1" fontId="2" fillId="10" borderId="12" xfId="0" applyNumberFormat="1" applyFont="1" applyFill="1" applyBorder="1" applyAlignment="1" applyProtection="1"/>
    <xf numFmtId="1" fontId="2" fillId="5" borderId="60" xfId="0" applyNumberFormat="1" applyFont="1" applyFill="1" applyBorder="1" applyAlignment="1" applyProtection="1">
      <protection locked="0"/>
    </xf>
    <xf numFmtId="1" fontId="2" fillId="5" borderId="61" xfId="0" applyNumberFormat="1" applyFont="1" applyFill="1" applyBorder="1" applyAlignment="1" applyProtection="1">
      <protection locked="0"/>
    </xf>
    <xf numFmtId="1" fontId="2" fillId="10" borderId="20" xfId="0" applyNumberFormat="1" applyFont="1" applyFill="1" applyBorder="1" applyAlignment="1" applyProtection="1"/>
    <xf numFmtId="1" fontId="2" fillId="10" borderId="61" xfId="0" applyNumberFormat="1" applyFont="1" applyFill="1" applyBorder="1" applyAlignment="1" applyProtection="1"/>
    <xf numFmtId="1" fontId="2" fillId="10" borderId="19" xfId="0" applyNumberFormat="1" applyFont="1" applyFill="1" applyBorder="1" applyAlignment="1" applyProtection="1"/>
    <xf numFmtId="1" fontId="2" fillId="10" borderId="18" xfId="0" applyNumberFormat="1" applyFont="1" applyFill="1" applyBorder="1" applyAlignment="1" applyProtection="1"/>
    <xf numFmtId="1" fontId="2" fillId="10" borderId="17" xfId="0" applyNumberFormat="1" applyFont="1" applyFill="1" applyBorder="1" applyAlignment="1" applyProtection="1"/>
    <xf numFmtId="1" fontId="2" fillId="5" borderId="6" xfId="0" applyNumberFormat="1" applyFont="1" applyFill="1" applyBorder="1" applyAlignment="1" applyProtection="1">
      <protection locked="0"/>
    </xf>
    <xf numFmtId="1" fontId="2" fillId="5" borderId="7" xfId="0" applyNumberFormat="1" applyFont="1" applyFill="1" applyBorder="1" applyAlignment="1" applyProtection="1">
      <protection locked="0"/>
    </xf>
    <xf numFmtId="1" fontId="2" fillId="5" borderId="62" xfId="0" applyNumberFormat="1" applyFont="1" applyFill="1" applyBorder="1" applyAlignment="1" applyProtection="1">
      <protection locked="0"/>
    </xf>
    <xf numFmtId="1" fontId="2" fillId="5" borderId="8" xfId="0" applyNumberFormat="1" applyFont="1" applyFill="1" applyBorder="1" applyAlignment="1" applyProtection="1">
      <protection locked="0"/>
    </xf>
    <xf numFmtId="1" fontId="2" fillId="5" borderId="63" xfId="0" applyNumberFormat="1" applyFont="1" applyFill="1" applyBorder="1" applyAlignment="1" applyProtection="1">
      <protection locked="0"/>
    </xf>
    <xf numFmtId="1" fontId="2" fillId="5" borderId="52" xfId="0" applyNumberFormat="1" applyFont="1" applyFill="1" applyBorder="1" applyAlignment="1" applyProtection="1">
      <protection locked="0"/>
    </xf>
    <xf numFmtId="1" fontId="2" fillId="5" borderId="19" xfId="0" applyNumberFormat="1" applyFont="1" applyFill="1" applyBorder="1" applyAlignment="1" applyProtection="1">
      <protection locked="0"/>
    </xf>
    <xf numFmtId="1" fontId="4" fillId="8" borderId="0" xfId="0" applyNumberFormat="1" applyFont="1" applyFill="1" applyProtection="1"/>
    <xf numFmtId="1" fontId="2" fillId="8" borderId="0" xfId="0" applyNumberFormat="1" applyFont="1" applyFill="1" applyAlignment="1" applyProtection="1"/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5" borderId="21" xfId="0" applyNumberFormat="1" applyFont="1" applyFill="1" applyBorder="1" applyAlignment="1" applyProtection="1">
      <protection locked="0"/>
    </xf>
    <xf numFmtId="1" fontId="2" fillId="5" borderId="22" xfId="0" applyNumberFormat="1" applyFont="1" applyFill="1" applyBorder="1" applyAlignment="1" applyProtection="1">
      <protection locked="0"/>
    </xf>
    <xf numFmtId="1" fontId="10" fillId="5" borderId="16" xfId="0" applyNumberFormat="1" applyFont="1" applyFill="1" applyBorder="1" applyAlignment="1" applyProtection="1">
      <protection locked="0"/>
    </xf>
    <xf numFmtId="1" fontId="2" fillId="0" borderId="5" xfId="0" applyNumberFormat="1" applyFont="1" applyFill="1" applyBorder="1" applyAlignment="1" applyProtection="1"/>
    <xf numFmtId="1" fontId="2" fillId="0" borderId="16" xfId="0" applyNumberFormat="1" applyFont="1" applyFill="1" applyBorder="1" applyAlignment="1" applyProtection="1"/>
    <xf numFmtId="1" fontId="2" fillId="5" borderId="17" xfId="0" applyNumberFormat="1" applyFont="1" applyFill="1" applyBorder="1" applyAlignment="1" applyProtection="1">
      <protection locked="0"/>
    </xf>
    <xf numFmtId="1" fontId="2" fillId="5" borderId="18" xfId="0" applyNumberFormat="1" applyFont="1" applyFill="1" applyBorder="1" applyAlignment="1" applyProtection="1">
      <protection locked="0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13" fillId="2" borderId="0" xfId="0" applyNumberFormat="1" applyFont="1" applyFill="1" applyProtection="1"/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5" borderId="65" xfId="0" applyNumberFormat="1" applyFont="1" applyFill="1" applyBorder="1" applyAlignment="1" applyProtection="1">
      <protection locked="0"/>
    </xf>
    <xf numFmtId="1" fontId="2" fillId="5" borderId="31" xfId="0" applyNumberFormat="1" applyFont="1" applyFill="1" applyBorder="1" applyAlignment="1" applyProtection="1">
      <protection locked="0"/>
    </xf>
    <xf numFmtId="1" fontId="2" fillId="5" borderId="66" xfId="0" applyNumberFormat="1" applyFont="1" applyFill="1" applyBorder="1" applyAlignment="1" applyProtection="1">
      <protection locked="0"/>
    </xf>
    <xf numFmtId="1" fontId="2" fillId="10" borderId="55" xfId="0" applyNumberFormat="1" applyFont="1" applyFill="1" applyBorder="1" applyAlignment="1" applyProtection="1"/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3" fillId="2" borderId="47" xfId="0" applyNumberFormat="1" applyFont="1" applyFill="1" applyBorder="1" applyAlignment="1" applyProtection="1"/>
    <xf numFmtId="1" fontId="2" fillId="5" borderId="50" xfId="0" applyNumberFormat="1" applyFont="1" applyFill="1" applyBorder="1" applyAlignment="1" applyProtection="1">
      <protection locked="0"/>
    </xf>
    <xf numFmtId="1" fontId="2" fillId="5" borderId="3" xfId="0" applyNumberFormat="1" applyFont="1" applyFill="1" applyBorder="1" applyAlignment="1" applyProtection="1">
      <protection locked="0"/>
    </xf>
    <xf numFmtId="1" fontId="10" fillId="2" borderId="10" xfId="0" applyNumberFormat="1" applyFont="1" applyFill="1" applyBorder="1" applyProtection="1"/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10" fillId="2" borderId="0" xfId="0" applyNumberFormat="1" applyFont="1" applyFill="1" applyBorder="1" applyProtection="1"/>
    <xf numFmtId="1" fontId="2" fillId="0" borderId="38" xfId="0" applyNumberFormat="1" applyFont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Alignment="1" applyProtection="1"/>
    <xf numFmtId="1" fontId="10" fillId="2" borderId="0" xfId="0" applyNumberFormat="1" applyFont="1" applyFill="1" applyAlignment="1" applyProtection="1"/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70" xfId="0" applyNumberFormat="1" applyFont="1" applyFill="1" applyBorder="1" applyAlignment="1" applyProtection="1">
      <alignment horizontal="center" vertical="center" wrapText="1"/>
    </xf>
    <xf numFmtId="1" fontId="2" fillId="5" borderId="80" xfId="0" applyNumberFormat="1" applyFont="1" applyFill="1" applyBorder="1" applyAlignment="1" applyProtection="1">
      <protection locked="0"/>
    </xf>
    <xf numFmtId="1" fontId="2" fillId="5" borderId="81" xfId="0" applyNumberFormat="1" applyFont="1" applyFill="1" applyBorder="1" applyAlignment="1" applyProtection="1">
      <protection locked="0"/>
    </xf>
    <xf numFmtId="1" fontId="2" fillId="5" borderId="82" xfId="0" applyNumberFormat="1" applyFont="1" applyFill="1" applyBorder="1" applyAlignment="1" applyProtection="1">
      <protection locked="0"/>
    </xf>
    <xf numFmtId="1" fontId="2" fillId="5" borderId="78" xfId="0" applyNumberFormat="1" applyFont="1" applyFill="1" applyBorder="1" applyAlignment="1" applyProtection="1">
      <protection locked="0"/>
    </xf>
    <xf numFmtId="1" fontId="2" fillId="5" borderId="83" xfId="0" applyNumberFormat="1" applyFont="1" applyFill="1" applyBorder="1" applyAlignment="1" applyProtection="1">
      <protection locked="0"/>
    </xf>
    <xf numFmtId="1" fontId="2" fillId="5" borderId="69" xfId="0" applyNumberFormat="1" applyFont="1" applyFill="1" applyBorder="1" applyAlignment="1" applyProtection="1">
      <protection locked="0"/>
    </xf>
    <xf numFmtId="1" fontId="2" fillId="5" borderId="77" xfId="0" applyNumberFormat="1" applyFont="1" applyFill="1" applyBorder="1" applyAlignment="1" applyProtection="1">
      <protection locked="0"/>
    </xf>
    <xf numFmtId="1" fontId="2" fillId="5" borderId="76" xfId="0" applyNumberFormat="1" applyFont="1" applyFill="1" applyBorder="1" applyAlignment="1" applyProtection="1">
      <protection locked="0"/>
    </xf>
    <xf numFmtId="1" fontId="2" fillId="5" borderId="84" xfId="0" applyNumberFormat="1" applyFont="1" applyFill="1" applyBorder="1" applyAlignment="1" applyProtection="1">
      <protection locked="0"/>
    </xf>
    <xf numFmtId="1" fontId="2" fillId="5" borderId="73" xfId="0" applyNumberFormat="1" applyFont="1" applyFill="1" applyBorder="1" applyAlignment="1" applyProtection="1">
      <protection locked="0"/>
    </xf>
    <xf numFmtId="1" fontId="2" fillId="5" borderId="87" xfId="0" applyNumberFormat="1" applyFont="1" applyFill="1" applyBorder="1" applyAlignment="1" applyProtection="1">
      <protection locked="0"/>
    </xf>
    <xf numFmtId="1" fontId="10" fillId="2" borderId="0" xfId="0" applyNumberFormat="1" applyFont="1" applyFill="1" applyBorder="1" applyAlignment="1" applyProtection="1"/>
    <xf numFmtId="1" fontId="14" fillId="2" borderId="47" xfId="0" applyNumberFormat="1" applyFont="1" applyFill="1" applyBorder="1" applyAlignment="1" applyProtection="1"/>
    <xf numFmtId="1" fontId="10" fillId="8" borderId="0" xfId="0" applyNumberFormat="1" applyFont="1" applyFill="1" applyAlignment="1" applyProtection="1"/>
    <xf numFmtId="1" fontId="2" fillId="0" borderId="8" xfId="0" applyNumberFormat="1" applyFont="1" applyFill="1" applyBorder="1" applyAlignment="1" applyProtection="1">
      <alignment vertical="center" wrapText="1"/>
    </xf>
    <xf numFmtId="1" fontId="2" fillId="0" borderId="19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/>
    <xf numFmtId="1" fontId="8" fillId="2" borderId="0" xfId="0" applyNumberFormat="1" applyFont="1" applyFill="1"/>
    <xf numFmtId="1" fontId="8" fillId="2" borderId="0" xfId="0" applyNumberFormat="1" applyFont="1" applyFill="1" applyProtection="1">
      <protection locked="0"/>
    </xf>
    <xf numFmtId="1" fontId="8" fillId="3" borderId="0" xfId="0" applyNumberFormat="1" applyFont="1" applyFill="1" applyProtection="1">
      <protection locked="0"/>
    </xf>
    <xf numFmtId="1" fontId="8" fillId="2" borderId="0" xfId="0" applyNumberFormat="1" applyFont="1" applyFill="1" applyProtection="1"/>
    <xf numFmtId="1" fontId="0" fillId="2" borderId="0" xfId="0" applyNumberFormat="1" applyFill="1" applyProtection="1"/>
    <xf numFmtId="1" fontId="0" fillId="2" borderId="0" xfId="0" applyNumberFormat="1" applyFill="1"/>
    <xf numFmtId="1" fontId="0" fillId="2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1" fontId="6" fillId="2" borderId="0" xfId="0" applyNumberFormat="1" applyFont="1" applyFill="1" applyBorder="1" applyAlignment="1" applyProtection="1">
      <alignment wrapText="1"/>
    </xf>
    <xf numFmtId="1" fontId="6" fillId="2" borderId="0" xfId="0" applyNumberFormat="1" applyFont="1" applyFill="1" applyBorder="1" applyAlignment="1" applyProtection="1"/>
    <xf numFmtId="1" fontId="0" fillId="2" borderId="0" xfId="0" applyNumberFormat="1" applyFill="1" applyAlignment="1" applyProtection="1"/>
    <xf numFmtId="1" fontId="0" fillId="2" borderId="0" xfId="0" applyNumberFormat="1" applyFill="1" applyAlignment="1"/>
    <xf numFmtId="1" fontId="0" fillId="2" borderId="0" xfId="0" applyNumberFormat="1" applyFill="1" applyAlignment="1" applyProtection="1">
      <protection locked="0"/>
    </xf>
    <xf numFmtId="1" fontId="0" fillId="3" borderId="0" xfId="0" applyNumberFormat="1" applyFill="1" applyAlignment="1" applyProtection="1">
      <protection locked="0"/>
    </xf>
    <xf numFmtId="1" fontId="0" fillId="4" borderId="0" xfId="0" applyNumberFormat="1" applyFill="1" applyAlignment="1" applyProtection="1">
      <protection locked="0"/>
    </xf>
    <xf numFmtId="1" fontId="0" fillId="8" borderId="0" xfId="0" applyNumberFormat="1" applyFill="1" applyProtection="1"/>
    <xf numFmtId="1" fontId="0" fillId="8" borderId="0" xfId="0" applyNumberFormat="1" applyFill="1"/>
    <xf numFmtId="1" fontId="0" fillId="4" borderId="0" xfId="0" applyNumberFormat="1" applyFill="1" applyProtection="1">
      <protection locked="0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0" borderId="90" xfId="0" applyNumberFormat="1" applyFont="1" applyBorder="1" applyAlignment="1" applyProtection="1">
      <alignment horizontal="center" vertical="center" wrapText="1"/>
    </xf>
    <xf numFmtId="1" fontId="2" fillId="0" borderId="91" xfId="0" applyNumberFormat="1" applyFont="1" applyBorder="1" applyAlignment="1" applyProtection="1">
      <alignment horizontal="center" vertical="center" wrapText="1"/>
    </xf>
    <xf numFmtId="1" fontId="2" fillId="0" borderId="71" xfId="0" applyNumberFormat="1" applyFont="1" applyFill="1" applyBorder="1" applyAlignment="1" applyProtection="1">
      <alignment horizontal="center" vertical="center" wrapText="1"/>
    </xf>
    <xf numFmtId="1" fontId="2" fillId="0" borderId="72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/>
    <xf numFmtId="1" fontId="2" fillId="5" borderId="38" xfId="0" applyNumberFormat="1" applyFont="1" applyFill="1" applyBorder="1" applyAlignment="1" applyProtection="1">
      <protection locked="0"/>
    </xf>
    <xf numFmtId="1" fontId="2" fillId="5" borderId="45" xfId="0" applyNumberFormat="1" applyFont="1" applyFill="1" applyBorder="1" applyAlignment="1" applyProtection="1">
      <protection locked="0"/>
    </xf>
    <xf numFmtId="1" fontId="2" fillId="10" borderId="90" xfId="0" applyNumberFormat="1" applyFont="1" applyFill="1" applyBorder="1" applyAlignment="1" applyProtection="1"/>
    <xf numFmtId="1" fontId="2" fillId="10" borderId="51" xfId="0" applyNumberFormat="1" applyFont="1" applyFill="1" applyBorder="1" applyAlignment="1" applyProtection="1"/>
    <xf numFmtId="1" fontId="2" fillId="10" borderId="45" xfId="0" applyNumberFormat="1" applyFont="1" applyFill="1" applyBorder="1" applyAlignment="1" applyProtection="1"/>
    <xf numFmtId="1" fontId="2" fillId="10" borderId="92" xfId="0" applyNumberFormat="1" applyFont="1" applyFill="1" applyBorder="1" applyAlignment="1" applyProtection="1"/>
    <xf numFmtId="1" fontId="2" fillId="10" borderId="93" xfId="0" applyNumberFormat="1" applyFont="1" applyFill="1" applyBorder="1" applyAlignment="1" applyProtection="1"/>
    <xf numFmtId="1" fontId="2" fillId="10" borderId="91" xfId="0" applyNumberFormat="1" applyFont="1" applyFill="1" applyBorder="1" applyAlignment="1" applyProtection="1"/>
    <xf numFmtId="1" fontId="2" fillId="10" borderId="39" xfId="0" applyNumberFormat="1" applyFont="1" applyFill="1" applyBorder="1" applyAlignment="1" applyProtection="1"/>
    <xf numFmtId="1" fontId="12" fillId="8" borderId="0" xfId="0" applyNumberFormat="1" applyFont="1" applyFill="1" applyBorder="1" applyAlignment="1" applyProtection="1">
      <alignment vertical="center" wrapText="1"/>
    </xf>
    <xf numFmtId="1" fontId="2" fillId="0" borderId="8" xfId="0" applyNumberFormat="1" applyFont="1" applyFill="1" applyBorder="1" applyAlignment="1" applyProtection="1">
      <alignment vertical="center"/>
    </xf>
    <xf numFmtId="1" fontId="2" fillId="5" borderId="94" xfId="0" applyNumberFormat="1" applyFont="1" applyFill="1" applyBorder="1" applyAlignment="1" applyProtection="1">
      <protection locked="0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11" xfId="0" applyNumberFormat="1" applyFont="1" applyFill="1" applyBorder="1" applyAlignment="1" applyProtection="1"/>
    <xf numFmtId="1" fontId="2" fillId="5" borderId="79" xfId="0" applyNumberFormat="1" applyFont="1" applyFill="1" applyBorder="1" applyAlignment="1" applyProtection="1">
      <protection locked="0"/>
    </xf>
    <xf numFmtId="1" fontId="2" fillId="0" borderId="19" xfId="0" applyNumberFormat="1" applyFont="1" applyFill="1" applyBorder="1" applyAlignment="1" applyProtection="1">
      <alignment horizontal="left" vertical="center"/>
    </xf>
    <xf numFmtId="1" fontId="2" fillId="0" borderId="53" xfId="0" applyNumberFormat="1" applyFont="1" applyFill="1" applyBorder="1" applyAlignment="1" applyProtection="1"/>
    <xf numFmtId="1" fontId="2" fillId="5" borderId="48" xfId="0" applyNumberFormat="1" applyFont="1" applyFill="1" applyBorder="1" applyAlignment="1" applyProtection="1">
      <protection locked="0"/>
    </xf>
    <xf numFmtId="1" fontId="2" fillId="5" borderId="95" xfId="0" applyNumberFormat="1" applyFont="1" applyFill="1" applyBorder="1" applyAlignment="1" applyProtection="1">
      <protection locked="0"/>
    </xf>
    <xf numFmtId="1" fontId="2" fillId="5" borderId="67" xfId="0" applyNumberFormat="1" applyFont="1" applyFill="1" applyBorder="1" applyAlignment="1" applyProtection="1">
      <protection locked="0"/>
    </xf>
    <xf numFmtId="1" fontId="2" fillId="0" borderId="49" xfId="0" applyNumberFormat="1" applyFont="1" applyFill="1" applyBorder="1" applyAlignment="1" applyProtection="1"/>
    <xf numFmtId="1" fontId="2" fillId="5" borderId="96" xfId="0" applyNumberFormat="1" applyFont="1" applyFill="1" applyBorder="1" applyAlignment="1" applyProtection="1">
      <protection locked="0"/>
    </xf>
    <xf numFmtId="1" fontId="2" fillId="5" borderId="74" xfId="0" applyNumberFormat="1" applyFont="1" applyFill="1" applyBorder="1" applyAlignment="1" applyProtection="1">
      <protection locked="0"/>
    </xf>
    <xf numFmtId="1" fontId="2" fillId="5" borderId="75" xfId="0" applyNumberFormat="1" applyFont="1" applyFill="1" applyBorder="1" applyAlignment="1" applyProtection="1">
      <protection locked="0"/>
    </xf>
    <xf numFmtId="1" fontId="2" fillId="10" borderId="76" xfId="0" applyNumberFormat="1" applyFont="1" applyFill="1" applyBorder="1" applyAlignment="1" applyProtection="1"/>
    <xf numFmtId="1" fontId="2" fillId="0" borderId="34" xfId="0" applyNumberFormat="1" applyFont="1" applyFill="1" applyBorder="1" applyAlignment="1" applyProtection="1"/>
    <xf numFmtId="1" fontId="2" fillId="10" borderId="31" xfId="0" applyNumberFormat="1" applyFont="1" applyFill="1" applyBorder="1" applyAlignment="1" applyProtection="1"/>
    <xf numFmtId="1" fontId="2" fillId="10" borderId="80" xfId="0" applyNumberFormat="1" applyFont="1" applyFill="1" applyBorder="1" applyAlignment="1" applyProtection="1"/>
    <xf numFmtId="1" fontId="2" fillId="5" borderId="32" xfId="0" applyNumberFormat="1" applyFont="1" applyFill="1" applyBorder="1" applyAlignment="1" applyProtection="1">
      <protection locked="0"/>
    </xf>
    <xf numFmtId="1" fontId="2" fillId="10" borderId="81" xfId="0" applyNumberFormat="1" applyFont="1" applyFill="1" applyBorder="1" applyAlignment="1" applyProtection="1"/>
    <xf numFmtId="1" fontId="2" fillId="5" borderId="97" xfId="0" applyNumberFormat="1" applyFont="1" applyFill="1" applyBorder="1" applyAlignment="1" applyProtection="1">
      <protection locked="0"/>
    </xf>
    <xf numFmtId="1" fontId="2" fillId="10" borderId="32" xfId="0" applyNumberFormat="1" applyFont="1" applyFill="1" applyBorder="1" applyAlignment="1" applyProtection="1"/>
    <xf numFmtId="1" fontId="2" fillId="0" borderId="39" xfId="0" applyNumberFormat="1" applyFont="1" applyFill="1" applyBorder="1" applyAlignment="1" applyProtection="1">
      <alignment horizontal="left" vertical="center"/>
    </xf>
    <xf numFmtId="1" fontId="2" fillId="10" borderId="62" xfId="0" applyNumberFormat="1" applyFont="1" applyFill="1" applyBorder="1" applyAlignment="1" applyProtection="1"/>
    <xf numFmtId="1" fontId="2" fillId="10" borderId="7" xfId="0" applyNumberFormat="1" applyFont="1" applyFill="1" applyBorder="1" applyAlignment="1" applyProtection="1"/>
    <xf numFmtId="1" fontId="2" fillId="10" borderId="98" xfId="0" applyNumberFormat="1" applyFont="1" applyFill="1" applyBorder="1" applyAlignment="1" applyProtection="1"/>
    <xf numFmtId="1" fontId="2" fillId="5" borderId="39" xfId="0" applyNumberFormat="1" applyFont="1" applyFill="1" applyBorder="1" applyAlignment="1" applyProtection="1">
      <protection locked="0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10" borderId="66" xfId="0" applyNumberFormat="1" applyFont="1" applyFill="1" applyBorder="1" applyAlignment="1" applyProtection="1"/>
    <xf numFmtId="1" fontId="2" fillId="10" borderId="97" xfId="0" applyNumberFormat="1" applyFont="1" applyFill="1" applyBorder="1" applyAlignment="1" applyProtection="1"/>
    <xf numFmtId="1" fontId="2" fillId="10" borderId="83" xfId="0" applyNumberFormat="1" applyFont="1" applyFill="1" applyBorder="1" applyAlignment="1" applyProtection="1"/>
    <xf numFmtId="1" fontId="2" fillId="10" borderId="85" xfId="0" applyNumberFormat="1" applyFont="1" applyFill="1" applyBorder="1" applyAlignment="1" applyProtection="1"/>
    <xf numFmtId="1" fontId="2" fillId="10" borderId="86" xfId="0" applyNumberFormat="1" applyFont="1" applyFill="1" applyBorder="1" applyAlignment="1" applyProtection="1"/>
    <xf numFmtId="1" fontId="2" fillId="10" borderId="8" xfId="0" applyNumberFormat="1" applyFont="1" applyFill="1" applyBorder="1" applyAlignment="1" applyProtection="1"/>
    <xf numFmtId="1" fontId="2" fillId="10" borderId="69" xfId="0" applyNumberFormat="1" applyFont="1" applyFill="1" applyBorder="1" applyAlignment="1" applyProtection="1"/>
    <xf numFmtId="1" fontId="2" fillId="0" borderId="60" xfId="0" applyNumberFormat="1" applyFont="1" applyFill="1" applyBorder="1" applyAlignment="1" applyProtection="1">
      <alignment vertical="center" wrapText="1"/>
    </xf>
    <xf numFmtId="1" fontId="2" fillId="0" borderId="5" xfId="0" applyNumberFormat="1" applyFont="1" applyFill="1" applyBorder="1" applyAlignment="1" applyProtection="1">
      <alignment horizontal="left" vertical="center"/>
    </xf>
    <xf numFmtId="1" fontId="2" fillId="0" borderId="53" xfId="0" applyNumberFormat="1" applyFont="1" applyFill="1" applyBorder="1" applyAlignment="1" applyProtection="1">
      <alignment horizontal="left" vertical="center"/>
    </xf>
    <xf numFmtId="1" fontId="2" fillId="0" borderId="1" xfId="0" applyNumberFormat="1" applyFont="1" applyFill="1" applyBorder="1" applyAlignment="1" applyProtection="1"/>
    <xf numFmtId="1" fontId="2" fillId="0" borderId="88" xfId="0" applyNumberFormat="1" applyFont="1" applyBorder="1" applyAlignment="1" applyProtection="1">
      <alignment horizontal="left" wrapText="1"/>
    </xf>
    <xf numFmtId="1" fontId="2" fillId="10" borderId="6" xfId="0" applyNumberFormat="1" applyFont="1" applyFill="1" applyBorder="1" applyAlignment="1" applyProtection="1"/>
    <xf numFmtId="1" fontId="2" fillId="10" borderId="99" xfId="0" applyNumberFormat="1" applyFont="1" applyFill="1" applyBorder="1" applyAlignment="1" applyProtection="1"/>
    <xf numFmtId="1" fontId="2" fillId="10" borderId="94" xfId="0" applyNumberFormat="1" applyFont="1" applyFill="1" applyBorder="1" applyAlignment="1" applyProtection="1"/>
    <xf numFmtId="1" fontId="2" fillId="2" borderId="68" xfId="0" applyNumberFormat="1" applyFont="1" applyFill="1" applyBorder="1" applyAlignment="1" applyProtection="1">
      <alignment horizontal="left" wrapText="1"/>
    </xf>
    <xf numFmtId="1" fontId="2" fillId="10" borderId="78" xfId="0" applyNumberFormat="1" applyFont="1" applyFill="1" applyBorder="1" applyAlignment="1" applyProtection="1"/>
    <xf numFmtId="1" fontId="2" fillId="10" borderId="79" xfId="0" applyNumberFormat="1" applyFont="1" applyFill="1" applyBorder="1" applyAlignment="1" applyProtection="1"/>
    <xf numFmtId="1" fontId="2" fillId="0" borderId="64" xfId="0" applyNumberFormat="1" applyFont="1" applyBorder="1" applyAlignment="1" applyProtection="1">
      <alignment horizontal="left" wrapText="1"/>
    </xf>
    <xf numFmtId="1" fontId="2" fillId="5" borderId="55" xfId="0" applyNumberFormat="1" applyFont="1" applyFill="1" applyBorder="1" applyAlignment="1" applyProtection="1">
      <protection locked="0"/>
    </xf>
    <xf numFmtId="1" fontId="2" fillId="10" borderId="100" xfId="0" applyNumberFormat="1" applyFont="1" applyFill="1" applyBorder="1" applyAlignment="1" applyProtection="1"/>
    <xf numFmtId="1" fontId="2" fillId="10" borderId="95" xfId="0" applyNumberFormat="1" applyFont="1" applyFill="1" applyBorder="1" applyAlignment="1" applyProtection="1"/>
    <xf numFmtId="1" fontId="2" fillId="10" borderId="3" xfId="0" applyNumberFormat="1" applyFont="1" applyFill="1" applyBorder="1" applyAlignment="1" applyProtection="1"/>
    <xf numFmtId="1" fontId="2" fillId="0" borderId="42" xfId="0" applyNumberFormat="1" applyFont="1" applyFill="1" applyBorder="1" applyAlignment="1" applyProtection="1"/>
    <xf numFmtId="1" fontId="2" fillId="0" borderId="21" xfId="0" applyNumberFormat="1" applyFont="1" applyFill="1" applyBorder="1" applyAlignment="1" applyProtection="1"/>
    <xf numFmtId="1" fontId="2" fillId="0" borderId="22" xfId="0" applyNumberFormat="1" applyFont="1" applyFill="1" applyBorder="1" applyAlignment="1" applyProtection="1"/>
    <xf numFmtId="1" fontId="2" fillId="0" borderId="41" xfId="0" applyNumberFormat="1" applyFont="1" applyFill="1" applyBorder="1" applyAlignment="1" applyProtection="1"/>
    <xf numFmtId="1" fontId="2" fillId="0" borderId="36" xfId="0" applyNumberFormat="1" applyFont="1" applyFill="1" applyBorder="1" applyAlignment="1" applyProtection="1"/>
    <xf numFmtId="1" fontId="2" fillId="0" borderId="54" xfId="0" applyNumberFormat="1" applyFont="1" applyFill="1" applyBorder="1" applyAlignment="1" applyProtection="1"/>
    <xf numFmtId="1" fontId="2" fillId="0" borderId="71" xfId="0" applyNumberFormat="1" applyFont="1" applyFill="1" applyBorder="1" applyAlignment="1" applyProtection="1"/>
    <xf numFmtId="1" fontId="2" fillId="0" borderId="72" xfId="0" applyNumberFormat="1" applyFont="1" applyFill="1" applyBorder="1" applyAlignment="1" applyProtection="1"/>
    <xf numFmtId="1" fontId="5" fillId="8" borderId="0" xfId="0" applyNumberFormat="1" applyFont="1" applyFill="1" applyProtection="1"/>
    <xf numFmtId="1" fontId="13" fillId="2" borderId="47" xfId="0" applyNumberFormat="1" applyFont="1" applyFill="1" applyBorder="1" applyAlignment="1" applyProtection="1"/>
    <xf numFmtId="1" fontId="13" fillId="2" borderId="0" xfId="0" applyNumberFormat="1" applyFont="1" applyFill="1" applyAlignment="1" applyProtection="1"/>
    <xf numFmtId="1" fontId="0" fillId="8" borderId="0" xfId="0" applyNumberFormat="1" applyFill="1" applyAlignment="1" applyProtection="1"/>
    <xf numFmtId="1" fontId="0" fillId="8" borderId="0" xfId="0" applyNumberFormat="1" applyFill="1" applyAlignment="1"/>
    <xf numFmtId="1" fontId="10" fillId="2" borderId="0" xfId="0" applyNumberFormat="1" applyFont="1" applyFill="1" applyProtection="1"/>
    <xf numFmtId="1" fontId="2" fillId="5" borderId="92" xfId="0" applyNumberFormat="1" applyFont="1" applyFill="1" applyBorder="1" applyAlignment="1" applyProtection="1">
      <protection locked="0"/>
    </xf>
    <xf numFmtId="1" fontId="2" fillId="5" borderId="101" xfId="0" applyNumberFormat="1" applyFont="1" applyFill="1" applyBorder="1" applyAlignment="1" applyProtection="1">
      <protection locked="0"/>
    </xf>
    <xf numFmtId="1" fontId="2" fillId="0" borderId="42" xfId="0" applyNumberFormat="1" applyFont="1" applyFill="1" applyBorder="1" applyAlignment="1" applyProtection="1">
      <alignment horizontal="left" vertical="center"/>
    </xf>
    <xf numFmtId="1" fontId="2" fillId="0" borderId="68" xfId="0" applyNumberFormat="1" applyFont="1" applyBorder="1" applyAlignment="1" applyProtection="1">
      <alignment horizontal="left" wrapText="1"/>
    </xf>
    <xf numFmtId="1" fontId="2" fillId="5" borderId="54" xfId="0" applyNumberFormat="1" applyFont="1" applyFill="1" applyBorder="1" applyAlignment="1" applyProtection="1">
      <protection locked="0"/>
    </xf>
    <xf numFmtId="1" fontId="2" fillId="5" borderId="70" xfId="0" applyNumberFormat="1" applyFont="1" applyFill="1" applyBorder="1" applyAlignment="1" applyProtection="1">
      <protection locked="0"/>
    </xf>
    <xf numFmtId="1" fontId="2" fillId="0" borderId="40" xfId="0" applyNumberFormat="1" applyFont="1" applyFill="1" applyBorder="1" applyAlignment="1" applyProtection="1"/>
    <xf numFmtId="1" fontId="2" fillId="0" borderId="70" xfId="0" applyNumberFormat="1" applyFont="1" applyFill="1" applyBorder="1" applyAlignment="1" applyProtection="1"/>
    <xf numFmtId="1" fontId="10" fillId="8" borderId="0" xfId="0" applyNumberFormat="1" applyFont="1" applyFill="1" applyProtection="1"/>
    <xf numFmtId="1" fontId="13" fillId="2" borderId="0" xfId="0" applyNumberFormat="1" applyFont="1" applyFill="1" applyBorder="1" applyAlignment="1" applyProtection="1"/>
    <xf numFmtId="1" fontId="13" fillId="8" borderId="0" xfId="0" applyNumberFormat="1" applyFont="1" applyFill="1" applyBorder="1" applyAlignment="1" applyProtection="1"/>
    <xf numFmtId="1" fontId="13" fillId="8" borderId="0" xfId="0" applyNumberFormat="1" applyFont="1" applyFill="1" applyAlignment="1" applyProtection="1"/>
    <xf numFmtId="1" fontId="10" fillId="8" borderId="0" xfId="0" applyNumberFormat="1" applyFont="1" applyFill="1" applyBorder="1" applyProtection="1"/>
    <xf numFmtId="1" fontId="2" fillId="0" borderId="27" xfId="0" applyNumberFormat="1" applyFont="1" applyFill="1" applyBorder="1" applyAlignment="1" applyProtection="1"/>
    <xf numFmtId="1" fontId="2" fillId="0" borderId="26" xfId="0" applyNumberFormat="1" applyFont="1" applyFill="1" applyBorder="1" applyAlignment="1" applyProtection="1"/>
    <xf numFmtId="1" fontId="2" fillId="0" borderId="33" xfId="0" applyNumberFormat="1" applyFont="1" applyFill="1" applyBorder="1" applyAlignment="1" applyProtection="1"/>
    <xf numFmtId="1" fontId="13" fillId="2" borderId="0" xfId="0" applyNumberFormat="1" applyFont="1" applyFill="1" applyBorder="1" applyAlignment="1" applyProtection="1">
      <alignment wrapText="1"/>
    </xf>
    <xf numFmtId="1" fontId="11" fillId="2" borderId="0" xfId="0" applyNumberFormat="1" applyFont="1" applyFill="1" applyBorder="1" applyAlignment="1" applyProtection="1"/>
    <xf numFmtId="1" fontId="10" fillId="5" borderId="49" xfId="0" applyNumberFormat="1" applyFont="1" applyFill="1" applyBorder="1" applyAlignment="1" applyProtection="1">
      <protection locked="0"/>
    </xf>
    <xf numFmtId="1" fontId="3" fillId="2" borderId="44" xfId="0" applyNumberFormat="1" applyFont="1" applyFill="1" applyBorder="1" applyAlignment="1"/>
    <xf numFmtId="1" fontId="14" fillId="2" borderId="44" xfId="0" applyNumberFormat="1" applyFont="1" applyFill="1" applyBorder="1" applyAlignment="1"/>
    <xf numFmtId="1" fontId="15" fillId="0" borderId="0" xfId="0" applyNumberFormat="1" applyFont="1" applyAlignment="1">
      <alignment wrapText="1"/>
    </xf>
    <xf numFmtId="1" fontId="13" fillId="0" borderId="0" xfId="0" applyNumberFormat="1" applyFont="1" applyFill="1" applyBorder="1" applyAlignment="1" applyProtection="1">
      <alignment wrapText="1"/>
    </xf>
    <xf numFmtId="1" fontId="2" fillId="5" borderId="6" xfId="0" applyNumberFormat="1" applyFont="1" applyFill="1" applyBorder="1" applyAlignment="1" applyProtection="1">
      <alignment vertical="center"/>
      <protection locked="0"/>
    </xf>
    <xf numFmtId="1" fontId="2" fillId="5" borderId="9" xfId="0" applyNumberFormat="1" applyFont="1" applyFill="1" applyBorder="1" applyAlignment="1" applyProtection="1">
      <alignment vertical="center"/>
      <protection locked="0"/>
    </xf>
    <xf numFmtId="1" fontId="2" fillId="5" borderId="12" xfId="0" applyNumberFormat="1" applyFont="1" applyFill="1" applyBorder="1" applyAlignment="1" applyProtection="1">
      <alignment vertical="center"/>
      <protection locked="0"/>
    </xf>
    <xf numFmtId="1" fontId="2" fillId="5" borderId="13" xfId="0" applyNumberFormat="1" applyFont="1" applyFill="1" applyBorder="1" applyAlignment="1" applyProtection="1">
      <alignment vertical="center"/>
      <protection locked="0"/>
    </xf>
    <xf numFmtId="1" fontId="2" fillId="5" borderId="17" xfId="0" applyNumberFormat="1" applyFont="1" applyFill="1" applyBorder="1" applyAlignment="1" applyProtection="1">
      <alignment vertical="center"/>
      <protection locked="0"/>
    </xf>
    <xf numFmtId="1" fontId="2" fillId="5" borderId="20" xfId="0" applyNumberFormat="1" applyFont="1" applyFill="1" applyBorder="1" applyAlignment="1" applyProtection="1">
      <alignment vertical="center"/>
      <protection locked="0"/>
    </xf>
    <xf numFmtId="1" fontId="2" fillId="0" borderId="5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vertical="center"/>
    </xf>
    <xf numFmtId="1" fontId="2" fillId="0" borderId="16" xfId="0" applyNumberFormat="1" applyFont="1" applyBorder="1" applyAlignment="1">
      <alignment vertical="center"/>
    </xf>
    <xf numFmtId="1" fontId="0" fillId="9" borderId="0" xfId="0" applyNumberFormat="1" applyFill="1"/>
    <xf numFmtId="1" fontId="0" fillId="9" borderId="0" xfId="0" applyNumberFormat="1" applyFill="1" applyProtection="1">
      <protection locked="0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left" vertical="center" wrapText="1"/>
    </xf>
    <xf numFmtId="1" fontId="2" fillId="2" borderId="27" xfId="0" applyNumberFormat="1" applyFont="1" applyFill="1" applyBorder="1" applyAlignment="1" applyProtection="1">
      <alignment horizontal="left" vertical="center"/>
    </xf>
    <xf numFmtId="1" fontId="2" fillId="2" borderId="60" xfId="0" applyNumberFormat="1" applyFont="1" applyFill="1" applyBorder="1" applyAlignment="1" applyProtection="1">
      <alignment horizontal="left" vertical="center"/>
    </xf>
    <xf numFmtId="1" fontId="2" fillId="0" borderId="27" xfId="0" applyNumberFormat="1" applyFont="1" applyFill="1" applyBorder="1" applyAlignment="1" applyProtection="1">
      <alignment horizontal="left" vertical="center" wrapText="1"/>
    </xf>
    <xf numFmtId="1" fontId="2" fillId="0" borderId="60" xfId="0" applyNumberFormat="1" applyFont="1" applyFill="1" applyBorder="1" applyAlignment="1" applyProtection="1">
      <alignment horizontal="left" vertical="center" wrapText="1"/>
    </xf>
    <xf numFmtId="1" fontId="2" fillId="0" borderId="30" xfId="0" applyNumberFormat="1" applyFont="1" applyFill="1" applyBorder="1" applyAlignment="1" applyProtection="1">
      <alignment horizontal="left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3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/>
    </xf>
    <xf numFmtId="1" fontId="2" fillId="0" borderId="29" xfId="0" applyNumberFormat="1" applyFont="1" applyBorder="1" applyAlignment="1">
      <alignment horizontal="left" vertical="center"/>
    </xf>
    <xf numFmtId="1" fontId="2" fillId="0" borderId="88" xfId="0" applyNumberFormat="1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left" vertical="center"/>
    </xf>
    <xf numFmtId="1" fontId="2" fillId="0" borderId="17" xfId="0" applyNumberFormat="1" applyFont="1" applyBorder="1" applyAlignment="1">
      <alignment horizontal="left" vertical="center" wrapText="1"/>
    </xf>
    <xf numFmtId="1" fontId="2" fillId="0" borderId="18" xfId="0" applyNumberFormat="1" applyFont="1" applyBorder="1" applyAlignment="1">
      <alignment horizontal="left" vertical="center" wrapText="1"/>
    </xf>
    <xf numFmtId="1" fontId="2" fillId="0" borderId="20" xfId="0" applyNumberFormat="1" applyFont="1" applyBorder="1" applyAlignment="1">
      <alignment horizontal="left" vertical="center" wrapText="1"/>
    </xf>
    <xf numFmtId="1" fontId="0" fillId="0" borderId="56" xfId="0" applyNumberFormat="1" applyFill="1" applyBorder="1" applyAlignment="1">
      <alignment horizontal="center" vertical="center"/>
    </xf>
    <xf numFmtId="1" fontId="0" fillId="0" borderId="39" xfId="0" applyNumberFormat="1" applyFill="1" applyBorder="1" applyAlignment="1">
      <alignment horizontal="center" vertical="center"/>
    </xf>
    <xf numFmtId="1" fontId="0" fillId="0" borderId="47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2" fillId="0" borderId="26" xfId="0" applyNumberFormat="1" applyFont="1" applyFill="1" applyBorder="1" applyAlignment="1" applyProtection="1">
      <alignment horizontal="left" vertical="center"/>
    </xf>
    <xf numFmtId="1" fontId="2" fillId="0" borderId="23" xfId="0" applyNumberFormat="1" applyFont="1" applyFill="1" applyBorder="1" applyAlignment="1" applyProtection="1">
      <alignment horizontal="left" vertical="center"/>
    </xf>
    <xf numFmtId="1" fontId="2" fillId="0" borderId="27" xfId="0" applyNumberFormat="1" applyFont="1" applyFill="1" applyBorder="1" applyAlignment="1" applyProtection="1">
      <alignment horizontal="left" vertical="center"/>
    </xf>
    <xf numFmtId="1" fontId="2" fillId="0" borderId="60" xfId="0" applyNumberFormat="1" applyFont="1" applyFill="1" applyBorder="1" applyAlignment="1" applyProtection="1">
      <alignment horizontal="left" vertical="center"/>
    </xf>
    <xf numFmtId="1" fontId="2" fillId="0" borderId="40" xfId="0" applyNumberFormat="1" applyFont="1" applyFill="1" applyBorder="1" applyAlignment="1" applyProtection="1">
      <alignment horizontal="center" vertical="center"/>
    </xf>
    <xf numFmtId="1" fontId="2" fillId="0" borderId="41" xfId="0" applyNumberFormat="1" applyFont="1" applyFill="1" applyBorder="1" applyAlignment="1" applyProtection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/>
    </xf>
    <xf numFmtId="1" fontId="2" fillId="0" borderId="56" xfId="0" applyNumberFormat="1" applyFont="1" applyFill="1" applyBorder="1" applyAlignment="1" applyProtection="1">
      <alignment horizontal="center" vertical="center"/>
    </xf>
    <xf numFmtId="1" fontId="2" fillId="0" borderId="29" xfId="0" applyNumberFormat="1" applyFont="1" applyBorder="1" applyAlignment="1">
      <alignment horizontal="left" vertical="center" wrapText="1"/>
    </xf>
    <xf numFmtId="1" fontId="2" fillId="0" borderId="88" xfId="0" applyNumberFormat="1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1" fontId="2" fillId="0" borderId="15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1" fontId="2" fillId="0" borderId="28" xfId="0" applyNumberFormat="1" applyFont="1" applyBorder="1" applyAlignment="1">
      <alignment horizontal="left" vertical="center"/>
    </xf>
    <xf numFmtId="1" fontId="2" fillId="0" borderId="64" xfId="0" applyNumberFormat="1" applyFont="1" applyBorder="1" applyAlignment="1">
      <alignment horizontal="left" vertical="center"/>
    </xf>
    <xf numFmtId="1" fontId="2" fillId="0" borderId="19" xfId="0" applyNumberFormat="1" applyFont="1" applyBorder="1" applyAlignment="1">
      <alignment horizontal="left" vertical="center"/>
    </xf>
    <xf numFmtId="1" fontId="2" fillId="0" borderId="12" xfId="0" applyNumberFormat="1" applyFont="1" applyFill="1" applyBorder="1" applyAlignment="1" applyProtection="1">
      <alignment horizontal="left"/>
    </xf>
    <xf numFmtId="1" fontId="2" fillId="0" borderId="15" xfId="0" applyNumberFormat="1" applyFont="1" applyFill="1" applyBorder="1" applyAlignment="1" applyProtection="1">
      <alignment horizontal="left"/>
    </xf>
    <xf numFmtId="1" fontId="2" fillId="0" borderId="76" xfId="0" applyNumberFormat="1" applyFont="1" applyFill="1" applyBorder="1" applyAlignment="1" applyProtection="1">
      <alignment horizontal="left"/>
    </xf>
    <xf numFmtId="1" fontId="2" fillId="0" borderId="89" xfId="0" applyNumberFormat="1" applyFont="1" applyBorder="1" applyAlignment="1" applyProtection="1">
      <alignment horizontal="center" vertical="center"/>
    </xf>
    <xf numFmtId="1" fontId="2" fillId="0" borderId="57" xfId="0" applyNumberFormat="1" applyFont="1" applyBorder="1" applyAlignment="1" applyProtection="1">
      <alignment horizontal="center" vertical="center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Border="1" applyAlignment="1" applyProtection="1">
      <alignment horizontal="center" vertical="center" wrapText="1"/>
    </xf>
    <xf numFmtId="1" fontId="2" fillId="0" borderId="53" xfId="0" applyNumberFormat="1" applyFont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textRotation="90"/>
    </xf>
    <xf numFmtId="1" fontId="2" fillId="0" borderId="1" xfId="0" applyNumberFormat="1" applyFont="1" applyFill="1" applyBorder="1" applyAlignment="1" applyProtection="1">
      <alignment horizontal="center" vertical="center" textRotation="90"/>
    </xf>
    <xf numFmtId="1" fontId="2" fillId="0" borderId="53" xfId="0" applyNumberFormat="1" applyFont="1" applyFill="1" applyBorder="1" applyAlignment="1" applyProtection="1">
      <alignment horizontal="center" vertical="center" textRotation="90"/>
    </xf>
    <xf numFmtId="1" fontId="2" fillId="0" borderId="43" xfId="0" applyNumberFormat="1" applyFont="1" applyFill="1" applyBorder="1" applyAlignment="1" applyProtection="1">
      <alignment horizontal="left" wrapText="1"/>
    </xf>
    <xf numFmtId="1" fontId="2" fillId="0" borderId="39" xfId="0" applyNumberFormat="1" applyFont="1" applyFill="1" applyBorder="1" applyAlignment="1" applyProtection="1">
      <alignment horizontal="left" wrapText="1"/>
    </xf>
    <xf numFmtId="1" fontId="2" fillId="0" borderId="37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53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47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10" fillId="0" borderId="40" xfId="0" applyNumberFormat="1" applyFont="1" applyBorder="1" applyAlignment="1" applyProtection="1">
      <alignment horizontal="center" vertical="center" wrapText="1"/>
    </xf>
    <xf numFmtId="1" fontId="10" fillId="0" borderId="44" xfId="0" applyNumberFormat="1" applyFont="1" applyBorder="1" applyAlignment="1" applyProtection="1">
      <alignment horizontal="center" vertical="center" wrapText="1"/>
    </xf>
    <xf numFmtId="1" fontId="10" fillId="0" borderId="41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wrapText="1"/>
    </xf>
    <xf numFmtId="1" fontId="2" fillId="0" borderId="54" xfId="0" applyNumberFormat="1" applyFont="1" applyBorder="1" applyAlignment="1" applyProtection="1">
      <alignment horizontal="center" wrapText="1"/>
    </xf>
    <xf numFmtId="1" fontId="2" fillId="2" borderId="40" xfId="0" applyNumberFormat="1" applyFont="1" applyFill="1" applyBorder="1" applyAlignment="1" applyProtection="1">
      <alignment horizontal="left" wrapText="1"/>
    </xf>
    <xf numFmtId="1" fontId="2" fillId="2" borderId="4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10" fillId="2" borderId="0" xfId="0" applyNumberFormat="1" applyFont="1" applyFill="1" applyBorder="1" applyAlignment="1" applyProtection="1">
      <alignment horizontal="center"/>
    </xf>
    <xf numFmtId="1" fontId="2" fillId="0" borderId="17" xfId="0" applyNumberFormat="1" applyFont="1" applyFill="1" applyBorder="1" applyAlignment="1" applyProtection="1">
      <alignment horizontal="left"/>
    </xf>
    <xf numFmtId="1" fontId="2" fillId="0" borderId="18" xfId="0" applyNumberFormat="1" applyFont="1" applyFill="1" applyBorder="1" applyAlignment="1" applyProtection="1">
      <alignment horizontal="left"/>
    </xf>
    <xf numFmtId="1" fontId="2" fillId="0" borderId="20" xfId="0" applyNumberFormat="1" applyFont="1" applyFill="1" applyBorder="1" applyAlignment="1" applyProtection="1">
      <alignment horizontal="left"/>
    </xf>
    <xf numFmtId="1" fontId="2" fillId="0" borderId="6" xfId="0" applyNumberFormat="1" applyFont="1" applyFill="1" applyBorder="1" applyAlignment="1" applyProtection="1">
      <alignment horizontal="left"/>
    </xf>
    <xf numFmtId="1" fontId="2" fillId="0" borderId="7" xfId="0" applyNumberFormat="1" applyFont="1" applyFill="1" applyBorder="1" applyAlignment="1" applyProtection="1">
      <alignment horizontal="left"/>
    </xf>
    <xf numFmtId="1" fontId="2" fillId="0" borderId="9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59" xfId="0" applyNumberFormat="1" applyFont="1" applyFill="1" applyBorder="1" applyAlignment="1" applyProtection="1">
      <alignment horizontal="left"/>
    </xf>
    <xf numFmtId="1" fontId="2" fillId="0" borderId="96" xfId="0" applyNumberFormat="1" applyFont="1" applyFill="1" applyBorder="1" applyAlignment="1" applyProtection="1">
      <alignment horizontal="left"/>
    </xf>
    <xf numFmtId="1" fontId="2" fillId="0" borderId="31" xfId="0" applyNumberFormat="1" applyFont="1" applyFill="1" applyBorder="1" applyAlignment="1" applyProtection="1">
      <alignment horizontal="left"/>
    </xf>
    <xf numFmtId="1" fontId="2" fillId="0" borderId="80" xfId="0" applyNumberFormat="1" applyFont="1" applyFill="1" applyBorder="1" applyAlignment="1" applyProtection="1">
      <alignment horizontal="left"/>
    </xf>
    <xf numFmtId="1" fontId="2" fillId="0" borderId="81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center" wrapText="1"/>
    </xf>
    <xf numFmtId="1" fontId="2" fillId="0" borderId="54" xfId="0" applyNumberFormat="1" applyFont="1" applyFill="1" applyBorder="1" applyAlignment="1" applyProtection="1">
      <alignment horizont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24" xfId="0" applyNumberFormat="1" applyFont="1" applyFill="1" applyBorder="1" applyAlignment="1" applyProtection="1"/>
    <xf numFmtId="1" fontId="2" fillId="0" borderId="59" xfId="0" applyNumberFormat="1" applyFont="1" applyFill="1" applyBorder="1" applyAlignment="1" applyProtection="1"/>
    <xf numFmtId="1" fontId="2" fillId="0" borderId="96" xfId="0" applyNumberFormat="1" applyFont="1" applyFill="1" applyBorder="1" applyAlignment="1" applyProtection="1"/>
  </cellXfs>
  <cellStyles count="9">
    <cellStyle name="Millares [0] 2" xfId="3" xr:uid="{00000000-0005-0000-0000-000000000000}"/>
    <cellStyle name="Millares [0] 3 2 2" xfId="5" xr:uid="{00000000-0005-0000-0000-000001000000}"/>
    <cellStyle name="Millares 10 3" xfId="2" xr:uid="{00000000-0005-0000-0000-000002000000}"/>
    <cellStyle name="Normal" xfId="0" builtinId="0"/>
    <cellStyle name="Normal 2" xfId="4" xr:uid="{00000000-0005-0000-0000-000004000000}"/>
    <cellStyle name="Normal 2 2" xfId="8" xr:uid="{00000000-0005-0000-0000-000005000000}"/>
    <cellStyle name="Normal 6" xfId="6" xr:uid="{00000000-0005-0000-0000-000006000000}"/>
    <cellStyle name="Notas 2" xfId="1" xr:uid="{00000000-0005-0000-0000-000007000000}"/>
    <cellStyle name="Notas 3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MATRICES%20DE%20REGISTRO\MATRIZ%20REM\SA_18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OCTUBRE/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NOVIEMBRE/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ENERO\116108S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FEBRERO\116108S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BRIL/116108S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YO/116108S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NIO/116108S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LIO/116108S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95"/>
  <sheetViews>
    <sheetView zoomScaleNormal="100" workbookViewId="0">
      <selection activeCell="D11" sqref="D11:D39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",[1]NOMBRE!B2," - ","( ",[1]NOMBRE!C2,[1]NOMBRE!D2,[1]NOMBRE!E2,[1]NOMBRE!F2,[1]NOMBRE!G2," )")</f>
        <v>COMUNA:  - ( 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",[1]NOMBRE!B3," - ","( ",[1]NOMBRE!C3,[1]NOMBRE!D3,[1]NOMBRE!E3,[1]NOMBRE!F3,[1]NOMBRE!G3,[1]NOMBRE!H3," )")</f>
        <v>ESTABLECIMIENTO/ESTRATEGIA:  - ( 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",[1]NOMBRE!B6," - ","( ",[1]NOMBRE!C6,[1]NOMBRE!D6," )")</f>
        <v>MES:  - ( 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",[1]NOMBRE!B7)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1650</v>
      </c>
      <c r="E11" s="109">
        <f>SUM(ENERO:DICIEMBRE!E11)</f>
        <v>1551</v>
      </c>
      <c r="F11" s="109">
        <f>SUM(ENERO:DICIEMBRE!F11)</f>
        <v>47</v>
      </c>
      <c r="G11" s="109">
        <f>SUM(ENERO:DICIEMBRE!G11)</f>
        <v>52</v>
      </c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499</v>
      </c>
      <c r="E12" s="109">
        <f>SUM(ENERO:DICIEMBRE!E12)</f>
        <v>118</v>
      </c>
      <c r="F12" s="109">
        <f>SUM(ENERO:DICIEMBRE!F12)</f>
        <v>13</v>
      </c>
      <c r="G12" s="109">
        <f>SUM(ENERO:DICIEMBRE!G12)</f>
        <v>26</v>
      </c>
      <c r="H12" s="109">
        <f>SUM(ENERO:DICIEMBRE!H12)</f>
        <v>54</v>
      </c>
      <c r="I12" s="109">
        <f>SUM(ENERO:DICIEMBRE!I12)</f>
        <v>10</v>
      </c>
      <c r="J12" s="109">
        <f>SUM(ENERO:DICIEMBRE!J12)</f>
        <v>0</v>
      </c>
      <c r="K12" s="109">
        <f>SUM(ENERO:DICIEMBRE!K12)</f>
        <v>8</v>
      </c>
      <c r="L12" s="109">
        <f>SUM(ENERO:DICIEMBRE!L12)</f>
        <v>36</v>
      </c>
      <c r="M12" s="109">
        <f>SUM(ENERO:DICIEMBRE!M12)</f>
        <v>43</v>
      </c>
      <c r="N12" s="109">
        <f>SUM(ENERO:DICIEMBRE!N12)</f>
        <v>59</v>
      </c>
      <c r="O12" s="109">
        <f>SUM(ENERO:DICIEMBRE!O12)</f>
        <v>17</v>
      </c>
      <c r="P12" s="109">
        <f>SUM(ENERO:DICIEMBRE!P12)</f>
        <v>12</v>
      </c>
      <c r="Q12" s="109">
        <f>SUM(ENERO:DICIEMBRE!Q12)</f>
        <v>20</v>
      </c>
      <c r="R12" s="109">
        <f>SUM(ENERO:DICIEMBRE!R12)</f>
        <v>18</v>
      </c>
      <c r="S12" s="109">
        <f>SUM(ENERO:DICIEMBRE!S12)</f>
        <v>26</v>
      </c>
      <c r="T12" s="109">
        <f>SUM(ENERO:DICIEMBRE!T12)</f>
        <v>8</v>
      </c>
      <c r="U12" s="109">
        <f>SUM(ENERO:DICIEMBRE!U12)</f>
        <v>6</v>
      </c>
      <c r="V12" s="109">
        <f>SUM(ENERO:DICIEMBRE!V12)</f>
        <v>9</v>
      </c>
      <c r="W12" s="109">
        <f>SUM(ENERO:DICIEMBRE!W12)</f>
        <v>10</v>
      </c>
      <c r="X12" s="109">
        <f>SUM(ENERO:DICIEMBRE!X12)</f>
        <v>6</v>
      </c>
      <c r="Y12" s="109">
        <f>SUM(ENERO:DICIEMBRE!Y12)</f>
        <v>0</v>
      </c>
      <c r="Z12" s="109">
        <f>SUM(ENERO:DICIEMBRE!Z12)</f>
        <v>7</v>
      </c>
      <c r="AA12" s="109">
        <f>SUM(ENERO:DICIEMBRE!AA12)</f>
        <v>21</v>
      </c>
      <c r="AB12" s="109">
        <f>SUM(ENERO:DICIEMBRE!AB12)</f>
        <v>11</v>
      </c>
      <c r="AC12" s="109">
        <f>SUM(ENERO:DICIEMBRE!AC12)</f>
        <v>0</v>
      </c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121" t="s">
        <v>47</v>
      </c>
      <c r="D13" s="122">
        <f t="shared" si="0"/>
        <v>411</v>
      </c>
      <c r="E13" s="109">
        <f>SUM(ENERO:DICIEMBRE!E13)</f>
        <v>45</v>
      </c>
      <c r="F13" s="109">
        <f>SUM(ENERO:DICIEMBRE!F13)</f>
        <v>8</v>
      </c>
      <c r="G13" s="109">
        <f>SUM(ENERO:DICIEMBRE!G13)</f>
        <v>24</v>
      </c>
      <c r="H13" s="109">
        <f>SUM(ENERO:DICIEMBRE!H13)</f>
        <v>51</v>
      </c>
      <c r="I13" s="109">
        <f>SUM(ENERO:DICIEMBRE!I13)</f>
        <v>26</v>
      </c>
      <c r="J13" s="109">
        <f>SUM(ENERO:DICIEMBRE!J13)</f>
        <v>0</v>
      </c>
      <c r="K13" s="109">
        <f>SUM(ENERO:DICIEMBRE!K13)</f>
        <v>4</v>
      </c>
      <c r="L13" s="109">
        <f>SUM(ENERO:DICIEMBRE!L13)</f>
        <v>23</v>
      </c>
      <c r="M13" s="109">
        <f>SUM(ENERO:DICIEMBRE!M13)</f>
        <v>40</v>
      </c>
      <c r="N13" s="109">
        <f>SUM(ENERO:DICIEMBRE!N13)</f>
        <v>50</v>
      </c>
      <c r="O13" s="109">
        <f>SUM(ENERO:DICIEMBRE!O13)</f>
        <v>19</v>
      </c>
      <c r="P13" s="109">
        <f>SUM(ENERO:DICIEMBRE!P13)</f>
        <v>14</v>
      </c>
      <c r="Q13" s="109">
        <f>SUM(ENERO:DICIEMBRE!Q13)</f>
        <v>25</v>
      </c>
      <c r="R13" s="109">
        <f>SUM(ENERO:DICIEMBRE!R13)</f>
        <v>26</v>
      </c>
      <c r="S13" s="109">
        <f>SUM(ENERO:DICIEMBRE!S13)</f>
        <v>17</v>
      </c>
      <c r="T13" s="109">
        <f>SUM(ENERO:DICIEMBRE!T13)</f>
        <v>13</v>
      </c>
      <c r="U13" s="109">
        <f>SUM(ENERO:DICIEMBRE!U13)</f>
        <v>4</v>
      </c>
      <c r="V13" s="109">
        <f>SUM(ENERO:DICIEMBRE!V13)</f>
        <v>4</v>
      </c>
      <c r="W13" s="109">
        <f>SUM(ENERO:DICIEMBRE!W13)</f>
        <v>13</v>
      </c>
      <c r="X13" s="109">
        <f>SUM(ENERO:DICIEMBRE!X13)</f>
        <v>5</v>
      </c>
      <c r="Y13" s="109">
        <f>SUM(ENERO:DICIEMBRE!Y13)</f>
        <v>0</v>
      </c>
      <c r="Z13" s="109">
        <f>SUM(ENERO:DICIEMBRE!Z13)</f>
        <v>17</v>
      </c>
      <c r="AA13" s="109">
        <f>SUM(ENERO:DICIEMBRE!AA13)</f>
        <v>21</v>
      </c>
      <c r="AB13" s="109">
        <f>SUM(ENERO:DICIEMBRE!AB13)</f>
        <v>16</v>
      </c>
      <c r="AC13" s="109">
        <f>SUM(ENERO:DICIEMBRE!AC13)</f>
        <v>0</v>
      </c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399</v>
      </c>
      <c r="E14" s="109">
        <f>SUM(ENERO:DICIEMBRE!E14)</f>
        <v>175</v>
      </c>
      <c r="F14" s="109">
        <f>SUM(ENERO:DICIEMBRE!F14)</f>
        <v>5</v>
      </c>
      <c r="G14" s="109">
        <f>SUM(ENERO:DICIEMBRE!G14)</f>
        <v>3</v>
      </c>
      <c r="H14" s="109">
        <f>SUM(ENERO:DICIEMBRE!H14)</f>
        <v>0</v>
      </c>
      <c r="I14" s="109">
        <f>SUM(ENERO:DICIEMBRE!I14)</f>
        <v>1</v>
      </c>
      <c r="J14" s="109">
        <f>SUM(ENERO:DICIEMBRE!J14)</f>
        <v>0</v>
      </c>
      <c r="K14" s="109">
        <f>SUM(ENERO:DICIEMBRE!K14)</f>
        <v>5</v>
      </c>
      <c r="L14" s="109">
        <f>SUM(ENERO:DICIEMBRE!L14)</f>
        <v>18</v>
      </c>
      <c r="M14" s="109">
        <f>SUM(ENERO:DICIEMBRE!M14)</f>
        <v>10</v>
      </c>
      <c r="N14" s="109">
        <f>SUM(ENERO:DICIEMBRE!N14)</f>
        <v>7</v>
      </c>
      <c r="O14" s="109">
        <f>SUM(ENERO:DICIEMBRE!O14)</f>
        <v>22</v>
      </c>
      <c r="P14" s="109">
        <f>SUM(ENERO:DICIEMBRE!P14)</f>
        <v>5</v>
      </c>
      <c r="Q14" s="109">
        <f>SUM(ENERO:DICIEMBRE!Q14)</f>
        <v>15</v>
      </c>
      <c r="R14" s="109">
        <f>SUM(ENERO:DICIEMBRE!R14)</f>
        <v>22</v>
      </c>
      <c r="S14" s="109">
        <f>SUM(ENERO:DICIEMBRE!S14)</f>
        <v>11</v>
      </c>
      <c r="T14" s="109">
        <f>SUM(ENERO:DICIEMBRE!T14)</f>
        <v>17</v>
      </c>
      <c r="U14" s="109">
        <f>SUM(ENERO:DICIEMBRE!U14)</f>
        <v>24</v>
      </c>
      <c r="V14" s="109">
        <f>SUM(ENERO:DICIEMBRE!V14)</f>
        <v>8</v>
      </c>
      <c r="W14" s="109">
        <f>SUM(ENERO:DICIEMBRE!W14)</f>
        <v>25</v>
      </c>
      <c r="X14" s="109">
        <f>SUM(ENERO:DICIEMBRE!X14)</f>
        <v>26</v>
      </c>
      <c r="Y14" s="109">
        <f>SUM(ENERO:DICIEMBRE!Y14)</f>
        <v>0</v>
      </c>
      <c r="Z14" s="109">
        <f>SUM(ENERO:DICIEMBRE!Z14)</f>
        <v>6</v>
      </c>
      <c r="AA14" s="109">
        <f>SUM(ENERO:DICIEMBRE!AA14)</f>
        <v>11</v>
      </c>
      <c r="AB14" s="109">
        <f>SUM(ENERO:DICIEMBRE!AB14)</f>
        <v>2</v>
      </c>
      <c r="AC14" s="109">
        <f>SUM(ENERO:DICIEMBRE!AC14)</f>
        <v>0</v>
      </c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1688</v>
      </c>
      <c r="E15" s="109">
        <f>SUM(ENERO:DICIEMBRE!E15)</f>
        <v>1612</v>
      </c>
      <c r="F15" s="109">
        <f>SUM(ENERO:DICIEMBRE!F15)</f>
        <v>16</v>
      </c>
      <c r="G15" s="109">
        <f>SUM(ENERO:DICIEMBRE!G15)</f>
        <v>32</v>
      </c>
      <c r="H15" s="109">
        <f>SUM(ENERO:DICIEMBRE!H15)</f>
        <v>28</v>
      </c>
      <c r="I15" s="109">
        <f>SUM(ENERO:DICIEMBRE!I15)</f>
        <v>0</v>
      </c>
      <c r="J15" s="109">
        <f>SUM(ENERO:DICIEMBRE!J15)</f>
        <v>0</v>
      </c>
      <c r="K15" s="109">
        <f>SUM(ENERO:DICIEMBRE!K15)</f>
        <v>0</v>
      </c>
      <c r="L15" s="109">
        <f>SUM(ENERO:DICIEMBRE!L15)</f>
        <v>0</v>
      </c>
      <c r="M15" s="109">
        <f>SUM(ENERO:DICIEMBRE!M15)</f>
        <v>0</v>
      </c>
      <c r="N15" s="109">
        <f>SUM(ENERO:DICIEMBRE!N15)</f>
        <v>0</v>
      </c>
      <c r="O15" s="109">
        <f>SUM(ENERO:DICIEMBRE!O15)</f>
        <v>0</v>
      </c>
      <c r="P15" s="109">
        <f>SUM(ENERO:DICIEMBRE!P15)</f>
        <v>0</v>
      </c>
      <c r="Q15" s="109">
        <f>SUM(ENERO:DICIEMBRE!Q15)</f>
        <v>0</v>
      </c>
      <c r="R15" s="109">
        <f>SUM(ENERO:DICIEMBRE!R15)</f>
        <v>0</v>
      </c>
      <c r="S15" s="109">
        <f>SUM(ENERO:DICIEMBRE!S15)</f>
        <v>0</v>
      </c>
      <c r="T15" s="109">
        <f>SUM(ENERO:DICIEMBRE!T15)</f>
        <v>0</v>
      </c>
      <c r="U15" s="109">
        <f>SUM(ENERO:DICIEMBRE!U15)</f>
        <v>0</v>
      </c>
      <c r="V15" s="109">
        <f>SUM(ENERO:DICIEMBRE!V15)</f>
        <v>0</v>
      </c>
      <c r="W15" s="109">
        <f>SUM(ENERO:DICIEMBRE!W15)</f>
        <v>0</v>
      </c>
      <c r="X15" s="109">
        <f>SUM(ENERO:DICIEMBRE!X15)</f>
        <v>0</v>
      </c>
      <c r="Y15" s="109">
        <f>SUM(ENERO:DICIEMBRE!Y15)</f>
        <v>0</v>
      </c>
      <c r="Z15" s="109">
        <f>SUM(ENERO:DICIEMBRE!Z15)</f>
        <v>0</v>
      </c>
      <c r="AA15" s="109">
        <f>SUM(ENERO:DICIEMBRE!AA15)</f>
        <v>0</v>
      </c>
      <c r="AB15" s="109">
        <f>SUM(ENERO:DICIEMBRE!AB15)</f>
        <v>0</v>
      </c>
      <c r="AC15" s="109">
        <f>SUM(ENERO:DICIEMBRE!AC15)</f>
        <v>0</v>
      </c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1789</v>
      </c>
      <c r="E16" s="109">
        <f>SUM(ENERO:DICIEMBRE!E16)</f>
        <v>1721</v>
      </c>
      <c r="F16" s="109">
        <f>SUM(ENERO:DICIEMBRE!F16)</f>
        <v>18</v>
      </c>
      <c r="G16" s="109">
        <f>SUM(ENERO:DICIEMBRE!G16)</f>
        <v>35</v>
      </c>
      <c r="H16" s="109">
        <f>SUM(ENERO:DICIEMBRE!H16)</f>
        <v>15</v>
      </c>
      <c r="I16" s="109">
        <f>SUM(ENERO:DICIEMBRE!I16)</f>
        <v>0</v>
      </c>
      <c r="J16" s="109">
        <f>SUM(ENERO:DICIEMBRE!J16)</f>
        <v>0</v>
      </c>
      <c r="K16" s="109">
        <f>SUM(ENERO:DICIEMBRE!K16)</f>
        <v>0</v>
      </c>
      <c r="L16" s="109">
        <f>SUM(ENERO:DICIEMBRE!L16)</f>
        <v>0</v>
      </c>
      <c r="M16" s="109">
        <f>SUM(ENERO:DICIEMBRE!M16)</f>
        <v>0</v>
      </c>
      <c r="N16" s="109">
        <f>SUM(ENERO:DICIEMBRE!N16)</f>
        <v>0</v>
      </c>
      <c r="O16" s="109">
        <f>SUM(ENERO:DICIEMBRE!O16)</f>
        <v>0</v>
      </c>
      <c r="P16" s="109">
        <f>SUM(ENERO:DICIEMBRE!P16)</f>
        <v>0</v>
      </c>
      <c r="Q16" s="109">
        <f>SUM(ENERO:DICIEMBRE!Q16)</f>
        <v>0</v>
      </c>
      <c r="R16" s="109">
        <f>SUM(ENERO:DICIEMBRE!R16)</f>
        <v>0</v>
      </c>
      <c r="S16" s="109">
        <f>SUM(ENERO:DICIEMBRE!S16)</f>
        <v>0</v>
      </c>
      <c r="T16" s="109">
        <f>SUM(ENERO:DICIEMBRE!T16)</f>
        <v>0</v>
      </c>
      <c r="U16" s="109">
        <f>SUM(ENERO:DICIEMBRE!U16)</f>
        <v>0</v>
      </c>
      <c r="V16" s="109">
        <f>SUM(ENERO:DICIEMBRE!V16)</f>
        <v>0</v>
      </c>
      <c r="W16" s="109">
        <f>SUM(ENERO:DICIEMBRE!W16)</f>
        <v>0</v>
      </c>
      <c r="X16" s="109">
        <f>SUM(ENERO:DICIEMBRE!X16)</f>
        <v>0</v>
      </c>
      <c r="Y16" s="109">
        <f>SUM(ENERO:DICIEMBRE!Y16)</f>
        <v>0</v>
      </c>
      <c r="Z16" s="109">
        <f>SUM(ENERO:DICIEMBRE!Z16)</f>
        <v>0</v>
      </c>
      <c r="AA16" s="109">
        <f>SUM(ENERO:DICIEMBRE!AA16)</f>
        <v>0</v>
      </c>
      <c r="AB16" s="109">
        <f>SUM(ENERO:DICIEMBRE!AB16)</f>
        <v>0</v>
      </c>
      <c r="AC16" s="109">
        <f>SUM(ENERO:DICIEMBRE!AC16)</f>
        <v>0</v>
      </c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131</v>
      </c>
      <c r="E17" s="109">
        <f>SUM(ENERO:DICIEMBRE!E17)</f>
        <v>109</v>
      </c>
      <c r="F17" s="109">
        <f>SUM(ENERO:DICIEMBRE!F17)</f>
        <v>4</v>
      </c>
      <c r="G17" s="109">
        <f>SUM(ENERO:DICIEMBRE!G17)</f>
        <v>8</v>
      </c>
      <c r="H17" s="109">
        <f>SUM(ENERO:DICIEMBRE!H17)</f>
        <v>10</v>
      </c>
      <c r="I17" s="109">
        <f>SUM(ENERO:DICIEMBRE!I17)</f>
        <v>0</v>
      </c>
      <c r="J17" s="109">
        <f>SUM(ENERO:DICIEMBRE!J17)</f>
        <v>0</v>
      </c>
      <c r="K17" s="109">
        <f>SUM(ENERO:DICIEMBRE!K17)</f>
        <v>0</v>
      </c>
      <c r="L17" s="109">
        <f>SUM(ENERO:DICIEMBRE!L17)</f>
        <v>0</v>
      </c>
      <c r="M17" s="109">
        <f>SUM(ENERO:DICIEMBRE!M17)</f>
        <v>0</v>
      </c>
      <c r="N17" s="109">
        <f>SUM(ENERO:DICIEMBRE!N17)</f>
        <v>0</v>
      </c>
      <c r="O17" s="109">
        <f>SUM(ENERO:DICIEMBRE!O17)</f>
        <v>0</v>
      </c>
      <c r="P17" s="109">
        <f>SUM(ENERO:DICIEMBRE!P17)</f>
        <v>0</v>
      </c>
      <c r="Q17" s="109">
        <f>SUM(ENERO:DICIEMBRE!Q17)</f>
        <v>0</v>
      </c>
      <c r="R17" s="109">
        <f>SUM(ENERO:DICIEMBRE!R17)</f>
        <v>0</v>
      </c>
      <c r="S17" s="109">
        <f>SUM(ENERO:DICIEMBRE!S17)</f>
        <v>0</v>
      </c>
      <c r="T17" s="109">
        <f>SUM(ENERO:DICIEMBRE!T17)</f>
        <v>0</v>
      </c>
      <c r="U17" s="109">
        <f>SUM(ENERO:DICIEMBRE!U17)</f>
        <v>0</v>
      </c>
      <c r="V17" s="109">
        <f>SUM(ENERO:DICIEMBRE!V17)</f>
        <v>0</v>
      </c>
      <c r="W17" s="109">
        <f>SUM(ENERO:DICIEMBRE!W17)</f>
        <v>0</v>
      </c>
      <c r="X17" s="109">
        <f>SUM(ENERO:DICIEMBRE!X17)</f>
        <v>0</v>
      </c>
      <c r="Y17" s="109">
        <f>SUM(ENERO:DICIEMBRE!Y17)</f>
        <v>0</v>
      </c>
      <c r="Z17" s="109">
        <f>SUM(ENERO:DICIEMBRE!Z17)</f>
        <v>0</v>
      </c>
      <c r="AA17" s="109">
        <f>SUM(ENERO:DICIEMBRE!AA17)</f>
        <v>0</v>
      </c>
      <c r="AB17" s="109">
        <f>SUM(ENERO:DICIEMBRE!AB17)</f>
        <v>0</v>
      </c>
      <c r="AC17" s="109">
        <f>SUM(ENERO:DICIEMBRE!AC17)</f>
        <v>0</v>
      </c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09">
        <f>SUM(ENERO:DICIEMBRE!E18)</f>
        <v>0</v>
      </c>
      <c r="F18" s="109">
        <f>SUM(ENERO:DICIEMBRE!F18)</f>
        <v>0</v>
      </c>
      <c r="G18" s="109">
        <f>SUM(ENERO:DICIEMBRE!G18)</f>
        <v>0</v>
      </c>
      <c r="H18" s="109">
        <f>SUM(ENERO:DICIEMBRE!H18)</f>
        <v>0</v>
      </c>
      <c r="I18" s="109">
        <f>SUM(ENERO:DICIEMBRE!I18)</f>
        <v>0</v>
      </c>
      <c r="J18" s="109">
        <f>SUM(ENERO:DICIEMBRE!J18)</f>
        <v>0</v>
      </c>
      <c r="K18" s="109">
        <f>SUM(ENERO:DICIEMBRE!K18)</f>
        <v>0</v>
      </c>
      <c r="L18" s="109">
        <f>SUM(ENERO:DICIEMBRE!L18)</f>
        <v>0</v>
      </c>
      <c r="M18" s="109">
        <f>SUM(ENERO:DICIEMBRE!M18)</f>
        <v>0</v>
      </c>
      <c r="N18" s="109">
        <f>SUM(ENERO:DICIEMBRE!N18)</f>
        <v>0</v>
      </c>
      <c r="O18" s="109">
        <f>SUM(ENERO:DICIEMBRE!O18)</f>
        <v>0</v>
      </c>
      <c r="P18" s="109">
        <f>SUM(ENERO:DICIEMBRE!P18)</f>
        <v>0</v>
      </c>
      <c r="Q18" s="109">
        <f>SUM(ENERO:DICIEMBRE!Q18)</f>
        <v>0</v>
      </c>
      <c r="R18" s="109">
        <f>SUM(ENERO:DICIEMBRE!R18)</f>
        <v>0</v>
      </c>
      <c r="S18" s="109">
        <f>SUM(ENERO:DICIEMBRE!S18)</f>
        <v>0</v>
      </c>
      <c r="T18" s="109">
        <f>SUM(ENERO:DICIEMBRE!T18)</f>
        <v>0</v>
      </c>
      <c r="U18" s="109">
        <f>SUM(ENERO:DICIEMBRE!U18)</f>
        <v>0</v>
      </c>
      <c r="V18" s="109">
        <f>SUM(ENERO:DICIEMBRE!V18)</f>
        <v>0</v>
      </c>
      <c r="W18" s="109">
        <f>SUM(ENERO:DICIEMBRE!W18)</f>
        <v>0</v>
      </c>
      <c r="X18" s="109">
        <f>SUM(ENERO:DICIEMBRE!X18)</f>
        <v>0</v>
      </c>
      <c r="Y18" s="109">
        <f>SUM(ENERO:DICIEMBRE!Y18)</f>
        <v>0</v>
      </c>
      <c r="Z18" s="109">
        <f>SUM(ENERO:DICIEMBRE!Z18)</f>
        <v>0</v>
      </c>
      <c r="AA18" s="109">
        <f>SUM(ENERO:DICIEMBRE!AA18)</f>
        <v>0</v>
      </c>
      <c r="AB18" s="109">
        <f>SUM(ENERO:DICIEMBRE!AB18)</f>
        <v>0</v>
      </c>
      <c r="AC18" s="109">
        <f>SUM(ENERO:DICIEMBRE!AC18)</f>
        <v>0</v>
      </c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413</v>
      </c>
      <c r="E19" s="109">
        <f>SUM(ENERO:DICIEMBRE!E19)</f>
        <v>413</v>
      </c>
      <c r="F19" s="109">
        <f>SUM(ENERO:DICIEMBRE!F19)</f>
        <v>0</v>
      </c>
      <c r="G19" s="109">
        <f>SUM(ENERO:DICIEMBRE!G19)</f>
        <v>0</v>
      </c>
      <c r="H19" s="109">
        <f>SUM(ENERO:DICIEMBRE!H19)</f>
        <v>0</v>
      </c>
      <c r="I19" s="109">
        <f>SUM(ENERO:DICIEMBRE!I19)</f>
        <v>0</v>
      </c>
      <c r="J19" s="109">
        <f>SUM(ENERO:DICIEMBRE!J19)</f>
        <v>0</v>
      </c>
      <c r="K19" s="109">
        <f>SUM(ENERO:DICIEMBRE!K19)</f>
        <v>0</v>
      </c>
      <c r="L19" s="109">
        <f>SUM(ENERO:DICIEMBRE!L19)</f>
        <v>0</v>
      </c>
      <c r="M19" s="109">
        <f>SUM(ENERO:DICIEMBRE!M19)</f>
        <v>0</v>
      </c>
      <c r="N19" s="109">
        <f>SUM(ENERO:DICIEMBRE!N19)</f>
        <v>0</v>
      </c>
      <c r="O19" s="109">
        <f>SUM(ENERO:DICIEMBRE!O19)</f>
        <v>0</v>
      </c>
      <c r="P19" s="109">
        <f>SUM(ENERO:DICIEMBRE!P19)</f>
        <v>0</v>
      </c>
      <c r="Q19" s="109">
        <f>SUM(ENERO:DICIEMBRE!Q19)</f>
        <v>0</v>
      </c>
      <c r="R19" s="109">
        <f>SUM(ENERO:DICIEMBRE!R19)</f>
        <v>0</v>
      </c>
      <c r="S19" s="109">
        <f>SUM(ENERO:DICIEMBRE!S19)</f>
        <v>0</v>
      </c>
      <c r="T19" s="109">
        <f>SUM(ENERO:DICIEMBRE!T19)</f>
        <v>0</v>
      </c>
      <c r="U19" s="109">
        <f>SUM(ENERO:DICIEMBRE!U19)</f>
        <v>0</v>
      </c>
      <c r="V19" s="109">
        <f>SUM(ENERO:DICIEMBRE!V19)</f>
        <v>0</v>
      </c>
      <c r="W19" s="109">
        <f>SUM(ENERO:DICIEMBRE!W19)</f>
        <v>0</v>
      </c>
      <c r="X19" s="109">
        <f>SUM(ENERO:DICIEMBRE!X19)</f>
        <v>0</v>
      </c>
      <c r="Y19" s="109">
        <f>SUM(ENERO:DICIEMBRE!Y19)</f>
        <v>0</v>
      </c>
      <c r="Z19" s="109">
        <f>SUM(ENERO:DICIEMBRE!Z19)</f>
        <v>0</v>
      </c>
      <c r="AA19" s="109">
        <f>SUM(ENERO:DICIEMBRE!AA19)</f>
        <v>0</v>
      </c>
      <c r="AB19" s="109">
        <f>SUM(ENERO:DICIEMBRE!AB19)</f>
        <v>0</v>
      </c>
      <c r="AC19" s="109">
        <f>SUM(ENERO:DICIEMBRE!AC19)</f>
        <v>0</v>
      </c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259</v>
      </c>
      <c r="E20" s="19"/>
      <c r="F20" s="18"/>
      <c r="G20" s="18"/>
      <c r="H20" s="18"/>
      <c r="I20" s="17"/>
      <c r="J20" s="109">
        <f>SUM(ENERO:DICIEMBRE!J20)</f>
        <v>1</v>
      </c>
      <c r="K20" s="109">
        <f>SUM(ENERO:DICIEMBRE!K20)</f>
        <v>28</v>
      </c>
      <c r="L20" s="109">
        <f>SUM(ENERO:DICIEMBRE!L20)</f>
        <v>65</v>
      </c>
      <c r="M20" s="109">
        <f>SUM(ENERO:DICIEMBRE!M20)</f>
        <v>80</v>
      </c>
      <c r="N20" s="109">
        <f>SUM(ENERO:DICIEMBRE!N20)</f>
        <v>43</v>
      </c>
      <c r="O20" s="109">
        <f>SUM(ENERO:DICIEMBRE!O20)</f>
        <v>32</v>
      </c>
      <c r="P20" s="109">
        <f>SUM(ENERO:DICIEMBRE!P20)</f>
        <v>9</v>
      </c>
      <c r="Q20" s="109">
        <f>SUM(ENERO:DICIEMBRE!Q20)</f>
        <v>1</v>
      </c>
      <c r="R20" s="109">
        <f>SUM(ENERO:DICIEMBRE!R20)</f>
        <v>0</v>
      </c>
      <c r="S20" s="109">
        <f>SUM(ENERO:DICIEMBRE!S20)</f>
        <v>0</v>
      </c>
      <c r="T20" s="109">
        <f>SUM(ENERO:DICIEMBRE!T20)</f>
        <v>0</v>
      </c>
      <c r="U20" s="133"/>
      <c r="V20" s="133"/>
      <c r="W20" s="133"/>
      <c r="X20" s="133"/>
      <c r="Y20" s="109">
        <f>SUM(ENERO:DICIEMBRE!Y20)</f>
        <v>0</v>
      </c>
      <c r="Z20" s="109">
        <f>SUM(ENERO:DICIEMBRE!Z20)</f>
        <v>241</v>
      </c>
      <c r="AA20" s="109">
        <f>SUM(ENERO:DICIEMBRE!AA20)</f>
        <v>0</v>
      </c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109">
        <f>SUM(ENERO:DICIEMBRE!H21)</f>
        <v>0</v>
      </c>
      <c r="I21" s="109">
        <f>SUM(ENERO:DICIEMBRE!I21)</f>
        <v>0</v>
      </c>
      <c r="J21" s="109">
        <f>SUM(ENERO:DICIEMBRE!J21)</f>
        <v>0</v>
      </c>
      <c r="K21" s="109">
        <f>SUM(ENERO:DICIEMBRE!K21)</f>
        <v>0</v>
      </c>
      <c r="L21" s="109">
        <f>SUM(ENERO:DICIEMBRE!L21)</f>
        <v>0</v>
      </c>
      <c r="M21" s="109">
        <f>SUM(ENERO:DICIEMBRE!M21)</f>
        <v>0</v>
      </c>
      <c r="N21" s="109">
        <f>SUM(ENERO:DICIEMBRE!N21)</f>
        <v>0</v>
      </c>
      <c r="O21" s="109">
        <f>SUM(ENERO:DICIEMBRE!O21)</f>
        <v>0</v>
      </c>
      <c r="P21" s="109">
        <f>SUM(ENERO:DICIEMBRE!P21)</f>
        <v>0</v>
      </c>
      <c r="Q21" s="109">
        <f>SUM(ENERO:DICIEMBRE!Q21)</f>
        <v>0</v>
      </c>
      <c r="R21" s="109">
        <f>SUM(ENERO:DICIEMBRE!R21)</f>
        <v>0</v>
      </c>
      <c r="S21" s="109">
        <f>SUM(ENERO:DICIEMBRE!S21)</f>
        <v>0</v>
      </c>
      <c r="T21" s="109">
        <f>SUM(ENERO:DICIEMBRE!T21)</f>
        <v>0</v>
      </c>
      <c r="U21" s="138"/>
      <c r="V21" s="138"/>
      <c r="W21" s="138"/>
      <c r="X21" s="138"/>
      <c r="Y21" s="109">
        <f>SUM(ENERO:DICIEMBRE!Y21)</f>
        <v>0</v>
      </c>
      <c r="Z21" s="109">
        <f>SUM(ENERO:DICIEMBRE!Z21)</f>
        <v>0</v>
      </c>
      <c r="AA21" s="109">
        <f>SUM(ENERO:DICIEMBRE!AA21)</f>
        <v>0</v>
      </c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309</v>
      </c>
      <c r="E22" s="109">
        <f>SUM(ENERO:DICIEMBRE!E22)</f>
        <v>309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09">
        <f>SUM(ENERO:DICIEMBRE!AA22)</f>
        <v>0</v>
      </c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146" t="s">
        <v>58</v>
      </c>
      <c r="D23" s="134">
        <f>E23</f>
        <v>457</v>
      </c>
      <c r="E23" s="109">
        <f>SUM(ENERO:DICIEMBRE!E23)</f>
        <v>457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09">
        <f>SUM(ENERO:DICIEMBRE!AA23)</f>
        <v>0</v>
      </c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109">
        <f>SUM(ENERO:DICIEMBRE!E24)</f>
        <v>0</v>
      </c>
      <c r="F24" s="109">
        <f>SUM(ENERO:DICIEMBRE!F24)</f>
        <v>0</v>
      </c>
      <c r="G24" s="109">
        <f>SUM(ENERO:DICIEMBRE!G24)</f>
        <v>0</v>
      </c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109">
        <f>SUM(ENERO:DICIEMBRE!AA24)</f>
        <v>0</v>
      </c>
      <c r="AB24" s="109">
        <f>SUM(ENERO:DICIEMBRE!AB24)</f>
        <v>0</v>
      </c>
      <c r="AC24" s="109">
        <f>SUM(ENERO:DICIEMBRE!AC24)</f>
        <v>0</v>
      </c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109">
        <f>SUM(ENERO:DICIEMBRE!E25)</f>
        <v>0</v>
      </c>
      <c r="F25" s="109">
        <f>SUM(ENERO:DICIEMBRE!F25)</f>
        <v>0</v>
      </c>
      <c r="G25" s="109">
        <f>SUM(ENERO:DICIEMBRE!G25)</f>
        <v>0</v>
      </c>
      <c r="H25" s="109">
        <f>SUM(ENERO:DICIEMBRE!H25)</f>
        <v>0</v>
      </c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09">
        <f>SUM(ENERO:DICIEMBRE!AA25)</f>
        <v>0</v>
      </c>
      <c r="AB25" s="109">
        <f>SUM(ENERO:DICIEMBRE!AB25)</f>
        <v>0</v>
      </c>
      <c r="AC25" s="109">
        <f>SUM(ENERO:DICIEMBRE!AC25)</f>
        <v>0</v>
      </c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09">
        <f>SUM(ENERO:DICIEMBRE!E26)</f>
        <v>0</v>
      </c>
      <c r="F26" s="109">
        <f>SUM(ENERO:DICIEMBRE!F26)</f>
        <v>0</v>
      </c>
      <c r="G26" s="109">
        <f>SUM(ENERO:DICIEMBRE!G26)</f>
        <v>0</v>
      </c>
      <c r="H26" s="109">
        <f>SUM(ENERO:DICIEMBRE!H26)</f>
        <v>0</v>
      </c>
      <c r="I26" s="109">
        <f>SUM(ENERO:DICIEMBRE!I26)</f>
        <v>0</v>
      </c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09">
        <f>SUM(ENERO:DICIEMBRE!AA26)</f>
        <v>0</v>
      </c>
      <c r="AB26" s="109">
        <f>SUM(ENERO:DICIEMBRE!AB26)</f>
        <v>0</v>
      </c>
      <c r="AC26" s="109">
        <f>SUM(ENERO:DICIEMBRE!AC26)</f>
        <v>0</v>
      </c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94</v>
      </c>
      <c r="E27" s="109">
        <f>SUM(ENERO:DICIEMBRE!E27)</f>
        <v>76</v>
      </c>
      <c r="F27" s="109">
        <f>SUM(ENERO:DICIEMBRE!F27)</f>
        <v>10</v>
      </c>
      <c r="G27" s="109">
        <f>SUM(ENERO:DICIEMBRE!G27)</f>
        <v>8</v>
      </c>
      <c r="H27" s="109">
        <f>SUM(ENERO:DICIEMBRE!H27)</f>
        <v>0</v>
      </c>
      <c r="I27" s="109">
        <f>SUM(ENERO:DICIEMBRE!I27)</f>
        <v>0</v>
      </c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109">
        <f>SUM(ENERO:DICIEMBRE!AA27)</f>
        <v>0</v>
      </c>
      <c r="AB27" s="109">
        <f>SUM(ENERO:DICIEMBRE!AB27)</f>
        <v>0</v>
      </c>
      <c r="AC27" s="109">
        <f>SUM(ENERO:DICIEMBRE!AC27)</f>
        <v>0</v>
      </c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1904</v>
      </c>
      <c r="E28" s="109">
        <f>SUM(ENERO:DICIEMBRE!E28)</f>
        <v>1431</v>
      </c>
      <c r="F28" s="109">
        <f>SUM(ENERO:DICIEMBRE!F28)</f>
        <v>2</v>
      </c>
      <c r="G28" s="109">
        <f>SUM(ENERO:DICIEMBRE!G28)</f>
        <v>3</v>
      </c>
      <c r="H28" s="109">
        <f>SUM(ENERO:DICIEMBRE!H28)</f>
        <v>6</v>
      </c>
      <c r="I28" s="109">
        <f>SUM(ENERO:DICIEMBRE!I28)</f>
        <v>2</v>
      </c>
      <c r="J28" s="109">
        <f>SUM(ENERO:DICIEMBRE!J28)</f>
        <v>2</v>
      </c>
      <c r="K28" s="109">
        <f>SUM(ENERO:DICIEMBRE!K28)</f>
        <v>13</v>
      </c>
      <c r="L28" s="109">
        <f>SUM(ENERO:DICIEMBRE!L28)</f>
        <v>18</v>
      </c>
      <c r="M28" s="109">
        <f>SUM(ENERO:DICIEMBRE!M28)</f>
        <v>10</v>
      </c>
      <c r="N28" s="109">
        <f>SUM(ENERO:DICIEMBRE!N28)</f>
        <v>8</v>
      </c>
      <c r="O28" s="109">
        <f>SUM(ENERO:DICIEMBRE!O28)</f>
        <v>22</v>
      </c>
      <c r="P28" s="109">
        <f>SUM(ENERO:DICIEMBRE!P28)</f>
        <v>10</v>
      </c>
      <c r="Q28" s="109">
        <f>SUM(ENERO:DICIEMBRE!Q28)</f>
        <v>12</v>
      </c>
      <c r="R28" s="109">
        <f>SUM(ENERO:DICIEMBRE!R28)</f>
        <v>27</v>
      </c>
      <c r="S28" s="109">
        <f>SUM(ENERO:DICIEMBRE!S28)</f>
        <v>32</v>
      </c>
      <c r="T28" s="109">
        <f>SUM(ENERO:DICIEMBRE!T28)</f>
        <v>32</v>
      </c>
      <c r="U28" s="109">
        <f>SUM(ENERO:DICIEMBRE!U28)</f>
        <v>35</v>
      </c>
      <c r="V28" s="109">
        <f>SUM(ENERO:DICIEMBRE!V28)</f>
        <v>46</v>
      </c>
      <c r="W28" s="109">
        <f>SUM(ENERO:DICIEMBRE!W28)</f>
        <v>55</v>
      </c>
      <c r="X28" s="109">
        <f>SUM(ENERO:DICIEMBRE!X28)</f>
        <v>138</v>
      </c>
      <c r="Y28" s="109">
        <f>SUM(ENERO:DICIEMBRE!Y28)</f>
        <v>0</v>
      </c>
      <c r="Z28" s="109">
        <f>SUM(ENERO:DICIEMBRE!Z28)</f>
        <v>0</v>
      </c>
      <c r="AA28" s="109">
        <f>SUM(ENERO:DICIEMBRE!AA28)</f>
        <v>0</v>
      </c>
      <c r="AB28" s="109">
        <f>SUM(ENERO:DICIEMBRE!AB28)</f>
        <v>0</v>
      </c>
      <c r="AC28" s="109">
        <f>SUM(ENERO:DICIEMBRE!AC28)</f>
        <v>0</v>
      </c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1840</v>
      </c>
      <c r="E29" s="109">
        <f>SUM(ENERO:DICIEMBRE!E29)</f>
        <v>1792</v>
      </c>
      <c r="F29" s="109">
        <f>SUM(ENERO:DICIEMBRE!F29)</f>
        <v>20</v>
      </c>
      <c r="G29" s="109">
        <f>SUM(ENERO:DICIEMBRE!G29)</f>
        <v>18</v>
      </c>
      <c r="H29" s="109">
        <f>SUM(ENERO:DICIEMBRE!H29)</f>
        <v>10</v>
      </c>
      <c r="I29" s="109">
        <f>SUM(ENERO:DICIEMBRE!I29)</f>
        <v>0</v>
      </c>
      <c r="J29" s="109">
        <f>SUM(ENERO:DICIEMBRE!J29)</f>
        <v>0</v>
      </c>
      <c r="K29" s="109">
        <f>SUM(ENERO:DICIEMBRE!K29)</f>
        <v>0</v>
      </c>
      <c r="L29" s="109">
        <f>SUM(ENERO:DICIEMBRE!L29)</f>
        <v>0</v>
      </c>
      <c r="M29" s="109">
        <f>SUM(ENERO:DICIEMBRE!M29)</f>
        <v>0</v>
      </c>
      <c r="N29" s="109">
        <f>SUM(ENERO:DICIEMBRE!N29)</f>
        <v>0</v>
      </c>
      <c r="O29" s="109">
        <f>SUM(ENERO:DICIEMBRE!O29)</f>
        <v>0</v>
      </c>
      <c r="P29" s="109">
        <f>SUM(ENERO:DICIEMBRE!P29)</f>
        <v>0</v>
      </c>
      <c r="Q29" s="109">
        <f>SUM(ENERO:DICIEMBRE!Q29)</f>
        <v>0</v>
      </c>
      <c r="R29" s="109">
        <f>SUM(ENERO:DICIEMBRE!R29)</f>
        <v>0</v>
      </c>
      <c r="S29" s="109">
        <f>SUM(ENERO:DICIEMBRE!S29)</f>
        <v>0</v>
      </c>
      <c r="T29" s="109">
        <f>SUM(ENERO:DICIEMBRE!T29)</f>
        <v>0</v>
      </c>
      <c r="U29" s="109">
        <f>SUM(ENERO:DICIEMBRE!U29)</f>
        <v>0</v>
      </c>
      <c r="V29" s="109">
        <f>SUM(ENERO:DICIEMBRE!V29)</f>
        <v>0</v>
      </c>
      <c r="W29" s="109">
        <f>SUM(ENERO:DICIEMBRE!W29)</f>
        <v>0</v>
      </c>
      <c r="X29" s="109">
        <f>SUM(ENERO:DICIEMBRE!X29)</f>
        <v>0</v>
      </c>
      <c r="Y29" s="109">
        <f>SUM(ENERO:DICIEMBRE!Y29)</f>
        <v>0</v>
      </c>
      <c r="Z29" s="109">
        <f>SUM(ENERO:DICIEMBRE!Z29)</f>
        <v>0</v>
      </c>
      <c r="AA29" s="109">
        <f>SUM(ENERO:DICIEMBRE!AA29)</f>
        <v>0</v>
      </c>
      <c r="AB29" s="109">
        <f>SUM(ENERO:DICIEMBRE!AB29)</f>
        <v>0</v>
      </c>
      <c r="AC29" s="109">
        <f>SUM(ENERO:DICIEMBRE!AC29)</f>
        <v>0</v>
      </c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09">
        <f>SUM(ENERO:DICIEMBRE!E30)</f>
        <v>0</v>
      </c>
      <c r="F30" s="109">
        <f>SUM(ENERO:DICIEMBRE!F30)</f>
        <v>0</v>
      </c>
      <c r="G30" s="109">
        <f>SUM(ENERO:DICIEMBRE!G30)</f>
        <v>0</v>
      </c>
      <c r="H30" s="109">
        <f>SUM(ENERO:DICIEMBRE!H30)</f>
        <v>0</v>
      </c>
      <c r="I30" s="109">
        <f>SUM(ENERO:DICIEMBRE!I30)</f>
        <v>0</v>
      </c>
      <c r="J30" s="109">
        <f>SUM(ENERO:DICIEMBRE!J30)</f>
        <v>0</v>
      </c>
      <c r="K30" s="109">
        <f>SUM(ENERO:DICIEMBRE!K30)</f>
        <v>0</v>
      </c>
      <c r="L30" s="109">
        <f>SUM(ENERO:DICIEMBRE!L30)</f>
        <v>0</v>
      </c>
      <c r="M30" s="109">
        <f>SUM(ENERO:DICIEMBRE!M30)</f>
        <v>0</v>
      </c>
      <c r="N30" s="109">
        <f>SUM(ENERO:DICIEMBRE!N30)</f>
        <v>0</v>
      </c>
      <c r="O30" s="109">
        <f>SUM(ENERO:DICIEMBRE!O30)</f>
        <v>0</v>
      </c>
      <c r="P30" s="109">
        <f>SUM(ENERO:DICIEMBRE!P30)</f>
        <v>0</v>
      </c>
      <c r="Q30" s="109">
        <f>SUM(ENERO:DICIEMBRE!Q30)</f>
        <v>0</v>
      </c>
      <c r="R30" s="109">
        <f>SUM(ENERO:DICIEMBRE!R30)</f>
        <v>0</v>
      </c>
      <c r="S30" s="109">
        <f>SUM(ENERO:DICIEMBRE!S30)</f>
        <v>0</v>
      </c>
      <c r="T30" s="109">
        <f>SUM(ENERO:DICIEMBRE!T30)</f>
        <v>0</v>
      </c>
      <c r="U30" s="109">
        <f>SUM(ENERO:DICIEMBRE!U30)</f>
        <v>0</v>
      </c>
      <c r="V30" s="109">
        <f>SUM(ENERO:DICIEMBRE!V30)</f>
        <v>0</v>
      </c>
      <c r="W30" s="109">
        <f>SUM(ENERO:DICIEMBRE!W30)</f>
        <v>0</v>
      </c>
      <c r="X30" s="109">
        <f>SUM(ENERO:DICIEMBRE!X30)</f>
        <v>0</v>
      </c>
      <c r="Y30" s="109">
        <f>SUM(ENERO:DICIEMBRE!Y30)</f>
        <v>0</v>
      </c>
      <c r="Z30" s="109">
        <f>SUM(ENERO:DICIEMBRE!Z30)</f>
        <v>0</v>
      </c>
      <c r="AA30" s="109">
        <f>SUM(ENERO:DICIEMBRE!AA30)</f>
        <v>0</v>
      </c>
      <c r="AB30" s="109">
        <f>SUM(ENERO:DICIEMBRE!AB30)</f>
        <v>0</v>
      </c>
      <c r="AC30" s="109">
        <f>SUM(ENERO:DICIEMBRE!AC30)</f>
        <v>0</v>
      </c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09">
        <f>SUM(ENERO:DICIEMBRE!E31)</f>
        <v>0</v>
      </c>
      <c r="F31" s="109">
        <f>SUM(ENERO:DICIEMBRE!F31)</f>
        <v>0</v>
      </c>
      <c r="G31" s="109">
        <f>SUM(ENERO:DICIEMBRE!G31)</f>
        <v>0</v>
      </c>
      <c r="H31" s="109">
        <f>SUM(ENERO:DICIEMBRE!H31)</f>
        <v>0</v>
      </c>
      <c r="I31" s="109">
        <f>SUM(ENERO:DICIEMBRE!I31)</f>
        <v>0</v>
      </c>
      <c r="J31" s="109">
        <f>SUM(ENERO:DICIEMBRE!J31)</f>
        <v>0</v>
      </c>
      <c r="K31" s="109">
        <f>SUM(ENERO:DICIEMBRE!K31)</f>
        <v>0</v>
      </c>
      <c r="L31" s="109">
        <f>SUM(ENERO:DICIEMBRE!L31)</f>
        <v>0</v>
      </c>
      <c r="M31" s="109">
        <f>SUM(ENERO:DICIEMBRE!M31)</f>
        <v>0</v>
      </c>
      <c r="N31" s="109">
        <f>SUM(ENERO:DICIEMBRE!N31)</f>
        <v>0</v>
      </c>
      <c r="O31" s="109">
        <f>SUM(ENERO:DICIEMBRE!O31)</f>
        <v>0</v>
      </c>
      <c r="P31" s="109">
        <f>SUM(ENERO:DICIEMBRE!P31)</f>
        <v>0</v>
      </c>
      <c r="Q31" s="109">
        <f>SUM(ENERO:DICIEMBRE!Q31)</f>
        <v>0</v>
      </c>
      <c r="R31" s="109">
        <f>SUM(ENERO:DICIEMBRE!R31)</f>
        <v>0</v>
      </c>
      <c r="S31" s="109">
        <f>SUM(ENERO:DICIEMBRE!S31)</f>
        <v>0</v>
      </c>
      <c r="T31" s="109">
        <f>SUM(ENERO:DICIEMBRE!T31)</f>
        <v>0</v>
      </c>
      <c r="U31" s="109">
        <f>SUM(ENERO:DICIEMBRE!U31)</f>
        <v>0</v>
      </c>
      <c r="V31" s="109">
        <f>SUM(ENERO:DICIEMBRE!V31)</f>
        <v>0</v>
      </c>
      <c r="W31" s="109">
        <f>SUM(ENERO:DICIEMBRE!W31)</f>
        <v>0</v>
      </c>
      <c r="X31" s="109">
        <f>SUM(ENERO:DICIEMBRE!X31)</f>
        <v>0</v>
      </c>
      <c r="Y31" s="109">
        <f>SUM(ENERO:DICIEMBRE!Y31)</f>
        <v>0</v>
      </c>
      <c r="Z31" s="109">
        <f>SUM(ENERO:DICIEMBRE!Z31)</f>
        <v>0</v>
      </c>
      <c r="AA31" s="109">
        <f>SUM(ENERO:DICIEMBRE!AA31)</f>
        <v>0</v>
      </c>
      <c r="AB31" s="109">
        <f>SUM(ENERO:DICIEMBRE!AB31)</f>
        <v>0</v>
      </c>
      <c r="AC31" s="109">
        <f>SUM(ENERO:DICIEMBRE!AC31)</f>
        <v>0</v>
      </c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09">
        <f>SUM(ENERO:DICIEMBRE!E32)</f>
        <v>0</v>
      </c>
      <c r="F32" s="109">
        <f>SUM(ENERO:DICIEMBRE!F32)</f>
        <v>0</v>
      </c>
      <c r="G32" s="109">
        <f>SUM(ENERO:DICIEMBRE!G32)</f>
        <v>0</v>
      </c>
      <c r="H32" s="109">
        <f>SUM(ENERO:DICIEMBRE!H32)</f>
        <v>0</v>
      </c>
      <c r="I32" s="109">
        <f>SUM(ENERO:DICIEMBRE!I32)</f>
        <v>0</v>
      </c>
      <c r="J32" s="109">
        <f>SUM(ENERO:DICIEMBRE!J32)</f>
        <v>0</v>
      </c>
      <c r="K32" s="109">
        <f>SUM(ENERO:DICIEMBRE!K32)</f>
        <v>0</v>
      </c>
      <c r="L32" s="109">
        <f>SUM(ENERO:DICIEMBRE!L32)</f>
        <v>0</v>
      </c>
      <c r="M32" s="109">
        <f>SUM(ENERO:DICIEMBRE!M32)</f>
        <v>0</v>
      </c>
      <c r="N32" s="109">
        <f>SUM(ENERO:DICIEMBRE!N32)</f>
        <v>0</v>
      </c>
      <c r="O32" s="109">
        <f>SUM(ENERO:DICIEMBRE!O32)</f>
        <v>0</v>
      </c>
      <c r="P32" s="109">
        <f>SUM(ENERO:DICIEMBRE!P32)</f>
        <v>0</v>
      </c>
      <c r="Q32" s="109">
        <f>SUM(ENERO:DICIEMBRE!Q32)</f>
        <v>0</v>
      </c>
      <c r="R32" s="109">
        <f>SUM(ENERO:DICIEMBRE!R32)</f>
        <v>0</v>
      </c>
      <c r="S32" s="109">
        <f>SUM(ENERO:DICIEMBRE!S32)</f>
        <v>0</v>
      </c>
      <c r="T32" s="109">
        <f>SUM(ENERO:DICIEMBRE!T32)</f>
        <v>0</v>
      </c>
      <c r="U32" s="109">
        <f>SUM(ENERO:DICIEMBRE!U32)</f>
        <v>0</v>
      </c>
      <c r="V32" s="109">
        <f>SUM(ENERO:DICIEMBRE!V32)</f>
        <v>0</v>
      </c>
      <c r="W32" s="109">
        <f>SUM(ENERO:DICIEMBRE!W32)</f>
        <v>0</v>
      </c>
      <c r="X32" s="109">
        <f>SUM(ENERO:DICIEMBRE!X32)</f>
        <v>0</v>
      </c>
      <c r="Y32" s="109">
        <f>SUM(ENERO:DICIEMBRE!Y32)</f>
        <v>0</v>
      </c>
      <c r="Z32" s="109">
        <f>SUM(ENERO:DICIEMBRE!Z32)</f>
        <v>0</v>
      </c>
      <c r="AA32" s="109">
        <f>SUM(ENERO:DICIEMBRE!AA32)</f>
        <v>0</v>
      </c>
      <c r="AB32" s="109">
        <f>SUM(ENERO:DICIEMBRE!AB32)</f>
        <v>0</v>
      </c>
      <c r="AC32" s="109">
        <f>SUM(ENERO:DICIEMBRE!AC32)</f>
        <v>0</v>
      </c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09">
        <f>SUM(ENERO:DICIEMBRE!E33)</f>
        <v>0</v>
      </c>
      <c r="F33" s="109">
        <f>SUM(ENERO:DICIEMBRE!F33)</f>
        <v>0</v>
      </c>
      <c r="G33" s="109">
        <f>SUM(ENERO:DICIEMBRE!G33)</f>
        <v>0</v>
      </c>
      <c r="H33" s="109">
        <f>SUM(ENERO:DICIEMBRE!H33)</f>
        <v>0</v>
      </c>
      <c r="I33" s="109">
        <f>SUM(ENERO:DICIEMBRE!I33)</f>
        <v>0</v>
      </c>
      <c r="J33" s="109">
        <f>SUM(ENERO:DICIEMBRE!J33)</f>
        <v>0</v>
      </c>
      <c r="K33" s="109">
        <f>SUM(ENERO:DICIEMBRE!K33)</f>
        <v>0</v>
      </c>
      <c r="L33" s="109">
        <f>SUM(ENERO:DICIEMBRE!L33)</f>
        <v>0</v>
      </c>
      <c r="M33" s="109">
        <f>SUM(ENERO:DICIEMBRE!M33)</f>
        <v>0</v>
      </c>
      <c r="N33" s="109">
        <f>SUM(ENERO:DICIEMBRE!N33)</f>
        <v>0</v>
      </c>
      <c r="O33" s="109">
        <f>SUM(ENERO:DICIEMBRE!O33)</f>
        <v>0</v>
      </c>
      <c r="P33" s="109">
        <f>SUM(ENERO:DICIEMBRE!P33)</f>
        <v>0</v>
      </c>
      <c r="Q33" s="109">
        <f>SUM(ENERO:DICIEMBRE!Q33)</f>
        <v>0</v>
      </c>
      <c r="R33" s="109">
        <f>SUM(ENERO:DICIEMBRE!R33)</f>
        <v>0</v>
      </c>
      <c r="S33" s="109">
        <f>SUM(ENERO:DICIEMBRE!S33)</f>
        <v>0</v>
      </c>
      <c r="T33" s="109">
        <f>SUM(ENERO:DICIEMBRE!T33)</f>
        <v>0</v>
      </c>
      <c r="U33" s="109">
        <f>SUM(ENERO:DICIEMBRE!U33)</f>
        <v>0</v>
      </c>
      <c r="V33" s="109">
        <f>SUM(ENERO:DICIEMBRE!V33)</f>
        <v>0</v>
      </c>
      <c r="W33" s="109">
        <f>SUM(ENERO:DICIEMBRE!W33)</f>
        <v>0</v>
      </c>
      <c r="X33" s="109">
        <f>SUM(ENERO:DICIEMBRE!X33)</f>
        <v>0</v>
      </c>
      <c r="Y33" s="109">
        <f>SUM(ENERO:DICIEMBRE!Y33)</f>
        <v>0</v>
      </c>
      <c r="Z33" s="109">
        <f>SUM(ENERO:DICIEMBRE!Z33)</f>
        <v>0</v>
      </c>
      <c r="AA33" s="109">
        <f>SUM(ENERO:DICIEMBRE!AA33)</f>
        <v>0</v>
      </c>
      <c r="AB33" s="109">
        <f>SUM(ENERO:DICIEMBRE!AB33)</f>
        <v>0</v>
      </c>
      <c r="AC33" s="109">
        <f>SUM(ENERO:DICIEMBRE!AC33)</f>
        <v>0</v>
      </c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09">
        <f>SUM(ENERO:DICIEMBRE!J34)</f>
        <v>0</v>
      </c>
      <c r="K34" s="109">
        <f>SUM(ENERO:DICIEMBRE!K34)</f>
        <v>0</v>
      </c>
      <c r="L34" s="109">
        <f>SUM(ENERO:DICIEMBRE!L34)</f>
        <v>0</v>
      </c>
      <c r="M34" s="109">
        <f>SUM(ENERO:DICIEMBRE!M34)</f>
        <v>0</v>
      </c>
      <c r="N34" s="109">
        <f>SUM(ENERO:DICIEMBRE!N34)</f>
        <v>0</v>
      </c>
      <c r="O34" s="109">
        <f>SUM(ENERO:DICIEMBRE!O34)</f>
        <v>0</v>
      </c>
      <c r="P34" s="109">
        <f>SUM(ENERO:DICIEMBRE!P34)</f>
        <v>0</v>
      </c>
      <c r="Q34" s="109">
        <f>SUM(ENERO:DICIEMBRE!Q34)</f>
        <v>0</v>
      </c>
      <c r="R34" s="109">
        <f>SUM(ENERO:DICIEMBRE!R34)</f>
        <v>0</v>
      </c>
      <c r="S34" s="109">
        <f>SUM(ENERO:DICIEMBRE!S34)</f>
        <v>0</v>
      </c>
      <c r="T34" s="109">
        <f>SUM(ENERO:DICIEMBRE!T34)</f>
        <v>0</v>
      </c>
      <c r="U34" s="133"/>
      <c r="V34" s="133"/>
      <c r="W34" s="133"/>
      <c r="X34" s="133"/>
      <c r="Y34" s="109">
        <f>SUM(ENERO:DICIEMBRE!Y34)</f>
        <v>0</v>
      </c>
      <c r="Z34" s="109">
        <f>SUM(ENERO:DICIEMBRE!Z34)</f>
        <v>0</v>
      </c>
      <c r="AA34" s="109">
        <f>SUM(ENERO:DICIEMBRE!AA34)</f>
        <v>0</v>
      </c>
      <c r="AB34" s="109">
        <f>SUM(ENERO:DICIEMBRE!AB34)</f>
        <v>0</v>
      </c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8037</v>
      </c>
      <c r="E35" s="109">
        <f>SUM(ENERO:DICIEMBRE!E35)</f>
        <v>1762</v>
      </c>
      <c r="F35" s="109">
        <f>SUM(ENERO:DICIEMBRE!F35)</f>
        <v>0</v>
      </c>
      <c r="G35" s="109">
        <f>SUM(ENERO:DICIEMBRE!G35)</f>
        <v>19</v>
      </c>
      <c r="H35" s="109">
        <f>SUM(ENERO:DICIEMBRE!H35)</f>
        <v>13</v>
      </c>
      <c r="I35" s="109">
        <f>SUM(ENERO:DICIEMBRE!I35)</f>
        <v>8</v>
      </c>
      <c r="J35" s="109">
        <f>SUM(ENERO:DICIEMBRE!J35)</f>
        <v>10</v>
      </c>
      <c r="K35" s="109">
        <f>SUM(ENERO:DICIEMBRE!K35)</f>
        <v>255</v>
      </c>
      <c r="L35" s="109">
        <f>SUM(ENERO:DICIEMBRE!L35)</f>
        <v>264</v>
      </c>
      <c r="M35" s="109">
        <f>SUM(ENERO:DICIEMBRE!M35)</f>
        <v>245</v>
      </c>
      <c r="N35" s="109">
        <f>SUM(ENERO:DICIEMBRE!N35)</f>
        <v>256</v>
      </c>
      <c r="O35" s="109">
        <f>SUM(ENERO:DICIEMBRE!O35)</f>
        <v>278</v>
      </c>
      <c r="P35" s="109">
        <f>SUM(ENERO:DICIEMBRE!P35)</f>
        <v>328</v>
      </c>
      <c r="Q35" s="109">
        <f>SUM(ENERO:DICIEMBRE!Q35)</f>
        <v>349</v>
      </c>
      <c r="R35" s="109">
        <f>SUM(ENERO:DICIEMBRE!R35)</f>
        <v>435</v>
      </c>
      <c r="S35" s="109">
        <f>SUM(ENERO:DICIEMBRE!S35)</f>
        <v>513</v>
      </c>
      <c r="T35" s="109">
        <f>SUM(ENERO:DICIEMBRE!T35)</f>
        <v>590</v>
      </c>
      <c r="U35" s="109">
        <f>SUM(ENERO:DICIEMBRE!U35)</f>
        <v>546</v>
      </c>
      <c r="V35" s="109">
        <f>SUM(ENERO:DICIEMBRE!V35)</f>
        <v>598</v>
      </c>
      <c r="W35" s="109">
        <f>SUM(ENERO:DICIEMBRE!W35)</f>
        <v>588</v>
      </c>
      <c r="X35" s="109">
        <f>SUM(ENERO:DICIEMBRE!X35)</f>
        <v>980</v>
      </c>
      <c r="Y35" s="109">
        <f>SUM(ENERO:DICIEMBRE!Y35)</f>
        <v>455</v>
      </c>
      <c r="Z35" s="109">
        <f>SUM(ENERO:DICIEMBRE!Z35)</f>
        <v>0</v>
      </c>
      <c r="AA35" s="109">
        <f>SUM(ENERO:DICIEMBRE!AA35)</f>
        <v>0</v>
      </c>
      <c r="AB35" s="109">
        <f>SUM(ENERO:DICIEMBRE!AB35)</f>
        <v>0</v>
      </c>
      <c r="AC35" s="109">
        <f>SUM(ENERO:DICIEMBRE!AC35)</f>
        <v>0</v>
      </c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09">
        <f>SUM(ENERO:DICIEMBRE!U36)</f>
        <v>0</v>
      </c>
      <c r="V36" s="109">
        <f>SUM(ENERO:DICIEMBRE!V36)</f>
        <v>0</v>
      </c>
      <c r="W36" s="109">
        <f>SUM(ENERO:DICIEMBRE!W36)</f>
        <v>0</v>
      </c>
      <c r="X36" s="109">
        <f>SUM(ENERO:DICIEMBRE!X36)</f>
        <v>0</v>
      </c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2390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09">
        <f>SUM(ENERO:DICIEMBRE!U37)</f>
        <v>497</v>
      </c>
      <c r="V37" s="109">
        <f>SUM(ENERO:DICIEMBRE!V37)</f>
        <v>536</v>
      </c>
      <c r="W37" s="109">
        <f>SUM(ENERO:DICIEMBRE!W37)</f>
        <v>528</v>
      </c>
      <c r="X37" s="109">
        <f>SUM(ENERO:DICIEMBRE!X37)</f>
        <v>829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09">
        <f>SUM(ENERO:DICIEMBRE!U38)</f>
        <v>0</v>
      </c>
      <c r="V38" s="109">
        <f>SUM(ENERO:DICIEMBRE!V38)</f>
        <v>0</v>
      </c>
      <c r="W38" s="109">
        <f>SUM(ENERO:DICIEMBRE!W38)</f>
        <v>0</v>
      </c>
      <c r="X38" s="109">
        <f>SUM(ENERO:DICIEMBRE!X38)</f>
        <v>0</v>
      </c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109">
        <f>SUM(ENERO:DICIEMBRE!E39)</f>
        <v>0</v>
      </c>
      <c r="F39" s="109">
        <f>SUM(ENERO:DICIEMBRE!F39)</f>
        <v>0</v>
      </c>
      <c r="G39" s="109">
        <f>SUM(ENERO:DICIEMBRE!G39)</f>
        <v>0</v>
      </c>
      <c r="H39" s="109">
        <f>SUM(ENERO:DICIEMBRE!H39)</f>
        <v>0</v>
      </c>
      <c r="I39" s="109">
        <f>SUM(ENERO:DICIEMBRE!I39)</f>
        <v>0</v>
      </c>
      <c r="J39" s="128"/>
      <c r="K39" s="126"/>
      <c r="L39" s="109">
        <f>SUM(ENERO:DICIEMBRE!L39)</f>
        <v>0</v>
      </c>
      <c r="M39" s="109">
        <f>SUM(ENERO:DICIEMBRE!M39)</f>
        <v>0</v>
      </c>
      <c r="N39" s="109">
        <f>SUM(ENERO:DICIEMBRE!N39)</f>
        <v>0</v>
      </c>
      <c r="O39" s="109">
        <f>SUM(ENERO:DICIEMBRE!O39)</f>
        <v>0</v>
      </c>
      <c r="P39" s="109">
        <f>SUM(ENERO:DICIEMBRE!P39)</f>
        <v>0</v>
      </c>
      <c r="Q39" s="109">
        <f>SUM(ENERO:DICIEMBRE!Q39)</f>
        <v>0</v>
      </c>
      <c r="R39" s="109">
        <f>SUM(ENERO:DICIEMBRE!R39)</f>
        <v>0</v>
      </c>
      <c r="S39" s="109">
        <f>SUM(ENERO:DICIEMBRE!S39)</f>
        <v>0</v>
      </c>
      <c r="T39" s="109">
        <f>SUM(ENERO:DICIEMBRE!T39)</f>
        <v>0</v>
      </c>
      <c r="U39" s="109">
        <f>SUM(ENERO:DICIEMBRE!U39)</f>
        <v>0</v>
      </c>
      <c r="V39" s="109">
        <f>SUM(ENERO:DICIEMBRE!V39)</f>
        <v>0</v>
      </c>
      <c r="W39" s="109">
        <f>SUM(ENERO:DICIEMBRE!W39)</f>
        <v>0</v>
      </c>
      <c r="X39" s="109">
        <f>SUM(ENERO:DICIEMBRE!X39)</f>
        <v>0</v>
      </c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22270</v>
      </c>
      <c r="E40" s="171">
        <f t="shared" ref="E40:AC40" si="4">SUM(E11:E39)</f>
        <v>11571</v>
      </c>
      <c r="F40" s="172">
        <f t="shared" si="4"/>
        <v>143</v>
      </c>
      <c r="G40" s="172">
        <f t="shared" si="4"/>
        <v>228</v>
      </c>
      <c r="H40" s="172">
        <f t="shared" si="4"/>
        <v>187</v>
      </c>
      <c r="I40" s="173">
        <f t="shared" si="4"/>
        <v>47</v>
      </c>
      <c r="J40" s="174">
        <f t="shared" si="4"/>
        <v>13</v>
      </c>
      <c r="K40" s="172">
        <f t="shared" si="4"/>
        <v>313</v>
      </c>
      <c r="L40" s="172">
        <f t="shared" si="4"/>
        <v>424</v>
      </c>
      <c r="M40" s="175">
        <f t="shared" si="4"/>
        <v>428</v>
      </c>
      <c r="N40" s="175">
        <f t="shared" si="4"/>
        <v>423</v>
      </c>
      <c r="O40" s="175">
        <f t="shared" si="4"/>
        <v>390</v>
      </c>
      <c r="P40" s="175">
        <f t="shared" si="4"/>
        <v>378</v>
      </c>
      <c r="Q40" s="175">
        <f t="shared" si="4"/>
        <v>422</v>
      </c>
      <c r="R40" s="175">
        <f t="shared" si="4"/>
        <v>528</v>
      </c>
      <c r="S40" s="175">
        <f t="shared" si="4"/>
        <v>599</v>
      </c>
      <c r="T40" s="175">
        <f t="shared" si="4"/>
        <v>660</v>
      </c>
      <c r="U40" s="175">
        <f t="shared" si="4"/>
        <v>1112</v>
      </c>
      <c r="V40" s="175">
        <f t="shared" si="4"/>
        <v>1201</v>
      </c>
      <c r="W40" s="175">
        <f t="shared" si="4"/>
        <v>1219</v>
      </c>
      <c r="X40" s="175">
        <f t="shared" si="4"/>
        <v>1984</v>
      </c>
      <c r="Y40" s="176">
        <f t="shared" si="4"/>
        <v>455</v>
      </c>
      <c r="Z40" s="177">
        <f t="shared" si="4"/>
        <v>271</v>
      </c>
      <c r="AA40" s="173">
        <f t="shared" si="4"/>
        <v>53</v>
      </c>
      <c r="AB40" s="173">
        <f t="shared" si="4"/>
        <v>29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45" t="s">
        <v>1</v>
      </c>
      <c r="E42" s="53" t="s">
        <v>8</v>
      </c>
      <c r="F42" s="37" t="s">
        <v>77</v>
      </c>
      <c r="G42" s="37" t="s">
        <v>9</v>
      </c>
      <c r="H42" s="65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1769</v>
      </c>
      <c r="E43" s="109">
        <f>SUM(ENERO:DICIEMBRE!E43)</f>
        <v>971</v>
      </c>
      <c r="F43" s="109">
        <f>SUM(ENERO:DICIEMBRE!F43)</f>
        <v>65</v>
      </c>
      <c r="G43" s="109">
        <f>SUM(ENERO:DICIEMBRE!G43)</f>
        <v>0</v>
      </c>
      <c r="H43" s="109">
        <f>SUM(ENERO:DICIEMBRE!H43)</f>
        <v>733</v>
      </c>
      <c r="I43" s="109">
        <f>SUM(ENERO:DICIEMBRE!I43)</f>
        <v>0</v>
      </c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956</v>
      </c>
      <c r="E44" s="109">
        <f>SUM(ENERO:DICIEMBRE!E44)</f>
        <v>648</v>
      </c>
      <c r="F44" s="109">
        <f>SUM(ENERO:DICIEMBRE!F44)</f>
        <v>31</v>
      </c>
      <c r="G44" s="109">
        <f>SUM(ENERO:DICIEMBRE!G44)</f>
        <v>0</v>
      </c>
      <c r="H44" s="109">
        <f>SUM(ENERO:DICIEMBRE!H44)</f>
        <v>277</v>
      </c>
      <c r="I44" s="109">
        <f>SUM(ENERO:DICIEMBRE!I44)</f>
        <v>0</v>
      </c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121" t="s">
        <v>47</v>
      </c>
      <c r="D45" s="134">
        <f t="shared" si="5"/>
        <v>519</v>
      </c>
      <c r="E45" s="109">
        <f>SUM(ENERO:DICIEMBRE!E45)</f>
        <v>435</v>
      </c>
      <c r="F45" s="109">
        <f>SUM(ENERO:DICIEMBRE!F45)</f>
        <v>31</v>
      </c>
      <c r="G45" s="109">
        <f>SUM(ENERO:DICIEMBRE!G45)</f>
        <v>0</v>
      </c>
      <c r="H45" s="109">
        <f>SUM(ENERO:DICIEMBRE!H45)</f>
        <v>53</v>
      </c>
      <c r="I45" s="109">
        <f>SUM(ENERO:DICIEMBRE!I45)</f>
        <v>0</v>
      </c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563</v>
      </c>
      <c r="E46" s="109">
        <f>SUM(ENERO:DICIEMBRE!E46)</f>
        <v>448</v>
      </c>
      <c r="F46" s="109">
        <f>SUM(ENERO:DICIEMBRE!F46)</f>
        <v>30</v>
      </c>
      <c r="G46" s="109">
        <f>SUM(ENERO:DICIEMBRE!G46)</f>
        <v>0</v>
      </c>
      <c r="H46" s="109">
        <f>SUM(ENERO:DICIEMBRE!H46)</f>
        <v>85</v>
      </c>
      <c r="I46" s="109">
        <f>SUM(ENERO:DICIEMBRE!I46)</f>
        <v>0</v>
      </c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2051</v>
      </c>
      <c r="E47" s="109">
        <f>SUM(ENERO:DICIEMBRE!E47)</f>
        <v>1398</v>
      </c>
      <c r="F47" s="109">
        <f>SUM(ENERO:DICIEMBRE!F47)</f>
        <v>56</v>
      </c>
      <c r="G47" s="109">
        <f>SUM(ENERO:DICIEMBRE!G47)</f>
        <v>0</v>
      </c>
      <c r="H47" s="109">
        <f>SUM(ENERO:DICIEMBRE!H47)</f>
        <v>597</v>
      </c>
      <c r="I47" s="109">
        <f>SUM(ENERO:DICIEMBRE!I47)</f>
        <v>0</v>
      </c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1650</v>
      </c>
      <c r="E48" s="109">
        <f>SUM(ENERO:DICIEMBRE!E48)</f>
        <v>1113</v>
      </c>
      <c r="F48" s="109">
        <f>SUM(ENERO:DICIEMBRE!F48)</f>
        <v>77</v>
      </c>
      <c r="G48" s="109">
        <f>SUM(ENERO:DICIEMBRE!G48)</f>
        <v>0</v>
      </c>
      <c r="H48" s="109">
        <f>SUM(ENERO:DICIEMBRE!H48)</f>
        <v>460</v>
      </c>
      <c r="I48" s="109">
        <f>SUM(ENERO:DICIEMBRE!I48)</f>
        <v>0</v>
      </c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76</v>
      </c>
      <c r="E49" s="109">
        <f>SUM(ENERO:DICIEMBRE!E49)</f>
        <v>50</v>
      </c>
      <c r="F49" s="109">
        <f>SUM(ENERO:DICIEMBRE!F49)</f>
        <v>17</v>
      </c>
      <c r="G49" s="109">
        <f>SUM(ENERO:DICIEMBRE!G49)</f>
        <v>0</v>
      </c>
      <c r="H49" s="109">
        <f>SUM(ENERO:DICIEMBRE!H49)</f>
        <v>9</v>
      </c>
      <c r="I49" s="109">
        <f>SUM(ENERO:DICIEMBRE!I49)</f>
        <v>0</v>
      </c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09">
        <f>SUM(ENERO:DICIEMBRE!E50)</f>
        <v>0</v>
      </c>
      <c r="F50" s="109">
        <f>SUM(ENERO:DICIEMBRE!F50)</f>
        <v>0</v>
      </c>
      <c r="G50" s="109">
        <f>SUM(ENERO:DICIEMBRE!G50)</f>
        <v>0</v>
      </c>
      <c r="H50" s="109">
        <f>SUM(ENERO:DICIEMBRE!H50)</f>
        <v>0</v>
      </c>
      <c r="I50" s="109">
        <f>SUM(ENERO:DICIEMBRE!I50)</f>
        <v>0</v>
      </c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415</v>
      </c>
      <c r="E51" s="109">
        <f>SUM(ENERO:DICIEMBRE!E51)</f>
        <v>262</v>
      </c>
      <c r="F51" s="109">
        <f>SUM(ENERO:DICIEMBRE!F51)</f>
        <v>0</v>
      </c>
      <c r="G51" s="109">
        <f>SUM(ENERO:DICIEMBRE!G51)</f>
        <v>0</v>
      </c>
      <c r="H51" s="109">
        <f>SUM(ENERO:DICIEMBRE!H51)</f>
        <v>153</v>
      </c>
      <c r="I51" s="109">
        <f>SUM(ENERO:DICIEMBRE!I51)</f>
        <v>0</v>
      </c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145</v>
      </c>
      <c r="E52" s="109">
        <f>SUM(ENERO:DICIEMBRE!E52)</f>
        <v>44</v>
      </c>
      <c r="F52" s="109">
        <f>SUM(ENERO:DICIEMBRE!F52)</f>
        <v>101</v>
      </c>
      <c r="G52" s="109">
        <f>SUM(ENERO:DICIEMBRE!G52)</f>
        <v>0</v>
      </c>
      <c r="H52" s="109">
        <f>SUM(ENERO:DICIEMBRE!H52)</f>
        <v>0</v>
      </c>
      <c r="I52" s="109">
        <f>SUM(ENERO:DICIEMBRE!I52)</f>
        <v>0</v>
      </c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109">
        <f>SUM(ENERO:DICIEMBRE!E53)</f>
        <v>0</v>
      </c>
      <c r="F53" s="109">
        <f>SUM(ENERO:DICIEMBRE!F53)</f>
        <v>0</v>
      </c>
      <c r="G53" s="109">
        <f>SUM(ENERO:DICIEMBRE!G53)</f>
        <v>0</v>
      </c>
      <c r="H53" s="109">
        <f>SUM(ENERO:DICIEMBRE!H53)</f>
        <v>0</v>
      </c>
      <c r="I53" s="109">
        <f>SUM(ENERO:DICIEMBRE!I53)</f>
        <v>0</v>
      </c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633</v>
      </c>
      <c r="E54" s="109">
        <f>SUM(ENERO:DICIEMBRE!E54)</f>
        <v>387</v>
      </c>
      <c r="F54" s="109">
        <f>SUM(ENERO:DICIEMBRE!F54)</f>
        <v>71</v>
      </c>
      <c r="G54" s="109">
        <f>SUM(ENERO:DICIEMBRE!G54)</f>
        <v>0</v>
      </c>
      <c r="H54" s="109">
        <f>SUM(ENERO:DICIEMBRE!H54)</f>
        <v>175</v>
      </c>
      <c r="I54" s="109">
        <f>SUM(ENERO:DICIEMBRE!I54)</f>
        <v>0</v>
      </c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146" t="s">
        <v>58</v>
      </c>
      <c r="D55" s="122">
        <f t="shared" si="5"/>
        <v>953</v>
      </c>
      <c r="E55" s="109">
        <f>SUM(ENERO:DICIEMBRE!E55)</f>
        <v>565</v>
      </c>
      <c r="F55" s="109">
        <f>SUM(ENERO:DICIEMBRE!F55)</f>
        <v>93</v>
      </c>
      <c r="G55" s="109">
        <f>SUM(ENERO:DICIEMBRE!G55)</f>
        <v>0</v>
      </c>
      <c r="H55" s="109">
        <f>SUM(ENERO:DICIEMBRE!H55)</f>
        <v>295</v>
      </c>
      <c r="I55" s="109">
        <f>SUM(ENERO:DICIEMBRE!I55)</f>
        <v>0</v>
      </c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109">
        <f>SUM(ENERO:DICIEMBRE!E56)</f>
        <v>0</v>
      </c>
      <c r="F56" s="109">
        <f>SUM(ENERO:DICIEMBRE!F56)</f>
        <v>0</v>
      </c>
      <c r="G56" s="109">
        <f>SUM(ENERO:DICIEMBRE!G56)</f>
        <v>0</v>
      </c>
      <c r="H56" s="109">
        <f>SUM(ENERO:DICIEMBRE!H56)</f>
        <v>0</v>
      </c>
      <c r="I56" s="109">
        <f>SUM(ENERO:DICIEMBRE!I56)</f>
        <v>0</v>
      </c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109">
        <f>SUM(ENERO:DICIEMBRE!E57)</f>
        <v>0</v>
      </c>
      <c r="F57" s="109">
        <f>SUM(ENERO:DICIEMBRE!F57)</f>
        <v>0</v>
      </c>
      <c r="G57" s="109">
        <f>SUM(ENERO:DICIEMBRE!G57)</f>
        <v>0</v>
      </c>
      <c r="H57" s="109">
        <f>SUM(ENERO:DICIEMBRE!H57)</f>
        <v>0</v>
      </c>
      <c r="I57" s="109">
        <f>SUM(ENERO:DICIEMBRE!I57)</f>
        <v>0</v>
      </c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09">
        <f>SUM(ENERO:DICIEMBRE!E58)</f>
        <v>0</v>
      </c>
      <c r="F58" s="109">
        <f>SUM(ENERO:DICIEMBRE!F58)</f>
        <v>0</v>
      </c>
      <c r="G58" s="109">
        <f>SUM(ENERO:DICIEMBRE!G58)</f>
        <v>0</v>
      </c>
      <c r="H58" s="109">
        <f>SUM(ENERO:DICIEMBRE!H58)</f>
        <v>0</v>
      </c>
      <c r="I58" s="109">
        <f>SUM(ENERO:DICIEMBRE!I58)</f>
        <v>0</v>
      </c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618</v>
      </c>
      <c r="E59" s="109">
        <f>SUM(ENERO:DICIEMBRE!E59)</f>
        <v>458</v>
      </c>
      <c r="F59" s="109">
        <f>SUM(ENERO:DICIEMBRE!F59)</f>
        <v>49</v>
      </c>
      <c r="G59" s="109">
        <f>SUM(ENERO:DICIEMBRE!G59)</f>
        <v>0</v>
      </c>
      <c r="H59" s="109">
        <f>SUM(ENERO:DICIEMBRE!H59)</f>
        <v>111</v>
      </c>
      <c r="I59" s="109">
        <f>SUM(ENERO:DICIEMBRE!I59)</f>
        <v>0</v>
      </c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1337</v>
      </c>
      <c r="E60" s="109">
        <f>SUM(ENERO:DICIEMBRE!E60)</f>
        <v>816</v>
      </c>
      <c r="F60" s="109">
        <f>SUM(ENERO:DICIEMBRE!F60)</f>
        <v>103</v>
      </c>
      <c r="G60" s="109">
        <f>SUM(ENERO:DICIEMBRE!G60)</f>
        <v>327</v>
      </c>
      <c r="H60" s="109">
        <f>SUM(ENERO:DICIEMBRE!H60)</f>
        <v>91</v>
      </c>
      <c r="I60" s="109">
        <f>SUM(ENERO:DICIEMBRE!I60)</f>
        <v>0</v>
      </c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3029</v>
      </c>
      <c r="E61" s="109">
        <f>SUM(ENERO:DICIEMBRE!E61)</f>
        <v>1587</v>
      </c>
      <c r="F61" s="109">
        <f>SUM(ENERO:DICIEMBRE!F61)</f>
        <v>0</v>
      </c>
      <c r="G61" s="109">
        <f>SUM(ENERO:DICIEMBRE!G61)</f>
        <v>0</v>
      </c>
      <c r="H61" s="109">
        <f>SUM(ENERO:DICIEMBRE!H61)</f>
        <v>1442</v>
      </c>
      <c r="I61" s="109">
        <f>SUM(ENERO:DICIEMBRE!I61)</f>
        <v>0</v>
      </c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09">
        <f>SUM(ENERO:DICIEMBRE!E62)</f>
        <v>0</v>
      </c>
      <c r="F62" s="109">
        <f>SUM(ENERO:DICIEMBRE!F62)</f>
        <v>0</v>
      </c>
      <c r="G62" s="109">
        <f>SUM(ENERO:DICIEMBRE!G62)</f>
        <v>0</v>
      </c>
      <c r="H62" s="109">
        <f>SUM(ENERO:DICIEMBRE!H62)</f>
        <v>0</v>
      </c>
      <c r="I62" s="109">
        <f>SUM(ENERO:DICIEMBRE!I62)</f>
        <v>0</v>
      </c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09">
        <f>SUM(ENERO:DICIEMBRE!E63)</f>
        <v>0</v>
      </c>
      <c r="F63" s="109">
        <f>SUM(ENERO:DICIEMBRE!F63)</f>
        <v>0</v>
      </c>
      <c r="G63" s="109">
        <f>SUM(ENERO:DICIEMBRE!G63)</f>
        <v>0</v>
      </c>
      <c r="H63" s="109">
        <f>SUM(ENERO:DICIEMBRE!H63)</f>
        <v>0</v>
      </c>
      <c r="I63" s="109">
        <f>SUM(ENERO:DICIEMBRE!I63)</f>
        <v>0</v>
      </c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09">
        <f>SUM(ENERO:DICIEMBRE!E64)</f>
        <v>0</v>
      </c>
      <c r="F64" s="109">
        <f>SUM(ENERO:DICIEMBRE!F64)</f>
        <v>0</v>
      </c>
      <c r="G64" s="109">
        <f>SUM(ENERO:DICIEMBRE!G64)</f>
        <v>0</v>
      </c>
      <c r="H64" s="109">
        <f>SUM(ENERO:DICIEMBRE!H64)</f>
        <v>0</v>
      </c>
      <c r="I64" s="109">
        <f>SUM(ENERO:DICIEMBRE!I64)</f>
        <v>0</v>
      </c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09">
        <f>SUM(ENERO:DICIEMBRE!E65)</f>
        <v>0</v>
      </c>
      <c r="F65" s="109">
        <f>SUM(ENERO:DICIEMBRE!F65)</f>
        <v>0</v>
      </c>
      <c r="G65" s="109">
        <f>SUM(ENERO:DICIEMBRE!G65)</f>
        <v>0</v>
      </c>
      <c r="H65" s="109">
        <f>SUM(ENERO:DICIEMBRE!H65)</f>
        <v>0</v>
      </c>
      <c r="I65" s="109">
        <f>SUM(ENERO:DICIEMBRE!I65)</f>
        <v>0</v>
      </c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109">
        <f>SUM(ENERO:DICIEMBRE!E66)</f>
        <v>0</v>
      </c>
      <c r="F66" s="109">
        <f>SUM(ENERO:DICIEMBRE!F66)</f>
        <v>0</v>
      </c>
      <c r="G66" s="109">
        <f>SUM(ENERO:DICIEMBRE!G66)</f>
        <v>0</v>
      </c>
      <c r="H66" s="109">
        <f>SUM(ENERO:DICIEMBRE!H66)</f>
        <v>0</v>
      </c>
      <c r="I66" s="109">
        <f>SUM(ENERO:DICIEMBRE!I66)</f>
        <v>0</v>
      </c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1809</v>
      </c>
      <c r="E67" s="109">
        <f>SUM(ENERO:DICIEMBRE!E67)</f>
        <v>1256</v>
      </c>
      <c r="F67" s="109">
        <f>SUM(ENERO:DICIEMBRE!F67)</f>
        <v>115</v>
      </c>
      <c r="G67" s="109">
        <f>SUM(ENERO:DICIEMBRE!G67)</f>
        <v>323</v>
      </c>
      <c r="H67" s="109">
        <f>SUM(ENERO:DICIEMBRE!H67)</f>
        <v>115</v>
      </c>
      <c r="I67" s="109">
        <f>SUM(ENERO:DICIEMBRE!I67)</f>
        <v>0</v>
      </c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109">
        <f>SUM(ENERO:DICIEMBRE!E68)</f>
        <v>0</v>
      </c>
      <c r="F68" s="109">
        <f>SUM(ENERO:DICIEMBRE!F68)</f>
        <v>0</v>
      </c>
      <c r="G68" s="109">
        <f>SUM(ENERO:DICIEMBRE!G68)</f>
        <v>0</v>
      </c>
      <c r="H68" s="109">
        <f>SUM(ENERO:DICIEMBRE!H68)</f>
        <v>0</v>
      </c>
      <c r="I68" s="109">
        <f>SUM(ENERO:DICIEMBRE!I68)</f>
        <v>0</v>
      </c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240</v>
      </c>
      <c r="E69" s="109">
        <f>SUM(ENERO:DICIEMBRE!E69)</f>
        <v>240</v>
      </c>
      <c r="F69" s="109">
        <f>SUM(ENERO:DICIEMBRE!F69)</f>
        <v>0</v>
      </c>
      <c r="G69" s="109">
        <f>SUM(ENERO:DICIEMBRE!G69)</f>
        <v>0</v>
      </c>
      <c r="H69" s="109">
        <f>SUM(ENERO:DICIEMBRE!H69)</f>
        <v>0</v>
      </c>
      <c r="I69" s="109">
        <f>SUM(ENERO:DICIEMBRE!I69)</f>
        <v>0</v>
      </c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109">
        <f>SUM(ENERO:DICIEMBRE!E70)</f>
        <v>0</v>
      </c>
      <c r="F70" s="109">
        <f>SUM(ENERO:DICIEMBRE!F70)</f>
        <v>0</v>
      </c>
      <c r="G70" s="109">
        <f>SUM(ENERO:DICIEMBRE!G70)</f>
        <v>0</v>
      </c>
      <c r="H70" s="109">
        <f>SUM(ENERO:DICIEMBRE!H70)</f>
        <v>0</v>
      </c>
      <c r="I70" s="109">
        <f>SUM(ENERO:DICIEMBRE!I70)</f>
        <v>0</v>
      </c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109">
        <f>SUM(ENERO:DICIEMBRE!E71)</f>
        <v>0</v>
      </c>
      <c r="F71" s="109">
        <f>SUM(ENERO:DICIEMBRE!F71)</f>
        <v>0</v>
      </c>
      <c r="G71" s="109">
        <f>SUM(ENERO:DICIEMBRE!G71)</f>
        <v>0</v>
      </c>
      <c r="H71" s="109">
        <f>SUM(ENERO:DICIEMBRE!H71)</f>
        <v>0</v>
      </c>
      <c r="I71" s="109">
        <f>SUM(ENERO:DICIEMBRE!I71)</f>
        <v>0</v>
      </c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16763</v>
      </c>
      <c r="E72" s="170">
        <f>SUM(E43:E71)</f>
        <v>10678</v>
      </c>
      <c r="F72" s="170">
        <f>SUM(F43:F71)</f>
        <v>839</v>
      </c>
      <c r="G72" s="170">
        <f>SUM(G43:G71)</f>
        <v>650</v>
      </c>
      <c r="H72" s="190">
        <f>SUM(H43:H71)</f>
        <v>4596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54" t="s">
        <v>82</v>
      </c>
      <c r="E74" s="36" t="s">
        <v>83</v>
      </c>
      <c r="F74" s="37" t="s">
        <v>84</v>
      </c>
      <c r="G74" s="37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45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36" t="s">
        <v>108</v>
      </c>
      <c r="F98" s="83" t="s">
        <v>109</v>
      </c>
      <c r="G98" s="37" t="s">
        <v>110</v>
      </c>
      <c r="H98" s="37" t="s">
        <v>111</v>
      </c>
      <c r="I98" s="47" t="s">
        <v>112</v>
      </c>
      <c r="J98" s="59" t="s">
        <v>113</v>
      </c>
      <c r="K98" s="36" t="s">
        <v>4</v>
      </c>
      <c r="L98" s="48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39033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type="whole" allowBlank="1" showInputMessage="1" showErrorMessage="1" errorTitle="Error de ingreso" error="Debe ingresar sólo números." sqref="E99:L107 E11:AC39 E75:H78 D82:D84 D88:E90 D94:E95 E43:I71" xr:uid="{00000000-0002-0000-0000-000000000000}">
      <formula1>0</formula1>
      <formula2>99999</formula2>
    </dataValidation>
    <dataValidation allowBlank="1" showInputMessage="1" showErrorMessage="1" errorTitle="ERROR" error="Por Favor ingrese solo Números." sqref="J43:J71 AD11:AD39 M99:M107" xr:uid="{00000000-0002-0000-0000-000001000000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00000000-0002-0000-0000-000002000000}">
      <formula1>0</formula1>
      <formula2>10000000000</formula2>
    </dataValidation>
  </dataValidations>
  <pageMargins left="0.7" right="0.7" top="0.75" bottom="0.75" header="0.3" footer="0.3"/>
  <ignoredErrors>
    <ignoredError sqref="E11:AC39 E43:I7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",[10]NOMBRE!B2," - ","( ",[10]NOMBRE!C2,[10]NOMBRE!D2,[10]NOMBRE!E2,[10]NOMBRE!F2,[10]NOMBRE!G2,"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",[10]NOMBRE!B6," - ","( ",[10]NOMBRE!C6,[10]NOMBRE!D6," )")</f>
        <v>MES: SEPTIEMBRE - ( 09 )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",[10]NOMBRE!B7)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146</v>
      </c>
      <c r="E11" s="109">
        <v>146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8</v>
      </c>
      <c r="E12" s="27">
        <v>4</v>
      </c>
      <c r="F12" s="28"/>
      <c r="G12" s="28"/>
      <c r="H12" s="28"/>
      <c r="I12" s="7"/>
      <c r="J12" s="28"/>
      <c r="K12" s="28"/>
      <c r="L12" s="28"/>
      <c r="M12" s="28"/>
      <c r="N12" s="28">
        <v>4</v>
      </c>
      <c r="O12" s="28"/>
      <c r="P12" s="28"/>
      <c r="Q12" s="28"/>
      <c r="R12" s="28"/>
      <c r="S12" s="28"/>
      <c r="T12" s="28"/>
      <c r="U12" s="28"/>
      <c r="V12" s="28"/>
      <c r="W12" s="28"/>
      <c r="X12" s="120"/>
      <c r="Y12" s="29"/>
      <c r="Z12" s="120"/>
      <c r="AA12" s="30">
        <v>4</v>
      </c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79" t="s">
        <v>47</v>
      </c>
      <c r="D13" s="122">
        <f t="shared" si="0"/>
        <v>6</v>
      </c>
      <c r="E13" s="6">
        <v>2</v>
      </c>
      <c r="F13" s="10"/>
      <c r="G13" s="10"/>
      <c r="H13" s="10"/>
      <c r="I13" s="9"/>
      <c r="J13" s="10"/>
      <c r="K13" s="10"/>
      <c r="L13" s="10">
        <v>2</v>
      </c>
      <c r="M13" s="10"/>
      <c r="N13" s="10"/>
      <c r="O13" s="10"/>
      <c r="P13" s="10"/>
      <c r="Q13" s="10"/>
      <c r="R13" s="10"/>
      <c r="S13" s="10"/>
      <c r="T13" s="10">
        <v>2</v>
      </c>
      <c r="U13" s="10"/>
      <c r="V13" s="10"/>
      <c r="W13" s="10"/>
      <c r="X13" s="123"/>
      <c r="Y13" s="8"/>
      <c r="Z13" s="123"/>
      <c r="AA13" s="20">
        <v>2</v>
      </c>
      <c r="AB13" s="20">
        <v>2</v>
      </c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3</v>
      </c>
      <c r="E14" s="56">
        <v>2</v>
      </c>
      <c r="F14" s="126"/>
      <c r="G14" s="126"/>
      <c r="H14" s="126"/>
      <c r="I14" s="32"/>
      <c r="J14" s="126"/>
      <c r="K14" s="126">
        <v>1</v>
      </c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7"/>
      <c r="Y14" s="128"/>
      <c r="Z14" s="127"/>
      <c r="AA14" s="57">
        <v>1</v>
      </c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150</v>
      </c>
      <c r="E15" s="6">
        <v>150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165</v>
      </c>
      <c r="E16" s="12">
        <v>165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8</v>
      </c>
      <c r="E17" s="12">
        <v>8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33</v>
      </c>
      <c r="E19" s="12">
        <v>33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43</v>
      </c>
      <c r="E20" s="19"/>
      <c r="F20" s="18"/>
      <c r="G20" s="18"/>
      <c r="H20" s="18"/>
      <c r="I20" s="17"/>
      <c r="J20" s="14">
        <v>1</v>
      </c>
      <c r="K20" s="15">
        <v>5</v>
      </c>
      <c r="L20" s="15">
        <v>10</v>
      </c>
      <c r="M20" s="15">
        <v>14</v>
      </c>
      <c r="N20" s="15">
        <v>5</v>
      </c>
      <c r="O20" s="15">
        <v>7</v>
      </c>
      <c r="P20" s="15">
        <v>1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25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28</v>
      </c>
      <c r="E22" s="27">
        <v>28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78" t="s">
        <v>58</v>
      </c>
      <c r="D23" s="134">
        <f>E23</f>
        <v>36</v>
      </c>
      <c r="E23" s="12">
        <v>36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137</v>
      </c>
      <c r="E28" s="6">
        <v>89</v>
      </c>
      <c r="F28" s="10"/>
      <c r="G28" s="10">
        <v>2</v>
      </c>
      <c r="H28" s="10">
        <v>1</v>
      </c>
      <c r="I28" s="11">
        <v>1</v>
      </c>
      <c r="J28" s="8">
        <v>1</v>
      </c>
      <c r="K28" s="10"/>
      <c r="L28" s="10">
        <v>3</v>
      </c>
      <c r="M28" s="130"/>
      <c r="N28" s="130"/>
      <c r="O28" s="130">
        <v>2</v>
      </c>
      <c r="P28" s="130">
        <v>1</v>
      </c>
      <c r="Q28" s="130">
        <v>1</v>
      </c>
      <c r="R28" s="130">
        <v>6</v>
      </c>
      <c r="S28" s="130">
        <v>5</v>
      </c>
      <c r="T28" s="130">
        <v>1</v>
      </c>
      <c r="U28" s="130">
        <v>4</v>
      </c>
      <c r="V28" s="130">
        <v>4</v>
      </c>
      <c r="W28" s="130">
        <v>4</v>
      </c>
      <c r="X28" s="130">
        <v>12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151</v>
      </c>
      <c r="E29" s="12">
        <v>151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574</v>
      </c>
      <c r="E35" s="50">
        <v>116</v>
      </c>
      <c r="F35" s="67"/>
      <c r="G35" s="67"/>
      <c r="H35" s="67"/>
      <c r="I35" s="137"/>
      <c r="J35" s="49">
        <v>3</v>
      </c>
      <c r="K35" s="67">
        <v>7</v>
      </c>
      <c r="L35" s="67">
        <v>18</v>
      </c>
      <c r="M35" s="68">
        <v>13</v>
      </c>
      <c r="N35" s="68">
        <v>27</v>
      </c>
      <c r="O35" s="68">
        <v>24</v>
      </c>
      <c r="P35" s="68">
        <v>15</v>
      </c>
      <c r="Q35" s="68">
        <v>32</v>
      </c>
      <c r="R35" s="68">
        <v>27</v>
      </c>
      <c r="S35" s="68">
        <v>47</v>
      </c>
      <c r="T35" s="68">
        <v>41</v>
      </c>
      <c r="U35" s="68">
        <v>48</v>
      </c>
      <c r="V35" s="68">
        <v>45</v>
      </c>
      <c r="W35" s="68">
        <v>32</v>
      </c>
      <c r="X35" s="68">
        <v>79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164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34</v>
      </c>
      <c r="V37" s="74">
        <v>38</v>
      </c>
      <c r="W37" s="74">
        <v>28</v>
      </c>
      <c r="X37" s="74">
        <v>64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1652</v>
      </c>
      <c r="E40" s="171">
        <f t="shared" ref="E40:AC40" si="4">SUM(E11:E39)</f>
        <v>930</v>
      </c>
      <c r="F40" s="172">
        <f t="shared" si="4"/>
        <v>0</v>
      </c>
      <c r="G40" s="172">
        <f t="shared" si="4"/>
        <v>2</v>
      </c>
      <c r="H40" s="172">
        <f t="shared" si="4"/>
        <v>1</v>
      </c>
      <c r="I40" s="173">
        <f t="shared" si="4"/>
        <v>1</v>
      </c>
      <c r="J40" s="174">
        <f t="shared" si="4"/>
        <v>5</v>
      </c>
      <c r="K40" s="172">
        <f t="shared" si="4"/>
        <v>13</v>
      </c>
      <c r="L40" s="172">
        <f t="shared" si="4"/>
        <v>33</v>
      </c>
      <c r="M40" s="175">
        <f t="shared" si="4"/>
        <v>27</v>
      </c>
      <c r="N40" s="175">
        <f t="shared" si="4"/>
        <v>36</v>
      </c>
      <c r="O40" s="175">
        <f t="shared" si="4"/>
        <v>33</v>
      </c>
      <c r="P40" s="175">
        <f t="shared" si="4"/>
        <v>17</v>
      </c>
      <c r="Q40" s="175">
        <f t="shared" si="4"/>
        <v>33</v>
      </c>
      <c r="R40" s="175">
        <f t="shared" si="4"/>
        <v>33</v>
      </c>
      <c r="S40" s="175">
        <f t="shared" si="4"/>
        <v>52</v>
      </c>
      <c r="T40" s="175">
        <f t="shared" si="4"/>
        <v>44</v>
      </c>
      <c r="U40" s="175">
        <f t="shared" si="4"/>
        <v>86</v>
      </c>
      <c r="V40" s="175">
        <f t="shared" si="4"/>
        <v>87</v>
      </c>
      <c r="W40" s="175">
        <f t="shared" si="4"/>
        <v>64</v>
      </c>
      <c r="X40" s="175">
        <f t="shared" si="4"/>
        <v>155</v>
      </c>
      <c r="Y40" s="176">
        <f t="shared" si="4"/>
        <v>0</v>
      </c>
      <c r="Z40" s="177">
        <f t="shared" si="4"/>
        <v>25</v>
      </c>
      <c r="AA40" s="173">
        <f t="shared" si="4"/>
        <v>7</v>
      </c>
      <c r="AB40" s="173">
        <f t="shared" si="4"/>
        <v>2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81" t="s">
        <v>1</v>
      </c>
      <c r="E42" s="53" t="s">
        <v>8</v>
      </c>
      <c r="F42" s="286" t="s">
        <v>77</v>
      </c>
      <c r="G42" s="286" t="s">
        <v>9</v>
      </c>
      <c r="H42" s="287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146</v>
      </c>
      <c r="E43" s="109">
        <v>86</v>
      </c>
      <c r="F43" s="110">
        <v>4</v>
      </c>
      <c r="G43" s="110"/>
      <c r="H43" s="184">
        <v>56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48</v>
      </c>
      <c r="E44" s="27">
        <v>28</v>
      </c>
      <c r="F44" s="28">
        <v>2</v>
      </c>
      <c r="G44" s="28"/>
      <c r="H44" s="72">
        <v>18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79" t="s">
        <v>47</v>
      </c>
      <c r="D45" s="134">
        <f t="shared" si="5"/>
        <v>16</v>
      </c>
      <c r="E45" s="12">
        <v>10</v>
      </c>
      <c r="F45" s="15">
        <v>2</v>
      </c>
      <c r="G45" s="15"/>
      <c r="H45" s="74">
        <v>4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8</v>
      </c>
      <c r="E46" s="43">
        <v>4</v>
      </c>
      <c r="F46" s="44">
        <v>2</v>
      </c>
      <c r="G46" s="44"/>
      <c r="H46" s="166">
        <v>2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150</v>
      </c>
      <c r="E47" s="6">
        <v>106</v>
      </c>
      <c r="F47" s="10">
        <v>4</v>
      </c>
      <c r="G47" s="10"/>
      <c r="H47" s="130">
        <v>40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148</v>
      </c>
      <c r="E48" s="12">
        <v>99</v>
      </c>
      <c r="F48" s="15">
        <v>4</v>
      </c>
      <c r="G48" s="15"/>
      <c r="H48" s="74">
        <v>45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8</v>
      </c>
      <c r="E49" s="12">
        <v>4</v>
      </c>
      <c r="F49" s="15">
        <v>2</v>
      </c>
      <c r="G49" s="15"/>
      <c r="H49" s="74">
        <v>2</v>
      </c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37</v>
      </c>
      <c r="E51" s="12">
        <v>25</v>
      </c>
      <c r="F51" s="15"/>
      <c r="G51" s="15"/>
      <c r="H51" s="74">
        <v>12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29</v>
      </c>
      <c r="E52" s="50">
        <v>23</v>
      </c>
      <c r="F52" s="67">
        <v>6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52</v>
      </c>
      <c r="E54" s="29">
        <v>32</v>
      </c>
      <c r="F54" s="28">
        <v>6</v>
      </c>
      <c r="G54" s="28"/>
      <c r="H54" s="72">
        <v>14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78" t="s">
        <v>58</v>
      </c>
      <c r="D55" s="122">
        <f t="shared" si="5"/>
        <v>70</v>
      </c>
      <c r="E55" s="14">
        <v>42</v>
      </c>
      <c r="F55" s="15">
        <v>4</v>
      </c>
      <c r="G55" s="15"/>
      <c r="H55" s="74">
        <v>24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57</v>
      </c>
      <c r="E59" s="43">
        <v>45</v>
      </c>
      <c r="F59" s="44">
        <v>4</v>
      </c>
      <c r="G59" s="44"/>
      <c r="H59" s="166">
        <v>8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77</v>
      </c>
      <c r="E60" s="6">
        <v>41</v>
      </c>
      <c r="F60" s="10"/>
      <c r="G60" s="10">
        <v>36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237</v>
      </c>
      <c r="E61" s="12">
        <v>156</v>
      </c>
      <c r="F61" s="15"/>
      <c r="G61" s="15"/>
      <c r="H61" s="74">
        <v>81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133</v>
      </c>
      <c r="E67" s="50">
        <v>127</v>
      </c>
      <c r="F67" s="67"/>
      <c r="G67" s="67">
        <v>6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16</v>
      </c>
      <c r="E69" s="12">
        <v>16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1232</v>
      </c>
      <c r="E72" s="170">
        <f>SUM(E43:E71)</f>
        <v>844</v>
      </c>
      <c r="F72" s="170">
        <f>SUM(F43:F71)</f>
        <v>40</v>
      </c>
      <c r="G72" s="170">
        <f>SUM(G43:G71)</f>
        <v>42</v>
      </c>
      <c r="H72" s="190">
        <f>SUM(H43:H71)</f>
        <v>306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82" t="s">
        <v>82</v>
      </c>
      <c r="E74" s="285" t="s">
        <v>83</v>
      </c>
      <c r="F74" s="286" t="s">
        <v>84</v>
      </c>
      <c r="G74" s="286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81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85" t="s">
        <v>108</v>
      </c>
      <c r="F98" s="83" t="s">
        <v>109</v>
      </c>
      <c r="G98" s="286" t="s">
        <v>110</v>
      </c>
      <c r="H98" s="286" t="s">
        <v>111</v>
      </c>
      <c r="I98" s="283" t="s">
        <v>112</v>
      </c>
      <c r="J98" s="59" t="s">
        <v>113</v>
      </c>
      <c r="K98" s="285" t="s">
        <v>4</v>
      </c>
      <c r="L98" s="28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2884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157E7067-DF16-4304-B949-1988B70FA433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A7B516B6-33EC-4313-A4EF-3898071082C0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41999BD9-8C88-45DC-AE0C-1BCC4C817D1F}">
      <formula1>0</formula1>
      <formula2>1000000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",[11]NOMBRE!B2," - ","( ",[11]NOMBRE!C2,[11]NOMBRE!D2,[11]NOMBRE!E2,[11]NOMBRE!F2,[11]NOMBRE!G2,"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",[11]NOMBRE!B6," - ","( ",[11]NOMBRE!C6,[11]NOMBRE!D6," )")</f>
        <v>MES: OCTUBRE - ( 10 )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",[11]NOMBRE!B7)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132</v>
      </c>
      <c r="E11" s="109">
        <v>132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26</v>
      </c>
      <c r="E12" s="27">
        <v>7</v>
      </c>
      <c r="F12" s="28">
        <v>2</v>
      </c>
      <c r="G12" s="28">
        <v>6</v>
      </c>
      <c r="H12" s="28">
        <v>5</v>
      </c>
      <c r="I12" s="7">
        <v>3</v>
      </c>
      <c r="J12" s="28"/>
      <c r="K12" s="28">
        <v>2</v>
      </c>
      <c r="L12" s="28">
        <v>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20"/>
      <c r="Y12" s="29"/>
      <c r="Z12" s="120">
        <v>3</v>
      </c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95" t="s">
        <v>47</v>
      </c>
      <c r="D13" s="122">
        <f t="shared" si="0"/>
        <v>28</v>
      </c>
      <c r="E13" s="6">
        <v>1</v>
      </c>
      <c r="F13" s="10">
        <v>1</v>
      </c>
      <c r="G13" s="10">
        <v>3</v>
      </c>
      <c r="H13" s="10">
        <v>5</v>
      </c>
      <c r="I13" s="9">
        <v>4</v>
      </c>
      <c r="J13" s="10"/>
      <c r="K13" s="10">
        <v>1</v>
      </c>
      <c r="L13" s="10">
        <v>4</v>
      </c>
      <c r="M13" s="10">
        <v>6</v>
      </c>
      <c r="N13" s="10"/>
      <c r="O13" s="10"/>
      <c r="P13" s="10"/>
      <c r="Q13" s="10">
        <v>3</v>
      </c>
      <c r="R13" s="10"/>
      <c r="S13" s="10"/>
      <c r="T13" s="10"/>
      <c r="U13" s="10"/>
      <c r="V13" s="10"/>
      <c r="W13" s="10"/>
      <c r="X13" s="123"/>
      <c r="Y13" s="8"/>
      <c r="Z13" s="123">
        <v>11</v>
      </c>
      <c r="AA13" s="20">
        <v>3</v>
      </c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22</v>
      </c>
      <c r="E14" s="56">
        <v>6</v>
      </c>
      <c r="F14" s="126">
        <v>3</v>
      </c>
      <c r="G14" s="126">
        <v>3</v>
      </c>
      <c r="H14" s="126"/>
      <c r="I14" s="32">
        <v>1</v>
      </c>
      <c r="J14" s="126"/>
      <c r="K14" s="126">
        <v>2</v>
      </c>
      <c r="L14" s="126"/>
      <c r="M14" s="126"/>
      <c r="N14" s="126"/>
      <c r="O14" s="126">
        <v>3</v>
      </c>
      <c r="P14" s="126">
        <v>2</v>
      </c>
      <c r="Q14" s="126"/>
      <c r="R14" s="126">
        <v>2</v>
      </c>
      <c r="S14" s="126"/>
      <c r="T14" s="126"/>
      <c r="U14" s="126"/>
      <c r="V14" s="126"/>
      <c r="W14" s="126"/>
      <c r="X14" s="127"/>
      <c r="Y14" s="128"/>
      <c r="Z14" s="127">
        <v>5</v>
      </c>
      <c r="AA14" s="57">
        <v>4</v>
      </c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129</v>
      </c>
      <c r="E15" s="6">
        <v>129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143</v>
      </c>
      <c r="E16" s="12">
        <v>143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6</v>
      </c>
      <c r="E17" s="12">
        <v>6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31</v>
      </c>
      <c r="E19" s="12">
        <v>31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26</v>
      </c>
      <c r="E20" s="19"/>
      <c r="F20" s="18"/>
      <c r="G20" s="18"/>
      <c r="H20" s="18"/>
      <c r="I20" s="17"/>
      <c r="J20" s="14"/>
      <c r="K20" s="15">
        <v>1</v>
      </c>
      <c r="L20" s="15">
        <v>9</v>
      </c>
      <c r="M20" s="15">
        <v>8</v>
      </c>
      <c r="N20" s="15">
        <v>3</v>
      </c>
      <c r="O20" s="15">
        <v>4</v>
      </c>
      <c r="P20" s="15">
        <v>1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26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26</v>
      </c>
      <c r="E22" s="27">
        <v>26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96" t="s">
        <v>58</v>
      </c>
      <c r="D23" s="134">
        <f>E23</f>
        <v>32</v>
      </c>
      <c r="E23" s="12">
        <v>32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175</v>
      </c>
      <c r="E28" s="6">
        <v>119</v>
      </c>
      <c r="F28" s="10">
        <v>1</v>
      </c>
      <c r="G28" s="10"/>
      <c r="H28" s="10"/>
      <c r="I28" s="11"/>
      <c r="J28" s="8"/>
      <c r="K28" s="10">
        <v>6</v>
      </c>
      <c r="L28" s="10">
        <v>9</v>
      </c>
      <c r="M28" s="130">
        <v>6</v>
      </c>
      <c r="N28" s="130"/>
      <c r="O28" s="130">
        <v>2</v>
      </c>
      <c r="P28" s="130">
        <v>1</v>
      </c>
      <c r="Q28" s="130">
        <v>4</v>
      </c>
      <c r="R28" s="130">
        <v>3</v>
      </c>
      <c r="S28" s="130">
        <v>3</v>
      </c>
      <c r="T28" s="130">
        <v>3</v>
      </c>
      <c r="U28" s="130">
        <v>4</v>
      </c>
      <c r="V28" s="130">
        <v>4</v>
      </c>
      <c r="W28" s="130">
        <v>4</v>
      </c>
      <c r="X28" s="130">
        <v>6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142</v>
      </c>
      <c r="E29" s="12">
        <v>142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745</v>
      </c>
      <c r="E35" s="50">
        <v>174</v>
      </c>
      <c r="F35" s="67"/>
      <c r="G35" s="67">
        <v>3</v>
      </c>
      <c r="H35" s="67">
        <v>3</v>
      </c>
      <c r="I35" s="137"/>
      <c r="J35" s="49">
        <v>4</v>
      </c>
      <c r="K35" s="67">
        <v>23</v>
      </c>
      <c r="L35" s="67">
        <v>24</v>
      </c>
      <c r="M35" s="68">
        <v>17</v>
      </c>
      <c r="N35" s="68">
        <v>22</v>
      </c>
      <c r="O35" s="68">
        <v>26</v>
      </c>
      <c r="P35" s="68">
        <v>37</v>
      </c>
      <c r="Q35" s="68">
        <v>27</v>
      </c>
      <c r="R35" s="68">
        <v>61</v>
      </c>
      <c r="S35" s="68">
        <v>55</v>
      </c>
      <c r="T35" s="68">
        <v>53</v>
      </c>
      <c r="U35" s="68">
        <v>46</v>
      </c>
      <c r="V35" s="68">
        <v>50</v>
      </c>
      <c r="W35" s="68">
        <v>38</v>
      </c>
      <c r="X35" s="68">
        <v>82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185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33</v>
      </c>
      <c r="V37" s="74">
        <v>44</v>
      </c>
      <c r="W37" s="74">
        <v>35</v>
      </c>
      <c r="X37" s="74">
        <v>73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1848</v>
      </c>
      <c r="E40" s="171">
        <f t="shared" ref="E40:AC40" si="4">SUM(E11:E39)</f>
        <v>948</v>
      </c>
      <c r="F40" s="172">
        <f t="shared" si="4"/>
        <v>7</v>
      </c>
      <c r="G40" s="172">
        <f t="shared" si="4"/>
        <v>15</v>
      </c>
      <c r="H40" s="172">
        <f t="shared" si="4"/>
        <v>13</v>
      </c>
      <c r="I40" s="173">
        <f t="shared" si="4"/>
        <v>8</v>
      </c>
      <c r="J40" s="174">
        <f t="shared" si="4"/>
        <v>4</v>
      </c>
      <c r="K40" s="172">
        <f t="shared" si="4"/>
        <v>35</v>
      </c>
      <c r="L40" s="172">
        <f t="shared" si="4"/>
        <v>47</v>
      </c>
      <c r="M40" s="175">
        <f t="shared" si="4"/>
        <v>37</v>
      </c>
      <c r="N40" s="175">
        <f t="shared" si="4"/>
        <v>25</v>
      </c>
      <c r="O40" s="175">
        <f t="shared" si="4"/>
        <v>35</v>
      </c>
      <c r="P40" s="175">
        <f t="shared" si="4"/>
        <v>41</v>
      </c>
      <c r="Q40" s="175">
        <f t="shared" si="4"/>
        <v>34</v>
      </c>
      <c r="R40" s="175">
        <f t="shared" si="4"/>
        <v>66</v>
      </c>
      <c r="S40" s="175">
        <f t="shared" si="4"/>
        <v>58</v>
      </c>
      <c r="T40" s="175">
        <f t="shared" si="4"/>
        <v>56</v>
      </c>
      <c r="U40" s="175">
        <f t="shared" si="4"/>
        <v>83</v>
      </c>
      <c r="V40" s="175">
        <f t="shared" si="4"/>
        <v>98</v>
      </c>
      <c r="W40" s="175">
        <f t="shared" si="4"/>
        <v>77</v>
      </c>
      <c r="X40" s="175">
        <f t="shared" si="4"/>
        <v>161</v>
      </c>
      <c r="Y40" s="176">
        <f t="shared" si="4"/>
        <v>0</v>
      </c>
      <c r="Z40" s="177">
        <f t="shared" si="4"/>
        <v>45</v>
      </c>
      <c r="AA40" s="173">
        <f t="shared" si="4"/>
        <v>7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88" t="s">
        <v>1</v>
      </c>
      <c r="E42" s="53" t="s">
        <v>8</v>
      </c>
      <c r="F42" s="290" t="s">
        <v>77</v>
      </c>
      <c r="G42" s="290" t="s">
        <v>9</v>
      </c>
      <c r="H42" s="291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133</v>
      </c>
      <c r="E43" s="109">
        <v>76</v>
      </c>
      <c r="F43" s="110">
        <v>4</v>
      </c>
      <c r="G43" s="110"/>
      <c r="H43" s="184">
        <v>53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58</v>
      </c>
      <c r="E44" s="27">
        <v>42</v>
      </c>
      <c r="F44" s="28">
        <v>1</v>
      </c>
      <c r="G44" s="28"/>
      <c r="H44" s="72">
        <v>15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95" t="s">
        <v>47</v>
      </c>
      <c r="D45" s="134">
        <f t="shared" si="5"/>
        <v>36</v>
      </c>
      <c r="E45" s="12">
        <v>31</v>
      </c>
      <c r="F45" s="15">
        <v>2</v>
      </c>
      <c r="G45" s="15"/>
      <c r="H45" s="74">
        <v>3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27</v>
      </c>
      <c r="E46" s="43">
        <v>24</v>
      </c>
      <c r="F46" s="44">
        <v>1</v>
      </c>
      <c r="G46" s="44"/>
      <c r="H46" s="166">
        <v>2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142</v>
      </c>
      <c r="E47" s="6">
        <v>102</v>
      </c>
      <c r="F47" s="10">
        <v>2</v>
      </c>
      <c r="G47" s="10"/>
      <c r="H47" s="130">
        <v>38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138</v>
      </c>
      <c r="E48" s="12">
        <v>94</v>
      </c>
      <c r="F48" s="15">
        <v>2</v>
      </c>
      <c r="G48" s="15"/>
      <c r="H48" s="74">
        <v>42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8</v>
      </c>
      <c r="E49" s="12">
        <v>4</v>
      </c>
      <c r="F49" s="15">
        <v>2</v>
      </c>
      <c r="G49" s="15"/>
      <c r="H49" s="74">
        <v>2</v>
      </c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30</v>
      </c>
      <c r="E51" s="12">
        <v>20</v>
      </c>
      <c r="F51" s="15"/>
      <c r="G51" s="15"/>
      <c r="H51" s="74">
        <v>10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12</v>
      </c>
      <c r="E52" s="50">
        <v>3</v>
      </c>
      <c r="F52" s="67">
        <v>9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46</v>
      </c>
      <c r="E54" s="29">
        <v>30</v>
      </c>
      <c r="F54" s="28">
        <v>4</v>
      </c>
      <c r="G54" s="28"/>
      <c r="H54" s="72">
        <v>12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96" t="s">
        <v>58</v>
      </c>
      <c r="D55" s="122">
        <f t="shared" si="5"/>
        <v>60</v>
      </c>
      <c r="E55" s="14">
        <v>38</v>
      </c>
      <c r="F55" s="15">
        <v>2</v>
      </c>
      <c r="G55" s="15"/>
      <c r="H55" s="74">
        <v>20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48</v>
      </c>
      <c r="E59" s="43">
        <v>40</v>
      </c>
      <c r="F59" s="44">
        <v>2</v>
      </c>
      <c r="G59" s="44"/>
      <c r="H59" s="166">
        <v>6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111</v>
      </c>
      <c r="E60" s="6">
        <v>84</v>
      </c>
      <c r="F60" s="10"/>
      <c r="G60" s="10">
        <v>27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193</v>
      </c>
      <c r="E61" s="12">
        <v>107</v>
      </c>
      <c r="F61" s="15"/>
      <c r="G61" s="15"/>
      <c r="H61" s="74">
        <v>86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180</v>
      </c>
      <c r="E67" s="50">
        <v>153</v>
      </c>
      <c r="F67" s="67"/>
      <c r="G67" s="67">
        <v>27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19</v>
      </c>
      <c r="E69" s="12">
        <v>19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1241</v>
      </c>
      <c r="E72" s="170">
        <f>SUM(E43:E71)</f>
        <v>867</v>
      </c>
      <c r="F72" s="170">
        <f>SUM(F43:F71)</f>
        <v>31</v>
      </c>
      <c r="G72" s="170">
        <f>SUM(G43:G71)</f>
        <v>54</v>
      </c>
      <c r="H72" s="190">
        <f>SUM(H43:H71)</f>
        <v>289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92" t="s">
        <v>82</v>
      </c>
      <c r="E74" s="289" t="s">
        <v>83</v>
      </c>
      <c r="F74" s="290" t="s">
        <v>84</v>
      </c>
      <c r="G74" s="290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88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89" t="s">
        <v>108</v>
      </c>
      <c r="F98" s="83" t="s">
        <v>109</v>
      </c>
      <c r="G98" s="290" t="s">
        <v>110</v>
      </c>
      <c r="H98" s="290" t="s">
        <v>111</v>
      </c>
      <c r="I98" s="293" t="s">
        <v>112</v>
      </c>
      <c r="J98" s="59" t="s">
        <v>113</v>
      </c>
      <c r="K98" s="289" t="s">
        <v>4</v>
      </c>
      <c r="L98" s="29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3089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8B3722F0-0490-4AE7-95EC-C0C65BB6A9F6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8D0525F0-65D1-4AAF-BE6A-2653ED6D3851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D7C78EEF-FDC0-4A93-BE3E-CDB205B9FD2D}">
      <formula1>0</formula1>
      <formula2>1000000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",[12]NOMBRE!B2," - ","( ",[12]NOMBRE!C2,[12]NOMBRE!D2,[12]NOMBRE!E2,[12]NOMBRE!F2,[12]NOMBRE!G2,"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",[12]NOMBRE!B6," - ","( ",[12]NOMBRE!C6,[12]NOMBRE!D6," )")</f>
        <v>MES: NOVIEMBRE - ( 11 )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",[12]NOMBRE!B7)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300"/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124</v>
      </c>
      <c r="E11" s="109">
        <v>124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43</v>
      </c>
      <c r="E12" s="27">
        <v>4</v>
      </c>
      <c r="F12" s="28"/>
      <c r="G12" s="28"/>
      <c r="H12" s="28"/>
      <c r="I12" s="7"/>
      <c r="J12" s="28"/>
      <c r="K12" s="28"/>
      <c r="L12" s="28">
        <v>9</v>
      </c>
      <c r="M12" s="28">
        <v>7</v>
      </c>
      <c r="N12" s="28">
        <v>13</v>
      </c>
      <c r="O12" s="28"/>
      <c r="P12" s="28"/>
      <c r="Q12" s="28">
        <v>5</v>
      </c>
      <c r="R12" s="28">
        <v>2</v>
      </c>
      <c r="S12" s="28">
        <v>3</v>
      </c>
      <c r="T12" s="28"/>
      <c r="U12" s="28"/>
      <c r="V12" s="28"/>
      <c r="W12" s="28"/>
      <c r="X12" s="120"/>
      <c r="Y12" s="29"/>
      <c r="Z12" s="120"/>
      <c r="AA12" s="30">
        <v>6</v>
      </c>
      <c r="AB12" s="30">
        <v>4</v>
      </c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99" t="s">
        <v>47</v>
      </c>
      <c r="D13" s="122">
        <f t="shared" si="0"/>
        <v>29</v>
      </c>
      <c r="E13" s="6">
        <v>1</v>
      </c>
      <c r="F13" s="10"/>
      <c r="G13" s="10"/>
      <c r="H13" s="10"/>
      <c r="I13" s="9"/>
      <c r="J13" s="10"/>
      <c r="K13" s="10"/>
      <c r="L13" s="10">
        <v>3</v>
      </c>
      <c r="M13" s="10">
        <v>5</v>
      </c>
      <c r="N13" s="10">
        <v>7</v>
      </c>
      <c r="O13" s="10"/>
      <c r="P13" s="10"/>
      <c r="Q13" s="10">
        <v>3</v>
      </c>
      <c r="R13" s="10">
        <v>4</v>
      </c>
      <c r="S13" s="10">
        <v>1</v>
      </c>
      <c r="T13" s="10">
        <v>5</v>
      </c>
      <c r="U13" s="10"/>
      <c r="V13" s="10"/>
      <c r="W13" s="10"/>
      <c r="X13" s="123"/>
      <c r="Y13" s="8"/>
      <c r="Z13" s="123"/>
      <c r="AA13" s="20">
        <v>8</v>
      </c>
      <c r="AB13" s="20">
        <v>6</v>
      </c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7</v>
      </c>
      <c r="E14" s="56">
        <v>1</v>
      </c>
      <c r="F14" s="126"/>
      <c r="G14" s="126"/>
      <c r="H14" s="126"/>
      <c r="I14" s="32"/>
      <c r="J14" s="126"/>
      <c r="K14" s="126"/>
      <c r="L14" s="126">
        <v>4</v>
      </c>
      <c r="M14" s="126">
        <v>1</v>
      </c>
      <c r="N14" s="126">
        <v>1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7"/>
      <c r="Y14" s="128"/>
      <c r="Z14" s="127"/>
      <c r="AA14" s="57">
        <v>3</v>
      </c>
      <c r="AB14" s="57">
        <v>1</v>
      </c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120</v>
      </c>
      <c r="E15" s="6">
        <v>120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140</v>
      </c>
      <c r="E16" s="12">
        <v>140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4</v>
      </c>
      <c r="E17" s="12">
        <v>4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33</v>
      </c>
      <c r="E19" s="12">
        <v>33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22</v>
      </c>
      <c r="E20" s="19"/>
      <c r="F20" s="18"/>
      <c r="G20" s="18"/>
      <c r="H20" s="18"/>
      <c r="I20" s="17"/>
      <c r="J20" s="14"/>
      <c r="K20" s="15">
        <v>5</v>
      </c>
      <c r="L20" s="15">
        <v>4</v>
      </c>
      <c r="M20" s="15">
        <v>6</v>
      </c>
      <c r="N20" s="15">
        <v>5</v>
      </c>
      <c r="O20" s="15">
        <v>0</v>
      </c>
      <c r="P20" s="15">
        <v>1</v>
      </c>
      <c r="Q20" s="15">
        <v>1</v>
      </c>
      <c r="R20" s="15"/>
      <c r="S20" s="15"/>
      <c r="T20" s="15"/>
      <c r="U20" s="133"/>
      <c r="V20" s="133"/>
      <c r="W20" s="133"/>
      <c r="X20" s="133"/>
      <c r="Y20" s="70"/>
      <c r="Z20" s="123">
        <v>22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24</v>
      </c>
      <c r="E22" s="27">
        <v>24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98" t="s">
        <v>58</v>
      </c>
      <c r="D23" s="134">
        <f>E23</f>
        <v>30</v>
      </c>
      <c r="E23" s="12">
        <v>30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41</v>
      </c>
      <c r="E27" s="43">
        <v>41</v>
      </c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140</v>
      </c>
      <c r="E28" s="6">
        <v>112</v>
      </c>
      <c r="F28" s="10"/>
      <c r="G28" s="10"/>
      <c r="H28" s="10"/>
      <c r="I28" s="11"/>
      <c r="J28" s="8"/>
      <c r="K28" s="10">
        <v>3</v>
      </c>
      <c r="L28" s="10"/>
      <c r="M28" s="130"/>
      <c r="N28" s="130"/>
      <c r="O28" s="130">
        <v>2</v>
      </c>
      <c r="P28" s="130"/>
      <c r="Q28" s="130">
        <v>1</v>
      </c>
      <c r="R28" s="130">
        <v>2</v>
      </c>
      <c r="S28" s="130">
        <v>1</v>
      </c>
      <c r="T28" s="130">
        <v>6</v>
      </c>
      <c r="U28" s="130">
        <v>2</v>
      </c>
      <c r="V28" s="130">
        <v>1</v>
      </c>
      <c r="W28" s="130">
        <v>3</v>
      </c>
      <c r="X28" s="130">
        <v>7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152</v>
      </c>
      <c r="E29" s="12">
        <v>152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845</v>
      </c>
      <c r="E35" s="50">
        <v>154</v>
      </c>
      <c r="F35" s="67"/>
      <c r="G35" s="67">
        <v>2</v>
      </c>
      <c r="H35" s="67">
        <v>4</v>
      </c>
      <c r="I35" s="137">
        <v>2</v>
      </c>
      <c r="J35" s="49"/>
      <c r="K35" s="67">
        <v>30</v>
      </c>
      <c r="L35" s="67">
        <v>26</v>
      </c>
      <c r="M35" s="68">
        <v>32</v>
      </c>
      <c r="N35" s="68">
        <v>29</v>
      </c>
      <c r="O35" s="68">
        <v>44</v>
      </c>
      <c r="P35" s="68">
        <v>40</v>
      </c>
      <c r="Q35" s="68">
        <v>45</v>
      </c>
      <c r="R35" s="68">
        <v>61</v>
      </c>
      <c r="S35" s="68">
        <v>48</v>
      </c>
      <c r="T35" s="68">
        <v>68</v>
      </c>
      <c r="U35" s="68">
        <v>47</v>
      </c>
      <c r="V35" s="68">
        <v>64</v>
      </c>
      <c r="W35" s="68">
        <v>65</v>
      </c>
      <c r="X35" s="68">
        <v>84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233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46</v>
      </c>
      <c r="V37" s="74">
        <v>59</v>
      </c>
      <c r="W37" s="74">
        <v>57</v>
      </c>
      <c r="X37" s="74">
        <v>71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1987</v>
      </c>
      <c r="E40" s="171">
        <f t="shared" ref="E40:AC40" si="4">SUM(E11:E39)</f>
        <v>940</v>
      </c>
      <c r="F40" s="172">
        <f t="shared" si="4"/>
        <v>0</v>
      </c>
      <c r="G40" s="172">
        <f t="shared" si="4"/>
        <v>2</v>
      </c>
      <c r="H40" s="172">
        <f t="shared" si="4"/>
        <v>4</v>
      </c>
      <c r="I40" s="173">
        <f t="shared" si="4"/>
        <v>2</v>
      </c>
      <c r="J40" s="174">
        <f t="shared" si="4"/>
        <v>0</v>
      </c>
      <c r="K40" s="172">
        <f t="shared" si="4"/>
        <v>38</v>
      </c>
      <c r="L40" s="172">
        <f t="shared" si="4"/>
        <v>46</v>
      </c>
      <c r="M40" s="175">
        <f t="shared" si="4"/>
        <v>51</v>
      </c>
      <c r="N40" s="175">
        <f t="shared" si="4"/>
        <v>55</v>
      </c>
      <c r="O40" s="175">
        <f t="shared" si="4"/>
        <v>46</v>
      </c>
      <c r="P40" s="175">
        <f t="shared" si="4"/>
        <v>41</v>
      </c>
      <c r="Q40" s="175">
        <f t="shared" si="4"/>
        <v>55</v>
      </c>
      <c r="R40" s="175">
        <f t="shared" si="4"/>
        <v>69</v>
      </c>
      <c r="S40" s="175">
        <f t="shared" si="4"/>
        <v>53</v>
      </c>
      <c r="T40" s="175">
        <f t="shared" si="4"/>
        <v>79</v>
      </c>
      <c r="U40" s="175">
        <f t="shared" si="4"/>
        <v>95</v>
      </c>
      <c r="V40" s="175">
        <f t="shared" si="4"/>
        <v>124</v>
      </c>
      <c r="W40" s="175">
        <f t="shared" si="4"/>
        <v>125</v>
      </c>
      <c r="X40" s="175">
        <f t="shared" si="4"/>
        <v>162</v>
      </c>
      <c r="Y40" s="176">
        <f t="shared" si="4"/>
        <v>0</v>
      </c>
      <c r="Z40" s="177">
        <f t="shared" si="4"/>
        <v>22</v>
      </c>
      <c r="AA40" s="173">
        <f t="shared" si="4"/>
        <v>17</v>
      </c>
      <c r="AB40" s="173">
        <f t="shared" si="4"/>
        <v>11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301" t="s">
        <v>1</v>
      </c>
      <c r="E42" s="53" t="s">
        <v>8</v>
      </c>
      <c r="F42" s="306" t="s">
        <v>77</v>
      </c>
      <c r="G42" s="306" t="s">
        <v>9</v>
      </c>
      <c r="H42" s="307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124</v>
      </c>
      <c r="E43" s="109">
        <v>69</v>
      </c>
      <c r="F43" s="110">
        <v>3</v>
      </c>
      <c r="G43" s="110"/>
      <c r="H43" s="184">
        <v>52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72</v>
      </c>
      <c r="E44" s="27">
        <v>57</v>
      </c>
      <c r="F44" s="28">
        <v>1</v>
      </c>
      <c r="G44" s="28"/>
      <c r="H44" s="72">
        <v>14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99" t="s">
        <v>47</v>
      </c>
      <c r="D45" s="134">
        <f t="shared" si="5"/>
        <v>33</v>
      </c>
      <c r="E45" s="12">
        <v>30</v>
      </c>
      <c r="F45" s="15">
        <v>1</v>
      </c>
      <c r="G45" s="15"/>
      <c r="H45" s="74">
        <v>2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10</v>
      </c>
      <c r="E46" s="43">
        <v>8</v>
      </c>
      <c r="F46" s="44">
        <v>1</v>
      </c>
      <c r="G46" s="44"/>
      <c r="H46" s="166">
        <v>1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166</v>
      </c>
      <c r="E47" s="6">
        <v>122</v>
      </c>
      <c r="F47" s="10">
        <v>2</v>
      </c>
      <c r="G47" s="10"/>
      <c r="H47" s="130">
        <v>42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138</v>
      </c>
      <c r="E48" s="12">
        <v>94</v>
      </c>
      <c r="F48" s="15">
        <v>2</v>
      </c>
      <c r="G48" s="15"/>
      <c r="H48" s="74">
        <v>42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5</v>
      </c>
      <c r="E49" s="12">
        <v>2</v>
      </c>
      <c r="F49" s="15">
        <v>1</v>
      </c>
      <c r="G49" s="15"/>
      <c r="H49" s="74">
        <v>2</v>
      </c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43</v>
      </c>
      <c r="E51" s="12">
        <v>31</v>
      </c>
      <c r="F51" s="15"/>
      <c r="G51" s="15"/>
      <c r="H51" s="74">
        <v>12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11</v>
      </c>
      <c r="E52" s="50">
        <v>3</v>
      </c>
      <c r="F52" s="67">
        <v>8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42</v>
      </c>
      <c r="E54" s="29">
        <v>28</v>
      </c>
      <c r="F54" s="28">
        <v>4</v>
      </c>
      <c r="G54" s="28"/>
      <c r="H54" s="72">
        <v>10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98" t="s">
        <v>58</v>
      </c>
      <c r="D55" s="122">
        <f t="shared" si="5"/>
        <v>53</v>
      </c>
      <c r="E55" s="14">
        <v>36</v>
      </c>
      <c r="F55" s="15">
        <v>2</v>
      </c>
      <c r="G55" s="15"/>
      <c r="H55" s="74">
        <v>15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41</v>
      </c>
      <c r="E59" s="43">
        <v>35</v>
      </c>
      <c r="F59" s="44">
        <v>2</v>
      </c>
      <c r="G59" s="44"/>
      <c r="H59" s="166">
        <v>4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82</v>
      </c>
      <c r="E60" s="6">
        <v>58</v>
      </c>
      <c r="F60" s="10"/>
      <c r="G60" s="10">
        <v>24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212</v>
      </c>
      <c r="E61" s="12">
        <v>118</v>
      </c>
      <c r="F61" s="15"/>
      <c r="G61" s="15"/>
      <c r="H61" s="74">
        <v>94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204</v>
      </c>
      <c r="E67" s="50">
        <v>180</v>
      </c>
      <c r="F67" s="67"/>
      <c r="G67" s="67">
        <v>24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23</v>
      </c>
      <c r="E69" s="12">
        <v>23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1259</v>
      </c>
      <c r="E72" s="170">
        <f>SUM(E43:E71)</f>
        <v>894</v>
      </c>
      <c r="F72" s="170">
        <f>SUM(F43:F71)</f>
        <v>27</v>
      </c>
      <c r="G72" s="170">
        <f>SUM(G43:G71)</f>
        <v>48</v>
      </c>
      <c r="H72" s="190">
        <f>SUM(H43:H71)</f>
        <v>290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302" t="s">
        <v>82</v>
      </c>
      <c r="E74" s="305" t="s">
        <v>83</v>
      </c>
      <c r="F74" s="306" t="s">
        <v>84</v>
      </c>
      <c r="G74" s="306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301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305" t="s">
        <v>108</v>
      </c>
      <c r="F98" s="83" t="s">
        <v>109</v>
      </c>
      <c r="G98" s="306" t="s">
        <v>110</v>
      </c>
      <c r="H98" s="306" t="s">
        <v>111</v>
      </c>
      <c r="I98" s="303" t="s">
        <v>112</v>
      </c>
      <c r="J98" s="59" t="s">
        <v>113</v>
      </c>
      <c r="K98" s="305" t="s">
        <v>4</v>
      </c>
      <c r="L98" s="30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3246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3920EF99-A9B4-4A88-994B-6213A692D1F8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B0362271-2911-4999-9EAD-42E55990E609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E2DF91C1-6ABD-476F-BFC0-2A8317819022}">
      <formula1>0</formula1>
      <formula2>1000000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95"/>
  <sheetViews>
    <sheetView tabSelected="1"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",[13]NOMBRE!B2," - ","( ",[13]NOMBRE!C2,[13]NOMBRE!D2,[13]NOMBRE!E2,[13]NOMBRE!F2,[13]NOMBRE!G2,"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",[13]NOMBRE!B6," - ","( ",[13]NOMBRE!C6,[13]NOMBRE!D6," )")</f>
        <v>MES: DICIEMBRE - ( 12 )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",[13]NOMBRE!B7)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317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172</v>
      </c>
      <c r="E11" s="109">
        <v>73</v>
      </c>
      <c r="F11" s="110">
        <v>47</v>
      </c>
      <c r="G11" s="110">
        <v>52</v>
      </c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69</v>
      </c>
      <c r="E12" s="27">
        <v>3</v>
      </c>
      <c r="F12" s="28">
        <v>2</v>
      </c>
      <c r="G12" s="28">
        <v>8</v>
      </c>
      <c r="H12" s="28">
        <v>17</v>
      </c>
      <c r="I12" s="7"/>
      <c r="J12" s="28"/>
      <c r="K12" s="28"/>
      <c r="L12" s="28">
        <v>9</v>
      </c>
      <c r="M12" s="28">
        <v>7</v>
      </c>
      <c r="N12" s="28">
        <v>13</v>
      </c>
      <c r="O12" s="28"/>
      <c r="P12" s="28"/>
      <c r="Q12" s="28">
        <v>5</v>
      </c>
      <c r="R12" s="28">
        <v>2</v>
      </c>
      <c r="S12" s="28">
        <v>3</v>
      </c>
      <c r="T12" s="28"/>
      <c r="U12" s="28"/>
      <c r="V12" s="28"/>
      <c r="W12" s="28"/>
      <c r="X12" s="120"/>
      <c r="Y12" s="29"/>
      <c r="Z12" s="120"/>
      <c r="AA12" s="30">
        <v>6</v>
      </c>
      <c r="AB12" s="30">
        <v>4</v>
      </c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315" t="s">
        <v>47</v>
      </c>
      <c r="D13" s="122">
        <f t="shared" si="0"/>
        <v>31</v>
      </c>
      <c r="E13" s="6">
        <v>1</v>
      </c>
      <c r="F13" s="10"/>
      <c r="G13" s="10"/>
      <c r="H13" s="10">
        <v>2</v>
      </c>
      <c r="I13" s="9"/>
      <c r="J13" s="10"/>
      <c r="K13" s="10"/>
      <c r="L13" s="10">
        <v>3</v>
      </c>
      <c r="M13" s="10">
        <v>5</v>
      </c>
      <c r="N13" s="10">
        <v>7</v>
      </c>
      <c r="O13" s="10"/>
      <c r="P13" s="10"/>
      <c r="Q13" s="10">
        <v>3</v>
      </c>
      <c r="R13" s="10">
        <v>4</v>
      </c>
      <c r="S13" s="10">
        <v>1</v>
      </c>
      <c r="T13" s="10">
        <v>5</v>
      </c>
      <c r="U13" s="10"/>
      <c r="V13" s="10"/>
      <c r="W13" s="10"/>
      <c r="X13" s="123"/>
      <c r="Y13" s="8"/>
      <c r="Z13" s="123"/>
      <c r="AA13" s="20">
        <v>8</v>
      </c>
      <c r="AB13" s="20">
        <v>6</v>
      </c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10</v>
      </c>
      <c r="E14" s="56">
        <v>4</v>
      </c>
      <c r="F14" s="126"/>
      <c r="G14" s="126"/>
      <c r="H14" s="126"/>
      <c r="I14" s="32"/>
      <c r="J14" s="126"/>
      <c r="K14" s="126"/>
      <c r="L14" s="126">
        <v>4</v>
      </c>
      <c r="M14" s="126">
        <v>1</v>
      </c>
      <c r="N14" s="126">
        <v>1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7"/>
      <c r="Y14" s="128"/>
      <c r="Z14" s="127"/>
      <c r="AA14" s="57">
        <v>3</v>
      </c>
      <c r="AB14" s="57">
        <v>1</v>
      </c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125</v>
      </c>
      <c r="E15" s="6">
        <v>49</v>
      </c>
      <c r="F15" s="10">
        <v>16</v>
      </c>
      <c r="G15" s="10">
        <v>32</v>
      </c>
      <c r="H15" s="10">
        <v>28</v>
      </c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110</v>
      </c>
      <c r="E16" s="12">
        <v>42</v>
      </c>
      <c r="F16" s="15">
        <v>18</v>
      </c>
      <c r="G16" s="15">
        <v>35</v>
      </c>
      <c r="H16" s="15">
        <v>15</v>
      </c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24</v>
      </c>
      <c r="E17" s="12">
        <v>2</v>
      </c>
      <c r="F17" s="15">
        <v>4</v>
      </c>
      <c r="G17" s="15">
        <v>8</v>
      </c>
      <c r="H17" s="15">
        <v>10</v>
      </c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20</v>
      </c>
      <c r="E19" s="12">
        <v>20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11</v>
      </c>
      <c r="E20" s="19"/>
      <c r="F20" s="18"/>
      <c r="G20" s="18"/>
      <c r="H20" s="18"/>
      <c r="I20" s="17"/>
      <c r="J20" s="14"/>
      <c r="K20" s="15">
        <v>1</v>
      </c>
      <c r="L20" s="15">
        <v>2</v>
      </c>
      <c r="M20" s="15">
        <v>3</v>
      </c>
      <c r="N20" s="15">
        <v>3</v>
      </c>
      <c r="O20" s="15">
        <v>2</v>
      </c>
      <c r="P20" s="15"/>
      <c r="Q20" s="15"/>
      <c r="R20" s="15"/>
      <c r="S20" s="15"/>
      <c r="T20" s="15"/>
      <c r="U20" s="133"/>
      <c r="V20" s="133"/>
      <c r="W20" s="133"/>
      <c r="X20" s="133"/>
      <c r="Y20" s="70"/>
      <c r="Z20" s="123">
        <v>11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30</v>
      </c>
      <c r="E22" s="27">
        <v>30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316" t="s">
        <v>58</v>
      </c>
      <c r="D23" s="134">
        <f>E23</f>
        <v>32</v>
      </c>
      <c r="E23" s="12">
        <v>32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53</v>
      </c>
      <c r="E27" s="43">
        <v>35</v>
      </c>
      <c r="F27" s="44">
        <v>10</v>
      </c>
      <c r="G27" s="44">
        <v>8</v>
      </c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112</v>
      </c>
      <c r="E28" s="6">
        <v>85</v>
      </c>
      <c r="F28" s="10"/>
      <c r="G28" s="10"/>
      <c r="H28" s="10">
        <v>2</v>
      </c>
      <c r="I28" s="11"/>
      <c r="J28" s="8"/>
      <c r="K28" s="10">
        <v>2</v>
      </c>
      <c r="L28" s="10"/>
      <c r="M28" s="130"/>
      <c r="N28" s="130"/>
      <c r="O28" s="130">
        <v>1</v>
      </c>
      <c r="P28" s="130"/>
      <c r="Q28" s="130">
        <v>1</v>
      </c>
      <c r="R28" s="130">
        <v>2</v>
      </c>
      <c r="S28" s="130">
        <v>2</v>
      </c>
      <c r="T28" s="130">
        <v>3</v>
      </c>
      <c r="U28" s="130">
        <v>5</v>
      </c>
      <c r="V28" s="130">
        <v>2</v>
      </c>
      <c r="W28" s="130">
        <v>2</v>
      </c>
      <c r="X28" s="130">
        <v>5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204</v>
      </c>
      <c r="E29" s="12">
        <v>156</v>
      </c>
      <c r="F29" s="15">
        <v>20</v>
      </c>
      <c r="G29" s="15">
        <v>18</v>
      </c>
      <c r="H29" s="15">
        <v>10</v>
      </c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625</v>
      </c>
      <c r="E35" s="50">
        <v>131</v>
      </c>
      <c r="F35" s="67"/>
      <c r="G35" s="67"/>
      <c r="H35" s="67"/>
      <c r="I35" s="137"/>
      <c r="J35" s="49">
        <v>2</v>
      </c>
      <c r="K35" s="67">
        <v>19</v>
      </c>
      <c r="L35" s="67">
        <v>27</v>
      </c>
      <c r="M35" s="68">
        <v>22</v>
      </c>
      <c r="N35" s="68">
        <v>13</v>
      </c>
      <c r="O35" s="68">
        <v>16</v>
      </c>
      <c r="P35" s="68">
        <v>27</v>
      </c>
      <c r="Q35" s="68">
        <v>28</v>
      </c>
      <c r="R35" s="68">
        <v>30</v>
      </c>
      <c r="S35" s="68">
        <v>41</v>
      </c>
      <c r="T35" s="68">
        <v>54</v>
      </c>
      <c r="U35" s="68">
        <v>56</v>
      </c>
      <c r="V35" s="68">
        <v>43</v>
      </c>
      <c r="W35" s="68">
        <v>43</v>
      </c>
      <c r="X35" s="68">
        <v>73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190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50</v>
      </c>
      <c r="V37" s="74">
        <v>38</v>
      </c>
      <c r="W37" s="74">
        <v>37</v>
      </c>
      <c r="X37" s="74">
        <v>65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1818</v>
      </c>
      <c r="E40" s="171">
        <f t="shared" ref="E40:AC40" si="4">SUM(E11:E39)</f>
        <v>663</v>
      </c>
      <c r="F40" s="172">
        <f t="shared" si="4"/>
        <v>117</v>
      </c>
      <c r="G40" s="172">
        <f t="shared" si="4"/>
        <v>161</v>
      </c>
      <c r="H40" s="172">
        <f t="shared" si="4"/>
        <v>84</v>
      </c>
      <c r="I40" s="173">
        <f t="shared" si="4"/>
        <v>0</v>
      </c>
      <c r="J40" s="174">
        <f t="shared" si="4"/>
        <v>2</v>
      </c>
      <c r="K40" s="172">
        <f t="shared" si="4"/>
        <v>22</v>
      </c>
      <c r="L40" s="172">
        <f t="shared" si="4"/>
        <v>45</v>
      </c>
      <c r="M40" s="175">
        <f t="shared" si="4"/>
        <v>38</v>
      </c>
      <c r="N40" s="175">
        <f t="shared" si="4"/>
        <v>37</v>
      </c>
      <c r="O40" s="175">
        <f t="shared" si="4"/>
        <v>19</v>
      </c>
      <c r="P40" s="175">
        <f t="shared" si="4"/>
        <v>27</v>
      </c>
      <c r="Q40" s="175">
        <f t="shared" si="4"/>
        <v>37</v>
      </c>
      <c r="R40" s="175">
        <f t="shared" si="4"/>
        <v>38</v>
      </c>
      <c r="S40" s="175">
        <f t="shared" si="4"/>
        <v>47</v>
      </c>
      <c r="T40" s="175">
        <f t="shared" si="4"/>
        <v>62</v>
      </c>
      <c r="U40" s="175">
        <f t="shared" si="4"/>
        <v>111</v>
      </c>
      <c r="V40" s="175">
        <f t="shared" si="4"/>
        <v>83</v>
      </c>
      <c r="W40" s="175">
        <f t="shared" si="4"/>
        <v>82</v>
      </c>
      <c r="X40" s="175">
        <f t="shared" si="4"/>
        <v>143</v>
      </c>
      <c r="Y40" s="176">
        <f t="shared" si="4"/>
        <v>0</v>
      </c>
      <c r="Z40" s="177">
        <f t="shared" si="4"/>
        <v>11</v>
      </c>
      <c r="AA40" s="173">
        <f t="shared" si="4"/>
        <v>17</v>
      </c>
      <c r="AB40" s="173">
        <f t="shared" si="4"/>
        <v>11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308" t="s">
        <v>1</v>
      </c>
      <c r="E42" s="53" t="s">
        <v>8</v>
      </c>
      <c r="F42" s="310" t="s">
        <v>77</v>
      </c>
      <c r="G42" s="310" t="s">
        <v>9</v>
      </c>
      <c r="H42" s="311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148</v>
      </c>
      <c r="E43" s="109">
        <v>81</v>
      </c>
      <c r="F43" s="110">
        <v>4</v>
      </c>
      <c r="G43" s="110"/>
      <c r="H43" s="184">
        <v>63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73</v>
      </c>
      <c r="E44" s="27">
        <v>59</v>
      </c>
      <c r="F44" s="28">
        <v>2</v>
      </c>
      <c r="G44" s="28"/>
      <c r="H44" s="72">
        <v>12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315" t="s">
        <v>47</v>
      </c>
      <c r="D45" s="134">
        <f t="shared" si="5"/>
        <v>37</v>
      </c>
      <c r="E45" s="12">
        <v>33</v>
      </c>
      <c r="F45" s="15">
        <v>1</v>
      </c>
      <c r="G45" s="15"/>
      <c r="H45" s="74">
        <v>3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10</v>
      </c>
      <c r="E46" s="43">
        <v>8</v>
      </c>
      <c r="F46" s="44">
        <v>1</v>
      </c>
      <c r="G46" s="44"/>
      <c r="H46" s="166">
        <v>1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159</v>
      </c>
      <c r="E47" s="6">
        <v>118</v>
      </c>
      <c r="F47" s="10">
        <v>2</v>
      </c>
      <c r="G47" s="10"/>
      <c r="H47" s="130">
        <v>39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151</v>
      </c>
      <c r="E48" s="12">
        <v>102</v>
      </c>
      <c r="F48" s="15">
        <v>4</v>
      </c>
      <c r="G48" s="15"/>
      <c r="H48" s="74">
        <v>45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4</v>
      </c>
      <c r="E49" s="12">
        <v>2</v>
      </c>
      <c r="F49" s="15">
        <v>1</v>
      </c>
      <c r="G49" s="15"/>
      <c r="H49" s="74">
        <v>1</v>
      </c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40</v>
      </c>
      <c r="E51" s="12">
        <v>30</v>
      </c>
      <c r="F51" s="15"/>
      <c r="G51" s="15"/>
      <c r="H51" s="74">
        <v>10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7</v>
      </c>
      <c r="E52" s="50">
        <v>1</v>
      </c>
      <c r="F52" s="67">
        <v>6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44</v>
      </c>
      <c r="E54" s="29">
        <v>30</v>
      </c>
      <c r="F54" s="28">
        <v>2</v>
      </c>
      <c r="G54" s="28"/>
      <c r="H54" s="72">
        <v>12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316" t="s">
        <v>58</v>
      </c>
      <c r="D55" s="122">
        <f t="shared" si="5"/>
        <v>61</v>
      </c>
      <c r="E55" s="14">
        <v>42</v>
      </c>
      <c r="F55" s="15">
        <v>3</v>
      </c>
      <c r="G55" s="15"/>
      <c r="H55" s="74">
        <v>16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38</v>
      </c>
      <c r="E59" s="43">
        <v>33</v>
      </c>
      <c r="F59" s="44">
        <v>3</v>
      </c>
      <c r="G59" s="44"/>
      <c r="H59" s="166">
        <v>2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96</v>
      </c>
      <c r="E60" s="6">
        <v>50</v>
      </c>
      <c r="F60" s="10">
        <v>23</v>
      </c>
      <c r="G60" s="10"/>
      <c r="H60" s="130">
        <v>23</v>
      </c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265</v>
      </c>
      <c r="E61" s="12">
        <v>156</v>
      </c>
      <c r="F61" s="15"/>
      <c r="G61" s="15"/>
      <c r="H61" s="74">
        <v>109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154</v>
      </c>
      <c r="E67" s="50">
        <v>108</v>
      </c>
      <c r="F67" s="67">
        <v>23</v>
      </c>
      <c r="G67" s="67"/>
      <c r="H67" s="68">
        <v>23</v>
      </c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19</v>
      </c>
      <c r="E69" s="12">
        <v>19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1306</v>
      </c>
      <c r="E72" s="170">
        <f>SUM(E43:E71)</f>
        <v>872</v>
      </c>
      <c r="F72" s="170">
        <f>SUM(F43:F71)</f>
        <v>75</v>
      </c>
      <c r="G72" s="170">
        <f>SUM(G43:G71)</f>
        <v>0</v>
      </c>
      <c r="H72" s="190">
        <f>SUM(H43:H71)</f>
        <v>359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312" t="s">
        <v>82</v>
      </c>
      <c r="E74" s="309" t="s">
        <v>83</v>
      </c>
      <c r="F74" s="310" t="s">
        <v>84</v>
      </c>
      <c r="G74" s="310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308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309" t="s">
        <v>108</v>
      </c>
      <c r="F98" s="83" t="s">
        <v>109</v>
      </c>
      <c r="G98" s="310" t="s">
        <v>110</v>
      </c>
      <c r="H98" s="310" t="s">
        <v>111</v>
      </c>
      <c r="I98" s="313" t="s">
        <v>112</v>
      </c>
      <c r="J98" s="59" t="s">
        <v>113</v>
      </c>
      <c r="K98" s="309" t="s">
        <v>4</v>
      </c>
      <c r="L98" s="31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3124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8ABEA59C-D78F-4F7D-A53D-8868F70F3746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71B677DF-9EF2-49C4-A646-D39E413532E2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53619F38-F7DD-4DAB-9DE5-0F54504EFFD4}">
      <formula1>0</formula1>
      <formula2>1000000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95"/>
  <sheetViews>
    <sheetView workbookViewId="0">
      <selection activeCell="D43" sqref="D43:D71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",[2]NOMBRE!B2," - ","( ",[2]NOMBRE!C2,[2]NOMBRE!D2,[2]NOMBRE!E2,[2]NOMBRE!F2,[2]NOMBRE!G2,"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",[2]NOMBRE!B6," - ","( ",[2]NOMBRE!C6,[2]NOMBRE!D6," )")</f>
        <v>MES: ENERO - ( 01 )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",[2]NOMBRE!B7)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101</v>
      </c>
      <c r="E11" s="109">
        <v>101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30</v>
      </c>
      <c r="E12" s="27">
        <v>27</v>
      </c>
      <c r="F12" s="28"/>
      <c r="G12" s="28"/>
      <c r="H12" s="28"/>
      <c r="I12" s="7"/>
      <c r="J12" s="28"/>
      <c r="K12" s="28"/>
      <c r="L12" s="28"/>
      <c r="M12" s="28"/>
      <c r="N12" s="28"/>
      <c r="O12" s="28"/>
      <c r="P12" s="28"/>
      <c r="Q12" s="28">
        <v>1</v>
      </c>
      <c r="R12" s="28"/>
      <c r="S12" s="28"/>
      <c r="T12" s="28">
        <v>1</v>
      </c>
      <c r="U12" s="28"/>
      <c r="V12" s="28"/>
      <c r="W12" s="28">
        <v>1</v>
      </c>
      <c r="X12" s="120"/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121" t="s">
        <v>47</v>
      </c>
      <c r="D13" s="122">
        <f t="shared" si="0"/>
        <v>16</v>
      </c>
      <c r="E13" s="6">
        <v>8</v>
      </c>
      <c r="F13" s="10"/>
      <c r="G13" s="10"/>
      <c r="H13" s="10"/>
      <c r="I13" s="9"/>
      <c r="J13" s="10"/>
      <c r="K13" s="10"/>
      <c r="L13" s="10"/>
      <c r="M13" s="10"/>
      <c r="N13" s="10"/>
      <c r="O13" s="10"/>
      <c r="P13" s="10">
        <v>4</v>
      </c>
      <c r="Q13" s="10">
        <v>2</v>
      </c>
      <c r="R13" s="10">
        <v>1</v>
      </c>
      <c r="S13" s="10"/>
      <c r="T13" s="10"/>
      <c r="U13" s="10"/>
      <c r="V13" s="10"/>
      <c r="W13" s="10"/>
      <c r="X13" s="123">
        <v>1</v>
      </c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24</v>
      </c>
      <c r="E14" s="56">
        <v>9</v>
      </c>
      <c r="F14" s="126"/>
      <c r="G14" s="126"/>
      <c r="H14" s="126"/>
      <c r="I14" s="32"/>
      <c r="J14" s="126"/>
      <c r="K14" s="126"/>
      <c r="L14" s="126"/>
      <c r="M14" s="126"/>
      <c r="N14" s="126"/>
      <c r="O14" s="126">
        <v>2</v>
      </c>
      <c r="P14" s="126"/>
      <c r="Q14" s="126"/>
      <c r="R14" s="126"/>
      <c r="S14" s="126"/>
      <c r="T14" s="126">
        <v>2</v>
      </c>
      <c r="U14" s="126">
        <v>3</v>
      </c>
      <c r="V14" s="126">
        <v>1</v>
      </c>
      <c r="W14" s="126">
        <v>2</v>
      </c>
      <c r="X14" s="127">
        <v>5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88</v>
      </c>
      <c r="E15" s="6">
        <v>88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174</v>
      </c>
      <c r="E16" s="12">
        <v>174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14</v>
      </c>
      <c r="E17" s="12">
        <v>14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53</v>
      </c>
      <c r="E19" s="12">
        <v>53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11</v>
      </c>
      <c r="E20" s="19"/>
      <c r="F20" s="18"/>
      <c r="G20" s="18"/>
      <c r="H20" s="18"/>
      <c r="I20" s="17"/>
      <c r="J20" s="14"/>
      <c r="K20" s="15"/>
      <c r="L20" s="15">
        <v>4</v>
      </c>
      <c r="M20" s="15">
        <v>5</v>
      </c>
      <c r="N20" s="15"/>
      <c r="O20" s="15">
        <v>2</v>
      </c>
      <c r="P20" s="15"/>
      <c r="Q20" s="15"/>
      <c r="R20" s="15"/>
      <c r="S20" s="15"/>
      <c r="T20" s="15"/>
      <c r="U20" s="133"/>
      <c r="V20" s="133"/>
      <c r="W20" s="133"/>
      <c r="X20" s="133"/>
      <c r="Y20" s="70"/>
      <c r="Z20" s="123">
        <v>11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13</v>
      </c>
      <c r="E22" s="27">
        <v>13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146" t="s">
        <v>58</v>
      </c>
      <c r="D23" s="134">
        <f>E23</f>
        <v>48</v>
      </c>
      <c r="E23" s="12">
        <v>48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193</v>
      </c>
      <c r="E28" s="6">
        <v>154</v>
      </c>
      <c r="F28" s="10"/>
      <c r="G28" s="10"/>
      <c r="H28" s="10"/>
      <c r="I28" s="11"/>
      <c r="J28" s="8">
        <v>1</v>
      </c>
      <c r="K28" s="10">
        <v>1</v>
      </c>
      <c r="L28" s="10">
        <v>1</v>
      </c>
      <c r="M28" s="130">
        <v>2</v>
      </c>
      <c r="N28" s="130">
        <v>1</v>
      </c>
      <c r="O28" s="130">
        <v>2</v>
      </c>
      <c r="P28" s="130"/>
      <c r="Q28" s="130">
        <v>1</v>
      </c>
      <c r="R28" s="130">
        <v>2</v>
      </c>
      <c r="S28" s="130">
        <v>5</v>
      </c>
      <c r="T28" s="130">
        <v>4</v>
      </c>
      <c r="U28" s="130">
        <v>1</v>
      </c>
      <c r="V28" s="130">
        <v>4</v>
      </c>
      <c r="W28" s="130">
        <v>3</v>
      </c>
      <c r="X28" s="130">
        <v>11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168</v>
      </c>
      <c r="E29" s="12">
        <v>168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636</v>
      </c>
      <c r="E35" s="50">
        <v>190</v>
      </c>
      <c r="F35" s="67"/>
      <c r="G35" s="67"/>
      <c r="H35" s="67"/>
      <c r="I35" s="137"/>
      <c r="J35" s="49"/>
      <c r="K35" s="67">
        <v>15</v>
      </c>
      <c r="L35" s="67">
        <v>23</v>
      </c>
      <c r="M35" s="68">
        <v>12</v>
      </c>
      <c r="N35" s="68">
        <v>13</v>
      </c>
      <c r="O35" s="68">
        <v>22</v>
      </c>
      <c r="P35" s="68">
        <v>31</v>
      </c>
      <c r="Q35" s="68">
        <v>25</v>
      </c>
      <c r="R35" s="68">
        <v>26</v>
      </c>
      <c r="S35" s="68">
        <v>37</v>
      </c>
      <c r="T35" s="68">
        <v>48</v>
      </c>
      <c r="U35" s="68">
        <v>38</v>
      </c>
      <c r="V35" s="68">
        <v>40</v>
      </c>
      <c r="W35" s="68">
        <v>49</v>
      </c>
      <c r="X35" s="68">
        <v>67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179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37</v>
      </c>
      <c r="V37" s="74">
        <v>38</v>
      </c>
      <c r="W37" s="74">
        <v>46</v>
      </c>
      <c r="X37" s="74">
        <v>58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1748</v>
      </c>
      <c r="E40" s="171">
        <f t="shared" ref="E40:AC40" si="4">SUM(E11:E39)</f>
        <v>1047</v>
      </c>
      <c r="F40" s="172">
        <f t="shared" si="4"/>
        <v>0</v>
      </c>
      <c r="G40" s="172">
        <f t="shared" si="4"/>
        <v>0</v>
      </c>
      <c r="H40" s="172">
        <f t="shared" si="4"/>
        <v>0</v>
      </c>
      <c r="I40" s="173">
        <f t="shared" si="4"/>
        <v>0</v>
      </c>
      <c r="J40" s="174">
        <f t="shared" si="4"/>
        <v>1</v>
      </c>
      <c r="K40" s="172">
        <f t="shared" si="4"/>
        <v>16</v>
      </c>
      <c r="L40" s="172">
        <f t="shared" si="4"/>
        <v>28</v>
      </c>
      <c r="M40" s="175">
        <f t="shared" si="4"/>
        <v>19</v>
      </c>
      <c r="N40" s="175">
        <f t="shared" si="4"/>
        <v>14</v>
      </c>
      <c r="O40" s="175">
        <f t="shared" si="4"/>
        <v>28</v>
      </c>
      <c r="P40" s="175">
        <f t="shared" si="4"/>
        <v>35</v>
      </c>
      <c r="Q40" s="175">
        <f t="shared" si="4"/>
        <v>29</v>
      </c>
      <c r="R40" s="175">
        <f t="shared" si="4"/>
        <v>29</v>
      </c>
      <c r="S40" s="175">
        <f t="shared" si="4"/>
        <v>42</v>
      </c>
      <c r="T40" s="175">
        <f t="shared" si="4"/>
        <v>55</v>
      </c>
      <c r="U40" s="175">
        <f t="shared" si="4"/>
        <v>79</v>
      </c>
      <c r="V40" s="175">
        <f t="shared" si="4"/>
        <v>83</v>
      </c>
      <c r="W40" s="175">
        <f t="shared" si="4"/>
        <v>101</v>
      </c>
      <c r="X40" s="175">
        <f t="shared" si="4"/>
        <v>142</v>
      </c>
      <c r="Y40" s="176">
        <f t="shared" si="4"/>
        <v>0</v>
      </c>
      <c r="Z40" s="177">
        <f t="shared" si="4"/>
        <v>11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45" t="s">
        <v>1</v>
      </c>
      <c r="E42" s="53" t="s">
        <v>8</v>
      </c>
      <c r="F42" s="37" t="s">
        <v>77</v>
      </c>
      <c r="G42" s="37" t="s">
        <v>9</v>
      </c>
      <c r="H42" s="65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151</v>
      </c>
      <c r="E43" s="109">
        <v>66</v>
      </c>
      <c r="F43" s="110">
        <v>6</v>
      </c>
      <c r="G43" s="110"/>
      <c r="H43" s="184">
        <v>79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62</v>
      </c>
      <c r="E44" s="27">
        <v>25</v>
      </c>
      <c r="F44" s="28">
        <v>6</v>
      </c>
      <c r="G44" s="28"/>
      <c r="H44" s="72">
        <v>31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121" t="s">
        <v>47</v>
      </c>
      <c r="D45" s="134">
        <f t="shared" si="5"/>
        <v>30</v>
      </c>
      <c r="E45" s="12">
        <v>14</v>
      </c>
      <c r="F45" s="15">
        <v>6</v>
      </c>
      <c r="G45" s="15"/>
      <c r="H45" s="74">
        <v>10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54</v>
      </c>
      <c r="E46" s="43">
        <v>32</v>
      </c>
      <c r="F46" s="44">
        <v>6</v>
      </c>
      <c r="G46" s="44"/>
      <c r="H46" s="166">
        <v>16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100</v>
      </c>
      <c r="E47" s="6">
        <v>54</v>
      </c>
      <c r="F47" s="10">
        <v>2</v>
      </c>
      <c r="G47" s="10"/>
      <c r="H47" s="130">
        <v>44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134</v>
      </c>
      <c r="E48" s="12">
        <v>87</v>
      </c>
      <c r="F48" s="15">
        <v>12</v>
      </c>
      <c r="G48" s="15"/>
      <c r="H48" s="74">
        <v>35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14</v>
      </c>
      <c r="E49" s="12">
        <v>14</v>
      </c>
      <c r="F49" s="15"/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30</v>
      </c>
      <c r="E51" s="12">
        <v>12</v>
      </c>
      <c r="F51" s="15"/>
      <c r="G51" s="15"/>
      <c r="H51" s="74">
        <v>18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9</v>
      </c>
      <c r="E52" s="50">
        <v>3</v>
      </c>
      <c r="F52" s="67">
        <v>6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52</v>
      </c>
      <c r="E54" s="29">
        <v>31</v>
      </c>
      <c r="F54" s="28">
        <v>6</v>
      </c>
      <c r="G54" s="28"/>
      <c r="H54" s="72">
        <v>15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146" t="s">
        <v>58</v>
      </c>
      <c r="D55" s="122">
        <f t="shared" si="5"/>
        <v>96</v>
      </c>
      <c r="E55" s="14">
        <v>45</v>
      </c>
      <c r="F55" s="15">
        <v>24</v>
      </c>
      <c r="G55" s="15"/>
      <c r="H55" s="74">
        <v>27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30</v>
      </c>
      <c r="E59" s="43">
        <v>21</v>
      </c>
      <c r="F59" s="44"/>
      <c r="G59" s="44"/>
      <c r="H59" s="166">
        <v>9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101</v>
      </c>
      <c r="E60" s="6">
        <v>101</v>
      </c>
      <c r="F60" s="10"/>
      <c r="G60" s="10"/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277</v>
      </c>
      <c r="E61" s="12">
        <v>106</v>
      </c>
      <c r="F61" s="15"/>
      <c r="G61" s="15"/>
      <c r="H61" s="74">
        <v>171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169</v>
      </c>
      <c r="E67" s="50">
        <v>85</v>
      </c>
      <c r="F67" s="67">
        <v>28</v>
      </c>
      <c r="G67" s="67">
        <v>28</v>
      </c>
      <c r="H67" s="68">
        <v>28</v>
      </c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18</v>
      </c>
      <c r="E69" s="12">
        <v>18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1327</v>
      </c>
      <c r="E72" s="170">
        <f>SUM(E43:E71)</f>
        <v>714</v>
      </c>
      <c r="F72" s="170">
        <f>SUM(F43:F71)</f>
        <v>102</v>
      </c>
      <c r="G72" s="170">
        <f>SUM(G43:G71)</f>
        <v>28</v>
      </c>
      <c r="H72" s="190">
        <f>SUM(H43:H71)</f>
        <v>483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54" t="s">
        <v>82</v>
      </c>
      <c r="E74" s="36" t="s">
        <v>83</v>
      </c>
      <c r="F74" s="37" t="s">
        <v>84</v>
      </c>
      <c r="G74" s="37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45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36" t="s">
        <v>108</v>
      </c>
      <c r="F98" s="83" t="s">
        <v>109</v>
      </c>
      <c r="G98" s="37" t="s">
        <v>110</v>
      </c>
      <c r="H98" s="37" t="s">
        <v>111</v>
      </c>
      <c r="I98" s="47" t="s">
        <v>112</v>
      </c>
      <c r="J98" s="59" t="s">
        <v>113</v>
      </c>
      <c r="K98" s="36" t="s">
        <v>4</v>
      </c>
      <c r="L98" s="48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3075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type="whole" allowBlank="1" showInputMessage="1" showErrorMessage="1" errorTitle="Error de ingreso" error="Debe ingresar sólo números." sqref="E11:AC39 E43:I71 E75:H78 D82:D84 D88:E90 D94:E95 E99:L107" xr:uid="{00000000-0002-0000-0100-000000000000}">
      <formula1>0</formula1>
      <formula2>99999</formula2>
    </dataValidation>
    <dataValidation allowBlank="1" showInputMessage="1" showErrorMessage="1" errorTitle="ERROR" error="Por Favor ingrese solo Números." sqref="J43:J71 AD11:AD39 M99:M107" xr:uid="{00000000-0002-0000-0100-000001000000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00000000-0002-0000-0100-000002000000}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95"/>
  <sheetViews>
    <sheetView workbookViewId="0">
      <selection activeCell="B39" sqref="B39:C39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",[3]NOMBRE!B2," - ","( ",[3]NOMBRE!C2,[3]NOMBRE!D2,[3]NOMBRE!E2,[3]NOMBRE!F2,[3]NOMBRE!G2,"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",[3]NOMBRE!B6," - ","( ",[3]NOMBRE!C6,[3]NOMBRE!D6," )")</f>
        <v>MES: FEBRERO - ( 02 )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",[3]NOMBRE!B7)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125</v>
      </c>
      <c r="E11" s="109">
        <v>125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19</v>
      </c>
      <c r="E12" s="27">
        <v>9</v>
      </c>
      <c r="F12" s="28"/>
      <c r="G12" s="28"/>
      <c r="H12" s="28"/>
      <c r="I12" s="7"/>
      <c r="J12" s="28"/>
      <c r="K12" s="28"/>
      <c r="L12" s="28"/>
      <c r="M12" s="28"/>
      <c r="N12" s="28"/>
      <c r="O12" s="28"/>
      <c r="P12" s="28">
        <v>1</v>
      </c>
      <c r="Q12" s="28"/>
      <c r="R12" s="28"/>
      <c r="S12" s="28">
        <v>1</v>
      </c>
      <c r="T12" s="28"/>
      <c r="U12" s="28"/>
      <c r="V12" s="28">
        <v>4</v>
      </c>
      <c r="W12" s="28">
        <v>3</v>
      </c>
      <c r="X12" s="120">
        <v>1</v>
      </c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121" t="s">
        <v>47</v>
      </c>
      <c r="D13" s="122">
        <f t="shared" si="0"/>
        <v>61</v>
      </c>
      <c r="E13" s="6">
        <v>5</v>
      </c>
      <c r="F13" s="10">
        <v>7</v>
      </c>
      <c r="G13" s="10">
        <v>11</v>
      </c>
      <c r="H13" s="10">
        <v>19</v>
      </c>
      <c r="I13" s="9">
        <v>7</v>
      </c>
      <c r="J13" s="10"/>
      <c r="K13" s="10">
        <v>1</v>
      </c>
      <c r="L13" s="10">
        <v>1</v>
      </c>
      <c r="M13" s="10">
        <v>2</v>
      </c>
      <c r="N13" s="10">
        <v>5</v>
      </c>
      <c r="O13" s="10">
        <v>1</v>
      </c>
      <c r="P13" s="10"/>
      <c r="Q13" s="10"/>
      <c r="R13" s="10"/>
      <c r="S13" s="10"/>
      <c r="T13" s="10"/>
      <c r="U13" s="10"/>
      <c r="V13" s="10"/>
      <c r="W13" s="10">
        <v>2</v>
      </c>
      <c r="X13" s="123"/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31</v>
      </c>
      <c r="E14" s="56">
        <v>25</v>
      </c>
      <c r="F14" s="126"/>
      <c r="G14" s="126"/>
      <c r="H14" s="126"/>
      <c r="I14" s="32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>
        <v>2</v>
      </c>
      <c r="W14" s="126">
        <v>2</v>
      </c>
      <c r="X14" s="127">
        <v>2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75</v>
      </c>
      <c r="E15" s="6">
        <v>75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165</v>
      </c>
      <c r="E16" s="12">
        <v>165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12</v>
      </c>
      <c r="E17" s="12">
        <v>12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31</v>
      </c>
      <c r="E19" s="12">
        <v>31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15</v>
      </c>
      <c r="E20" s="19"/>
      <c r="F20" s="18"/>
      <c r="G20" s="18"/>
      <c r="H20" s="18"/>
      <c r="I20" s="17"/>
      <c r="J20" s="14"/>
      <c r="K20" s="15"/>
      <c r="L20" s="15">
        <v>6</v>
      </c>
      <c r="M20" s="15">
        <v>6</v>
      </c>
      <c r="N20" s="15">
        <v>2</v>
      </c>
      <c r="O20" s="15"/>
      <c r="P20" s="15">
        <v>1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15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22</v>
      </c>
      <c r="E22" s="27">
        <v>22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146" t="s">
        <v>58</v>
      </c>
      <c r="D23" s="134">
        <f>E23</f>
        <v>38</v>
      </c>
      <c r="E23" s="12">
        <v>38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132</v>
      </c>
      <c r="E28" s="6">
        <v>116</v>
      </c>
      <c r="F28" s="10"/>
      <c r="G28" s="10"/>
      <c r="H28" s="10"/>
      <c r="I28" s="11"/>
      <c r="J28" s="8"/>
      <c r="K28" s="10"/>
      <c r="L28" s="10">
        <v>1</v>
      </c>
      <c r="M28" s="130"/>
      <c r="N28" s="130">
        <v>1</v>
      </c>
      <c r="O28" s="130">
        <v>2</v>
      </c>
      <c r="P28" s="130"/>
      <c r="Q28" s="130"/>
      <c r="R28" s="130">
        <v>1</v>
      </c>
      <c r="S28" s="130">
        <v>2</v>
      </c>
      <c r="T28" s="130">
        <v>1</v>
      </c>
      <c r="U28" s="130">
        <v>1</v>
      </c>
      <c r="V28" s="130">
        <v>2</v>
      </c>
      <c r="W28" s="130">
        <v>2</v>
      </c>
      <c r="X28" s="130">
        <v>3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114</v>
      </c>
      <c r="E29" s="12">
        <v>114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535</v>
      </c>
      <c r="E35" s="50">
        <v>124</v>
      </c>
      <c r="F35" s="67"/>
      <c r="G35" s="67"/>
      <c r="H35" s="67"/>
      <c r="I35" s="137"/>
      <c r="J35" s="49"/>
      <c r="K35" s="67">
        <v>24</v>
      </c>
      <c r="L35" s="67">
        <v>21</v>
      </c>
      <c r="M35" s="68">
        <v>26</v>
      </c>
      <c r="N35" s="68">
        <v>19</v>
      </c>
      <c r="O35" s="68">
        <v>22</v>
      </c>
      <c r="P35" s="68">
        <v>30</v>
      </c>
      <c r="Q35" s="68">
        <v>20</v>
      </c>
      <c r="R35" s="68">
        <v>14</v>
      </c>
      <c r="S35" s="68">
        <v>25</v>
      </c>
      <c r="T35" s="68">
        <v>37</v>
      </c>
      <c r="U35" s="68">
        <v>35</v>
      </c>
      <c r="V35" s="68">
        <v>45</v>
      </c>
      <c r="W35" s="68">
        <v>41</v>
      </c>
      <c r="X35" s="68">
        <v>52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166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34</v>
      </c>
      <c r="V37" s="74">
        <v>44</v>
      </c>
      <c r="W37" s="74">
        <v>39</v>
      </c>
      <c r="X37" s="74">
        <v>49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1541</v>
      </c>
      <c r="E40" s="171">
        <f t="shared" ref="E40:AC40" si="4">SUM(E11:E39)</f>
        <v>861</v>
      </c>
      <c r="F40" s="172">
        <f t="shared" si="4"/>
        <v>7</v>
      </c>
      <c r="G40" s="172">
        <f t="shared" si="4"/>
        <v>11</v>
      </c>
      <c r="H40" s="172">
        <f t="shared" si="4"/>
        <v>19</v>
      </c>
      <c r="I40" s="173">
        <f t="shared" si="4"/>
        <v>7</v>
      </c>
      <c r="J40" s="174">
        <f t="shared" si="4"/>
        <v>0</v>
      </c>
      <c r="K40" s="172">
        <f t="shared" si="4"/>
        <v>25</v>
      </c>
      <c r="L40" s="172">
        <f t="shared" si="4"/>
        <v>29</v>
      </c>
      <c r="M40" s="175">
        <f t="shared" si="4"/>
        <v>34</v>
      </c>
      <c r="N40" s="175">
        <f t="shared" si="4"/>
        <v>27</v>
      </c>
      <c r="O40" s="175">
        <f t="shared" si="4"/>
        <v>25</v>
      </c>
      <c r="P40" s="175">
        <f t="shared" si="4"/>
        <v>32</v>
      </c>
      <c r="Q40" s="175">
        <f t="shared" si="4"/>
        <v>20</v>
      </c>
      <c r="R40" s="175">
        <f t="shared" si="4"/>
        <v>15</v>
      </c>
      <c r="S40" s="175">
        <f t="shared" si="4"/>
        <v>28</v>
      </c>
      <c r="T40" s="175">
        <f t="shared" si="4"/>
        <v>38</v>
      </c>
      <c r="U40" s="175">
        <f t="shared" si="4"/>
        <v>70</v>
      </c>
      <c r="V40" s="175">
        <f t="shared" si="4"/>
        <v>97</v>
      </c>
      <c r="W40" s="175">
        <f t="shared" si="4"/>
        <v>89</v>
      </c>
      <c r="X40" s="175">
        <f t="shared" si="4"/>
        <v>107</v>
      </c>
      <c r="Y40" s="176">
        <f t="shared" si="4"/>
        <v>0</v>
      </c>
      <c r="Z40" s="177">
        <f t="shared" si="4"/>
        <v>15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45" t="s">
        <v>1</v>
      </c>
      <c r="E42" s="53" t="s">
        <v>8</v>
      </c>
      <c r="F42" s="37" t="s">
        <v>77</v>
      </c>
      <c r="G42" s="37" t="s">
        <v>9</v>
      </c>
      <c r="H42" s="65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136</v>
      </c>
      <c r="E43" s="109">
        <v>72</v>
      </c>
      <c r="F43" s="110">
        <v>5</v>
      </c>
      <c r="G43" s="110"/>
      <c r="H43" s="184">
        <v>59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66</v>
      </c>
      <c r="E44" s="27">
        <v>33</v>
      </c>
      <c r="F44" s="28">
        <v>3</v>
      </c>
      <c r="G44" s="28"/>
      <c r="H44" s="72">
        <v>30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121" t="s">
        <v>47</v>
      </c>
      <c r="D45" s="134">
        <f t="shared" si="5"/>
        <v>74</v>
      </c>
      <c r="E45" s="12">
        <v>63</v>
      </c>
      <c r="F45" s="15">
        <v>3</v>
      </c>
      <c r="G45" s="15"/>
      <c r="H45" s="74">
        <v>8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57</v>
      </c>
      <c r="E46" s="43">
        <v>39</v>
      </c>
      <c r="F46" s="44">
        <v>4</v>
      </c>
      <c r="G46" s="44"/>
      <c r="H46" s="166">
        <v>14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107</v>
      </c>
      <c r="E47" s="6">
        <v>58</v>
      </c>
      <c r="F47" s="10">
        <v>6</v>
      </c>
      <c r="G47" s="10"/>
      <c r="H47" s="130">
        <v>43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133</v>
      </c>
      <c r="E48" s="12">
        <v>91</v>
      </c>
      <c r="F48" s="15">
        <v>10</v>
      </c>
      <c r="G48" s="15"/>
      <c r="H48" s="74">
        <v>32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3</v>
      </c>
      <c r="E49" s="12">
        <v>1</v>
      </c>
      <c r="F49" s="15">
        <v>2</v>
      </c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36</v>
      </c>
      <c r="E51" s="12">
        <v>20</v>
      </c>
      <c r="F51" s="15"/>
      <c r="G51" s="15"/>
      <c r="H51" s="74">
        <v>16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9</v>
      </c>
      <c r="E52" s="50"/>
      <c r="F52" s="67">
        <v>9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49</v>
      </c>
      <c r="E54" s="29">
        <v>28</v>
      </c>
      <c r="F54" s="28">
        <v>5</v>
      </c>
      <c r="G54" s="28"/>
      <c r="H54" s="72">
        <v>16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146" t="s">
        <v>58</v>
      </c>
      <c r="D55" s="122">
        <f t="shared" si="5"/>
        <v>85</v>
      </c>
      <c r="E55" s="14">
        <v>46</v>
      </c>
      <c r="F55" s="15">
        <v>14</v>
      </c>
      <c r="G55" s="15"/>
      <c r="H55" s="74">
        <v>25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41</v>
      </c>
      <c r="E59" s="43">
        <v>26</v>
      </c>
      <c r="F59" s="44">
        <v>4</v>
      </c>
      <c r="G59" s="44"/>
      <c r="H59" s="166">
        <v>11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103</v>
      </c>
      <c r="E60" s="6">
        <v>68</v>
      </c>
      <c r="F60" s="10">
        <v>12</v>
      </c>
      <c r="G60" s="10">
        <v>12</v>
      </c>
      <c r="H60" s="130">
        <v>11</v>
      </c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239</v>
      </c>
      <c r="E61" s="12">
        <v>112</v>
      </c>
      <c r="F61" s="15"/>
      <c r="G61" s="15"/>
      <c r="H61" s="74">
        <v>127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103</v>
      </c>
      <c r="E67" s="50">
        <v>69</v>
      </c>
      <c r="F67" s="67">
        <v>12</v>
      </c>
      <c r="G67" s="67">
        <v>12</v>
      </c>
      <c r="H67" s="68">
        <v>10</v>
      </c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17</v>
      </c>
      <c r="E69" s="12">
        <v>17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1258</v>
      </c>
      <c r="E72" s="170">
        <f>SUM(E43:E71)</f>
        <v>743</v>
      </c>
      <c r="F72" s="170">
        <f>SUM(F43:F71)</f>
        <v>89</v>
      </c>
      <c r="G72" s="170">
        <f>SUM(G43:G71)</f>
        <v>24</v>
      </c>
      <c r="H72" s="190">
        <f>SUM(H43:H71)</f>
        <v>402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54" t="s">
        <v>82</v>
      </c>
      <c r="E74" s="36" t="s">
        <v>83</v>
      </c>
      <c r="F74" s="37" t="s">
        <v>84</v>
      </c>
      <c r="G74" s="37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45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36" t="s">
        <v>108</v>
      </c>
      <c r="F98" s="83" t="s">
        <v>109</v>
      </c>
      <c r="G98" s="37" t="s">
        <v>110</v>
      </c>
      <c r="H98" s="37" t="s">
        <v>111</v>
      </c>
      <c r="I98" s="47" t="s">
        <v>112</v>
      </c>
      <c r="J98" s="59" t="s">
        <v>113</v>
      </c>
      <c r="K98" s="36" t="s">
        <v>4</v>
      </c>
      <c r="L98" s="48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2799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type="whole" allowBlank="1" showInputMessage="1" showErrorMessage="1" errorTitle="Error de ingreso" error="Debe ingresar sólo números." sqref="E11:AC39 E43:I71 E75:H78 D82:D84 D88:E90 D94:E95 E99:L107" xr:uid="{00000000-0002-0000-0200-000000000000}">
      <formula1>0</formula1>
      <formula2>99999</formula2>
    </dataValidation>
    <dataValidation allowBlank="1" showInputMessage="1" showErrorMessage="1" errorTitle="ERROR" error="Por Favor ingrese solo Números." sqref="J43:J71 AD11:AD39 M99:M107" xr:uid="{00000000-0002-0000-0200-000001000000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00000000-0002-0000-0200-000002000000}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",[4]NOMBRE!B2," - ","( ",[4]NOMBRE!C2,[4]NOMBRE!D2,[4]NOMBRE!E2,[4]NOMBRE!F2,[4]NOMBRE!G2,"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",[4]NOMBRE!B6," - ","( ",[4]NOMBRE!C6,[4]NOMBRE!D6," )")</f>
        <v>MES: MARZO - ( 03 )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",[4]NOMBRE!B7)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135</v>
      </c>
      <c r="E11" s="109">
        <v>135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30</v>
      </c>
      <c r="E12" s="27">
        <v>12</v>
      </c>
      <c r="F12" s="28"/>
      <c r="G12" s="28"/>
      <c r="H12" s="28"/>
      <c r="I12" s="7"/>
      <c r="J12" s="28"/>
      <c r="K12" s="28"/>
      <c r="L12" s="28">
        <v>3</v>
      </c>
      <c r="M12" s="28">
        <v>1</v>
      </c>
      <c r="N12" s="28">
        <v>3</v>
      </c>
      <c r="O12" s="28"/>
      <c r="P12" s="28">
        <v>2</v>
      </c>
      <c r="Q12" s="28"/>
      <c r="R12" s="28"/>
      <c r="S12" s="28">
        <v>6</v>
      </c>
      <c r="T12" s="28"/>
      <c r="U12" s="28"/>
      <c r="V12" s="28"/>
      <c r="W12" s="28"/>
      <c r="X12" s="120">
        <v>3</v>
      </c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19" t="s">
        <v>47</v>
      </c>
      <c r="D13" s="122">
        <f t="shared" si="0"/>
        <v>44</v>
      </c>
      <c r="E13" s="6">
        <v>4</v>
      </c>
      <c r="F13" s="10"/>
      <c r="G13" s="10"/>
      <c r="H13" s="10">
        <v>2</v>
      </c>
      <c r="I13" s="9">
        <v>4</v>
      </c>
      <c r="J13" s="10"/>
      <c r="K13" s="10"/>
      <c r="L13" s="10"/>
      <c r="M13" s="10">
        <v>4</v>
      </c>
      <c r="N13" s="10">
        <v>5</v>
      </c>
      <c r="O13" s="10">
        <v>4</v>
      </c>
      <c r="P13" s="10"/>
      <c r="Q13" s="10">
        <v>8</v>
      </c>
      <c r="R13" s="10">
        <v>4</v>
      </c>
      <c r="S13" s="10">
        <v>5</v>
      </c>
      <c r="T13" s="10"/>
      <c r="U13" s="10"/>
      <c r="V13" s="10"/>
      <c r="W13" s="10">
        <v>4</v>
      </c>
      <c r="X13" s="123"/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26</v>
      </c>
      <c r="E14" s="56">
        <v>3</v>
      </c>
      <c r="F14" s="126"/>
      <c r="G14" s="126"/>
      <c r="H14" s="126"/>
      <c r="I14" s="32"/>
      <c r="J14" s="126"/>
      <c r="K14" s="126"/>
      <c r="L14" s="126">
        <v>2</v>
      </c>
      <c r="M14" s="126"/>
      <c r="N14" s="126">
        <v>3</v>
      </c>
      <c r="O14" s="126"/>
      <c r="P14" s="126"/>
      <c r="Q14" s="126"/>
      <c r="R14" s="126">
        <v>4</v>
      </c>
      <c r="S14" s="126"/>
      <c r="T14" s="126"/>
      <c r="U14" s="126">
        <v>6</v>
      </c>
      <c r="V14" s="126"/>
      <c r="W14" s="126">
        <v>5</v>
      </c>
      <c r="X14" s="127">
        <v>3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92</v>
      </c>
      <c r="E15" s="6">
        <v>92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172</v>
      </c>
      <c r="E16" s="12">
        <v>172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10</v>
      </c>
      <c r="E17" s="12">
        <v>10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35</v>
      </c>
      <c r="E19" s="12">
        <v>35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23</v>
      </c>
      <c r="E20" s="19"/>
      <c r="F20" s="18"/>
      <c r="G20" s="18"/>
      <c r="H20" s="18"/>
      <c r="I20" s="17"/>
      <c r="J20" s="14"/>
      <c r="K20" s="15">
        <v>2</v>
      </c>
      <c r="L20" s="15">
        <v>7</v>
      </c>
      <c r="M20" s="15">
        <v>9</v>
      </c>
      <c r="N20" s="15">
        <v>3</v>
      </c>
      <c r="O20" s="15">
        <v>2</v>
      </c>
      <c r="P20" s="15"/>
      <c r="Q20" s="15"/>
      <c r="R20" s="15"/>
      <c r="S20" s="15"/>
      <c r="T20" s="15"/>
      <c r="U20" s="133"/>
      <c r="V20" s="133"/>
      <c r="W20" s="133"/>
      <c r="X20" s="133"/>
      <c r="Y20" s="70"/>
      <c r="Z20" s="123">
        <v>23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28</v>
      </c>
      <c r="E22" s="27">
        <v>28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18" t="s">
        <v>58</v>
      </c>
      <c r="D23" s="134">
        <f>E23</f>
        <v>40</v>
      </c>
      <c r="E23" s="12">
        <v>40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139</v>
      </c>
      <c r="E28" s="6">
        <v>108</v>
      </c>
      <c r="F28" s="10">
        <v>1</v>
      </c>
      <c r="G28" s="10">
        <v>1</v>
      </c>
      <c r="H28" s="10">
        <v>1</v>
      </c>
      <c r="I28" s="11"/>
      <c r="J28" s="8"/>
      <c r="K28" s="10"/>
      <c r="L28" s="10"/>
      <c r="M28" s="130"/>
      <c r="N28" s="130">
        <v>1</v>
      </c>
      <c r="O28" s="130">
        <v>1</v>
      </c>
      <c r="P28" s="130">
        <v>1</v>
      </c>
      <c r="Q28" s="130">
        <v>2</v>
      </c>
      <c r="R28" s="130"/>
      <c r="S28" s="130">
        <v>1</v>
      </c>
      <c r="T28" s="130"/>
      <c r="U28" s="130">
        <v>2</v>
      </c>
      <c r="V28" s="130">
        <v>2</v>
      </c>
      <c r="W28" s="130">
        <v>6</v>
      </c>
      <c r="X28" s="130">
        <v>12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127</v>
      </c>
      <c r="E29" s="12">
        <v>127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628</v>
      </c>
      <c r="E35" s="50">
        <v>160</v>
      </c>
      <c r="F35" s="67"/>
      <c r="G35" s="67"/>
      <c r="H35" s="67"/>
      <c r="I35" s="137"/>
      <c r="J35" s="49"/>
      <c r="K35" s="67">
        <v>24</v>
      </c>
      <c r="L35" s="67">
        <v>13</v>
      </c>
      <c r="M35" s="68">
        <v>27</v>
      </c>
      <c r="N35" s="68">
        <v>23</v>
      </c>
      <c r="O35" s="68">
        <v>17</v>
      </c>
      <c r="P35" s="68">
        <v>31</v>
      </c>
      <c r="Q35" s="68">
        <v>23</v>
      </c>
      <c r="R35" s="68">
        <v>23</v>
      </c>
      <c r="S35" s="68">
        <v>38</v>
      </c>
      <c r="T35" s="68">
        <v>35</v>
      </c>
      <c r="U35" s="68">
        <v>46</v>
      </c>
      <c r="V35" s="68">
        <v>43</v>
      </c>
      <c r="W35" s="68">
        <v>52</v>
      </c>
      <c r="X35" s="68">
        <v>73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192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44</v>
      </c>
      <c r="V37" s="74">
        <v>41</v>
      </c>
      <c r="W37" s="74">
        <v>46</v>
      </c>
      <c r="X37" s="74">
        <v>61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1721</v>
      </c>
      <c r="E40" s="171">
        <f t="shared" ref="E40:AC40" si="4">SUM(E11:E39)</f>
        <v>926</v>
      </c>
      <c r="F40" s="172">
        <f t="shared" si="4"/>
        <v>1</v>
      </c>
      <c r="G40" s="172">
        <f t="shared" si="4"/>
        <v>1</v>
      </c>
      <c r="H40" s="172">
        <f t="shared" si="4"/>
        <v>3</v>
      </c>
      <c r="I40" s="173">
        <f t="shared" si="4"/>
        <v>4</v>
      </c>
      <c r="J40" s="174">
        <f t="shared" si="4"/>
        <v>0</v>
      </c>
      <c r="K40" s="172">
        <f t="shared" si="4"/>
        <v>26</v>
      </c>
      <c r="L40" s="172">
        <f t="shared" si="4"/>
        <v>25</v>
      </c>
      <c r="M40" s="175">
        <f t="shared" si="4"/>
        <v>41</v>
      </c>
      <c r="N40" s="175">
        <f t="shared" si="4"/>
        <v>38</v>
      </c>
      <c r="O40" s="175">
        <f t="shared" si="4"/>
        <v>24</v>
      </c>
      <c r="P40" s="175">
        <f t="shared" si="4"/>
        <v>34</v>
      </c>
      <c r="Q40" s="175">
        <f t="shared" si="4"/>
        <v>33</v>
      </c>
      <c r="R40" s="175">
        <f t="shared" si="4"/>
        <v>31</v>
      </c>
      <c r="S40" s="175">
        <f t="shared" si="4"/>
        <v>50</v>
      </c>
      <c r="T40" s="175">
        <f t="shared" si="4"/>
        <v>35</v>
      </c>
      <c r="U40" s="175">
        <f t="shared" si="4"/>
        <v>98</v>
      </c>
      <c r="V40" s="175">
        <f t="shared" si="4"/>
        <v>86</v>
      </c>
      <c r="W40" s="175">
        <f t="shared" si="4"/>
        <v>113</v>
      </c>
      <c r="X40" s="175">
        <f t="shared" si="4"/>
        <v>152</v>
      </c>
      <c r="Y40" s="176">
        <f t="shared" si="4"/>
        <v>0</v>
      </c>
      <c r="Z40" s="177">
        <f t="shared" si="4"/>
        <v>23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21" t="s">
        <v>1</v>
      </c>
      <c r="E42" s="53" t="s">
        <v>8</v>
      </c>
      <c r="F42" s="226" t="s">
        <v>77</v>
      </c>
      <c r="G42" s="226" t="s">
        <v>9</v>
      </c>
      <c r="H42" s="227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154</v>
      </c>
      <c r="E43" s="109">
        <v>83</v>
      </c>
      <c r="F43" s="110">
        <v>6</v>
      </c>
      <c r="G43" s="110"/>
      <c r="H43" s="184">
        <v>65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82</v>
      </c>
      <c r="E44" s="27">
        <v>45</v>
      </c>
      <c r="F44" s="28">
        <v>4</v>
      </c>
      <c r="G44" s="28"/>
      <c r="H44" s="72">
        <v>33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19" t="s">
        <v>47</v>
      </c>
      <c r="D45" s="134">
        <f t="shared" si="5"/>
        <v>55</v>
      </c>
      <c r="E45" s="12">
        <v>48</v>
      </c>
      <c r="F45" s="15">
        <v>2</v>
      </c>
      <c r="G45" s="15"/>
      <c r="H45" s="74">
        <v>5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48</v>
      </c>
      <c r="E46" s="43">
        <v>33</v>
      </c>
      <c r="F46" s="44">
        <v>3</v>
      </c>
      <c r="G46" s="44"/>
      <c r="H46" s="166">
        <v>12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144</v>
      </c>
      <c r="E47" s="6">
        <v>90</v>
      </c>
      <c r="F47" s="10">
        <v>6</v>
      </c>
      <c r="G47" s="10"/>
      <c r="H47" s="130">
        <v>48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130</v>
      </c>
      <c r="E48" s="12">
        <v>87</v>
      </c>
      <c r="F48" s="15">
        <v>8</v>
      </c>
      <c r="G48" s="15"/>
      <c r="H48" s="74">
        <v>35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3</v>
      </c>
      <c r="E49" s="12">
        <v>2</v>
      </c>
      <c r="F49" s="15">
        <v>1</v>
      </c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30</v>
      </c>
      <c r="E51" s="12">
        <v>18</v>
      </c>
      <c r="F51" s="15"/>
      <c r="G51" s="15"/>
      <c r="H51" s="74">
        <v>12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14</v>
      </c>
      <c r="E52" s="50">
        <v>1</v>
      </c>
      <c r="F52" s="67">
        <v>13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55</v>
      </c>
      <c r="E54" s="29">
        <v>32</v>
      </c>
      <c r="F54" s="28">
        <v>4</v>
      </c>
      <c r="G54" s="28"/>
      <c r="H54" s="72">
        <v>19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18" t="s">
        <v>58</v>
      </c>
      <c r="D55" s="122">
        <f t="shared" si="5"/>
        <v>90</v>
      </c>
      <c r="E55" s="14">
        <v>52</v>
      </c>
      <c r="F55" s="15">
        <v>10</v>
      </c>
      <c r="G55" s="15"/>
      <c r="H55" s="74">
        <v>28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41</v>
      </c>
      <c r="E59" s="43">
        <v>27</v>
      </c>
      <c r="F59" s="44">
        <v>4</v>
      </c>
      <c r="G59" s="44"/>
      <c r="H59" s="166">
        <v>10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140</v>
      </c>
      <c r="E60" s="6">
        <v>59</v>
      </c>
      <c r="F60" s="10">
        <v>27</v>
      </c>
      <c r="G60" s="10">
        <v>27</v>
      </c>
      <c r="H60" s="130">
        <v>27</v>
      </c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243</v>
      </c>
      <c r="E61" s="12">
        <v>127</v>
      </c>
      <c r="F61" s="15"/>
      <c r="G61" s="15"/>
      <c r="H61" s="74">
        <v>116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160</v>
      </c>
      <c r="E67" s="50">
        <v>81</v>
      </c>
      <c r="F67" s="67">
        <v>25</v>
      </c>
      <c r="G67" s="67">
        <v>27</v>
      </c>
      <c r="H67" s="68">
        <v>27</v>
      </c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19</v>
      </c>
      <c r="E69" s="12">
        <v>19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1408</v>
      </c>
      <c r="E72" s="170">
        <f>SUM(E43:E71)</f>
        <v>804</v>
      </c>
      <c r="F72" s="170">
        <f>SUM(F43:F71)</f>
        <v>113</v>
      </c>
      <c r="G72" s="170">
        <f>SUM(G43:G71)</f>
        <v>54</v>
      </c>
      <c r="H72" s="190">
        <f>SUM(H43:H71)</f>
        <v>437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22" t="s">
        <v>82</v>
      </c>
      <c r="E74" s="225" t="s">
        <v>83</v>
      </c>
      <c r="F74" s="226" t="s">
        <v>84</v>
      </c>
      <c r="G74" s="226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21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25" t="s">
        <v>108</v>
      </c>
      <c r="F98" s="83" t="s">
        <v>109</v>
      </c>
      <c r="G98" s="226" t="s">
        <v>110</v>
      </c>
      <c r="H98" s="226" t="s">
        <v>111</v>
      </c>
      <c r="I98" s="223" t="s">
        <v>112</v>
      </c>
      <c r="J98" s="59" t="s">
        <v>113</v>
      </c>
      <c r="K98" s="225" t="s">
        <v>4</v>
      </c>
      <c r="L98" s="22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3129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00000000-0002-0000-0300-000000000000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00000000-0002-0000-0300-000001000000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00000000-0002-0000-0300-000002000000}">
      <formula1>0</formula1>
      <formula2>1000000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",[5]NOMBRE!B2," - ","( ",[5]NOMBRE!C2,[5]NOMBRE!D2,[5]NOMBRE!E2,[5]NOMBRE!F2,[5]NOMBRE!G2,"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",[5]NOMBRE!B6," - ","( ",[5]NOMBRE!C6,[5]NOMBRE!D6," )")</f>
        <v>MES: ABRIL - ( 04 )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",[5]NOMBRE!B7)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129</v>
      </c>
      <c r="E11" s="109">
        <v>129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49</v>
      </c>
      <c r="E12" s="27">
        <v>11</v>
      </c>
      <c r="F12" s="28"/>
      <c r="G12" s="28"/>
      <c r="H12" s="28"/>
      <c r="I12" s="7">
        <v>4</v>
      </c>
      <c r="J12" s="28"/>
      <c r="K12" s="28">
        <v>1</v>
      </c>
      <c r="L12" s="28">
        <v>2</v>
      </c>
      <c r="M12" s="28">
        <v>4</v>
      </c>
      <c r="N12" s="28">
        <v>6</v>
      </c>
      <c r="O12" s="28">
        <v>1</v>
      </c>
      <c r="P12" s="28">
        <v>2</v>
      </c>
      <c r="Q12" s="28">
        <v>3</v>
      </c>
      <c r="R12" s="28">
        <v>6</v>
      </c>
      <c r="S12" s="28">
        <v>3</v>
      </c>
      <c r="T12" s="28">
        <v>1</v>
      </c>
      <c r="U12" s="28">
        <v>2</v>
      </c>
      <c r="V12" s="28">
        <v>1</v>
      </c>
      <c r="W12" s="28">
        <v>2</v>
      </c>
      <c r="X12" s="120"/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35" t="s">
        <v>47</v>
      </c>
      <c r="D13" s="122">
        <f t="shared" si="0"/>
        <v>35</v>
      </c>
      <c r="E13" s="6">
        <v>5</v>
      </c>
      <c r="F13" s="10"/>
      <c r="G13" s="10">
        <v>3</v>
      </c>
      <c r="H13" s="10">
        <v>3</v>
      </c>
      <c r="I13" s="9">
        <v>4</v>
      </c>
      <c r="J13" s="10"/>
      <c r="K13" s="10">
        <v>1</v>
      </c>
      <c r="L13" s="10">
        <v>1</v>
      </c>
      <c r="M13" s="10">
        <v>2</v>
      </c>
      <c r="N13" s="10">
        <v>6</v>
      </c>
      <c r="O13" s="10">
        <v>1</v>
      </c>
      <c r="P13" s="10">
        <v>5</v>
      </c>
      <c r="Q13" s="10">
        <v>1</v>
      </c>
      <c r="R13" s="10">
        <v>2</v>
      </c>
      <c r="S13" s="10"/>
      <c r="T13" s="10"/>
      <c r="U13" s="10"/>
      <c r="V13" s="10">
        <v>1</v>
      </c>
      <c r="W13" s="10"/>
      <c r="X13" s="123"/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61</v>
      </c>
      <c r="E14" s="56">
        <v>25</v>
      </c>
      <c r="F14" s="126"/>
      <c r="G14" s="126"/>
      <c r="H14" s="126"/>
      <c r="I14" s="32"/>
      <c r="J14" s="126"/>
      <c r="K14" s="126"/>
      <c r="L14" s="126">
        <v>5</v>
      </c>
      <c r="M14" s="126">
        <v>2</v>
      </c>
      <c r="N14" s="126"/>
      <c r="O14" s="126">
        <v>7</v>
      </c>
      <c r="P14" s="126">
        <v>2</v>
      </c>
      <c r="Q14" s="126">
        <v>4</v>
      </c>
      <c r="R14" s="126">
        <v>1</v>
      </c>
      <c r="S14" s="126">
        <v>3</v>
      </c>
      <c r="T14" s="126"/>
      <c r="U14" s="126">
        <v>4</v>
      </c>
      <c r="V14" s="126"/>
      <c r="W14" s="126">
        <v>4</v>
      </c>
      <c r="X14" s="127">
        <v>4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176</v>
      </c>
      <c r="E15" s="6">
        <v>176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179</v>
      </c>
      <c r="E16" s="12">
        <v>179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8</v>
      </c>
      <c r="E17" s="12">
        <v>8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31</v>
      </c>
      <c r="E19" s="12">
        <v>31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20</v>
      </c>
      <c r="E20" s="19"/>
      <c r="F20" s="18"/>
      <c r="G20" s="18"/>
      <c r="H20" s="18"/>
      <c r="I20" s="17"/>
      <c r="J20" s="14"/>
      <c r="K20" s="15">
        <v>3</v>
      </c>
      <c r="L20" s="15">
        <v>5</v>
      </c>
      <c r="M20" s="15">
        <v>6</v>
      </c>
      <c r="N20" s="15">
        <v>4</v>
      </c>
      <c r="O20" s="15">
        <v>1</v>
      </c>
      <c r="P20" s="15">
        <v>1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20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26</v>
      </c>
      <c r="E22" s="27">
        <v>26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36" t="s">
        <v>58</v>
      </c>
      <c r="D23" s="134">
        <f>E23</f>
        <v>43</v>
      </c>
      <c r="E23" s="12">
        <v>43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166</v>
      </c>
      <c r="E28" s="6">
        <v>131</v>
      </c>
      <c r="F28" s="10"/>
      <c r="G28" s="10"/>
      <c r="H28" s="10"/>
      <c r="I28" s="11"/>
      <c r="J28" s="8"/>
      <c r="K28" s="10">
        <v>1</v>
      </c>
      <c r="L28" s="10"/>
      <c r="M28" s="130"/>
      <c r="N28" s="130"/>
      <c r="O28" s="130">
        <v>1</v>
      </c>
      <c r="P28" s="130">
        <v>2</v>
      </c>
      <c r="Q28" s="130"/>
      <c r="R28" s="130">
        <v>1</v>
      </c>
      <c r="S28" s="130">
        <v>1</v>
      </c>
      <c r="T28" s="130">
        <v>2</v>
      </c>
      <c r="U28" s="130">
        <v>4</v>
      </c>
      <c r="V28" s="130">
        <v>5</v>
      </c>
      <c r="W28" s="130">
        <v>2</v>
      </c>
      <c r="X28" s="130">
        <v>16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121</v>
      </c>
      <c r="E29" s="12">
        <v>121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661</v>
      </c>
      <c r="E35" s="50">
        <v>154</v>
      </c>
      <c r="F35" s="67"/>
      <c r="G35" s="67"/>
      <c r="H35" s="67"/>
      <c r="I35" s="137"/>
      <c r="J35" s="49"/>
      <c r="K35" s="67">
        <v>22</v>
      </c>
      <c r="L35" s="67">
        <v>20</v>
      </c>
      <c r="M35" s="68">
        <v>13</v>
      </c>
      <c r="N35" s="68">
        <v>19</v>
      </c>
      <c r="O35" s="68">
        <v>17</v>
      </c>
      <c r="P35" s="68">
        <v>23</v>
      </c>
      <c r="Q35" s="68">
        <v>32</v>
      </c>
      <c r="R35" s="68">
        <v>33</v>
      </c>
      <c r="S35" s="68">
        <v>47</v>
      </c>
      <c r="T35" s="68">
        <v>51</v>
      </c>
      <c r="U35" s="68">
        <v>47</v>
      </c>
      <c r="V35" s="68">
        <v>51</v>
      </c>
      <c r="W35" s="68">
        <v>44</v>
      </c>
      <c r="X35" s="68">
        <v>88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207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45</v>
      </c>
      <c r="V37" s="74">
        <v>48</v>
      </c>
      <c r="W37" s="74">
        <v>42</v>
      </c>
      <c r="X37" s="74">
        <v>72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1912</v>
      </c>
      <c r="E40" s="171">
        <f t="shared" ref="E40:AC40" si="4">SUM(E11:E39)</f>
        <v>1039</v>
      </c>
      <c r="F40" s="172">
        <f t="shared" si="4"/>
        <v>0</v>
      </c>
      <c r="G40" s="172">
        <f t="shared" si="4"/>
        <v>3</v>
      </c>
      <c r="H40" s="172">
        <f t="shared" si="4"/>
        <v>3</v>
      </c>
      <c r="I40" s="173">
        <f t="shared" si="4"/>
        <v>8</v>
      </c>
      <c r="J40" s="174">
        <f t="shared" si="4"/>
        <v>0</v>
      </c>
      <c r="K40" s="172">
        <f t="shared" si="4"/>
        <v>28</v>
      </c>
      <c r="L40" s="172">
        <f t="shared" si="4"/>
        <v>33</v>
      </c>
      <c r="M40" s="175">
        <f t="shared" si="4"/>
        <v>27</v>
      </c>
      <c r="N40" s="175">
        <f t="shared" si="4"/>
        <v>35</v>
      </c>
      <c r="O40" s="175">
        <f t="shared" si="4"/>
        <v>28</v>
      </c>
      <c r="P40" s="175">
        <f t="shared" si="4"/>
        <v>35</v>
      </c>
      <c r="Q40" s="175">
        <f t="shared" si="4"/>
        <v>40</v>
      </c>
      <c r="R40" s="175">
        <f t="shared" si="4"/>
        <v>43</v>
      </c>
      <c r="S40" s="175">
        <f t="shared" si="4"/>
        <v>54</v>
      </c>
      <c r="T40" s="175">
        <f t="shared" si="4"/>
        <v>54</v>
      </c>
      <c r="U40" s="175">
        <f t="shared" si="4"/>
        <v>102</v>
      </c>
      <c r="V40" s="175">
        <f t="shared" si="4"/>
        <v>106</v>
      </c>
      <c r="W40" s="175">
        <f t="shared" si="4"/>
        <v>94</v>
      </c>
      <c r="X40" s="175">
        <f t="shared" si="4"/>
        <v>180</v>
      </c>
      <c r="Y40" s="176">
        <f t="shared" si="4"/>
        <v>0</v>
      </c>
      <c r="Z40" s="177">
        <f t="shared" si="4"/>
        <v>20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28" t="s">
        <v>1</v>
      </c>
      <c r="E42" s="53" t="s">
        <v>8</v>
      </c>
      <c r="F42" s="230" t="s">
        <v>77</v>
      </c>
      <c r="G42" s="230" t="s">
        <v>9</v>
      </c>
      <c r="H42" s="231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153</v>
      </c>
      <c r="E43" s="109">
        <v>85</v>
      </c>
      <c r="F43" s="110">
        <v>7</v>
      </c>
      <c r="G43" s="110"/>
      <c r="H43" s="184">
        <v>61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96</v>
      </c>
      <c r="E44" s="27">
        <v>62</v>
      </c>
      <c r="F44" s="28">
        <v>4</v>
      </c>
      <c r="G44" s="28"/>
      <c r="H44" s="72">
        <v>30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35" t="s">
        <v>47</v>
      </c>
      <c r="D45" s="134">
        <f t="shared" si="5"/>
        <v>42</v>
      </c>
      <c r="E45" s="12">
        <v>36</v>
      </c>
      <c r="F45" s="15">
        <v>2</v>
      </c>
      <c r="G45" s="15"/>
      <c r="H45" s="74">
        <v>4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80</v>
      </c>
      <c r="E46" s="43">
        <v>68</v>
      </c>
      <c r="F46" s="44">
        <v>3</v>
      </c>
      <c r="G46" s="44"/>
      <c r="H46" s="166">
        <v>9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188</v>
      </c>
      <c r="E47" s="6">
        <v>127</v>
      </c>
      <c r="F47" s="10">
        <v>6</v>
      </c>
      <c r="G47" s="10"/>
      <c r="H47" s="130">
        <v>55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145</v>
      </c>
      <c r="E48" s="12">
        <v>98</v>
      </c>
      <c r="F48" s="15">
        <v>8</v>
      </c>
      <c r="G48" s="15"/>
      <c r="H48" s="74">
        <v>39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4</v>
      </c>
      <c r="E49" s="12">
        <v>3</v>
      </c>
      <c r="F49" s="15">
        <v>1</v>
      </c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30</v>
      </c>
      <c r="E51" s="12">
        <v>20</v>
      </c>
      <c r="F51" s="15"/>
      <c r="G51" s="15"/>
      <c r="H51" s="74">
        <v>10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11</v>
      </c>
      <c r="E52" s="50">
        <v>1</v>
      </c>
      <c r="F52" s="67">
        <v>10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54</v>
      </c>
      <c r="E54" s="29">
        <v>31</v>
      </c>
      <c r="F54" s="28">
        <v>6</v>
      </c>
      <c r="G54" s="28"/>
      <c r="H54" s="72">
        <v>17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36" t="s">
        <v>58</v>
      </c>
      <c r="D55" s="122">
        <f t="shared" si="5"/>
        <v>97</v>
      </c>
      <c r="E55" s="14">
        <v>57</v>
      </c>
      <c r="F55" s="15">
        <v>8</v>
      </c>
      <c r="G55" s="15"/>
      <c r="H55" s="74">
        <v>32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52</v>
      </c>
      <c r="E59" s="43">
        <v>34</v>
      </c>
      <c r="F59" s="44">
        <v>6</v>
      </c>
      <c r="G59" s="44"/>
      <c r="H59" s="166">
        <v>12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149</v>
      </c>
      <c r="E60" s="6">
        <v>65</v>
      </c>
      <c r="F60" s="10">
        <v>27</v>
      </c>
      <c r="G60" s="10">
        <v>27</v>
      </c>
      <c r="H60" s="130">
        <v>30</v>
      </c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231</v>
      </c>
      <c r="E61" s="12">
        <v>121</v>
      </c>
      <c r="F61" s="15"/>
      <c r="G61" s="15"/>
      <c r="H61" s="74">
        <v>110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164</v>
      </c>
      <c r="E67" s="50">
        <v>83</v>
      </c>
      <c r="F67" s="67">
        <v>27</v>
      </c>
      <c r="G67" s="67">
        <v>27</v>
      </c>
      <c r="H67" s="68">
        <v>27</v>
      </c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21</v>
      </c>
      <c r="E69" s="12">
        <v>21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1517</v>
      </c>
      <c r="E72" s="170">
        <f>SUM(E43:E71)</f>
        <v>912</v>
      </c>
      <c r="F72" s="170">
        <f>SUM(F43:F71)</f>
        <v>115</v>
      </c>
      <c r="G72" s="170">
        <f>SUM(G43:G71)</f>
        <v>54</v>
      </c>
      <c r="H72" s="190">
        <f>SUM(H43:H71)</f>
        <v>436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32" t="s">
        <v>82</v>
      </c>
      <c r="E74" s="229" t="s">
        <v>83</v>
      </c>
      <c r="F74" s="230" t="s">
        <v>84</v>
      </c>
      <c r="G74" s="230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28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29" t="s">
        <v>108</v>
      </c>
      <c r="F98" s="83" t="s">
        <v>109</v>
      </c>
      <c r="G98" s="230" t="s">
        <v>110</v>
      </c>
      <c r="H98" s="230" t="s">
        <v>111</v>
      </c>
      <c r="I98" s="233" t="s">
        <v>112</v>
      </c>
      <c r="J98" s="59" t="s">
        <v>113</v>
      </c>
      <c r="K98" s="229" t="s">
        <v>4</v>
      </c>
      <c r="L98" s="23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3429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00000000-0002-0000-0400-000000000000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00000000-0002-0000-0400-000001000000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00000000-0002-0000-0400-000002000000}">
      <formula1>0</formula1>
      <formula2>1000000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",[6]NOMBRE!B2," - ","( ",[6]NOMBRE!C2,[6]NOMBRE!D2,[6]NOMBRE!E2,[6]NOMBRE!F2,[6]NOMBRE!G2,"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",[6]NOMBRE!B6," - ","( ",[6]NOMBRE!C6,[6]NOMBRE!D6," )")</f>
        <v>MES: MAYO - ( 05 )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",[6]NOMBRE!B7)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40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158</v>
      </c>
      <c r="E11" s="109">
        <v>158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84</v>
      </c>
      <c r="E12" s="27">
        <v>12</v>
      </c>
      <c r="F12" s="28">
        <v>9</v>
      </c>
      <c r="G12" s="28">
        <v>12</v>
      </c>
      <c r="H12" s="28">
        <v>22</v>
      </c>
      <c r="I12" s="7"/>
      <c r="J12" s="28"/>
      <c r="K12" s="28"/>
      <c r="L12" s="28">
        <v>6</v>
      </c>
      <c r="M12" s="28"/>
      <c r="N12" s="28">
        <v>4</v>
      </c>
      <c r="O12" s="28">
        <v>4</v>
      </c>
      <c r="P12" s="28">
        <v>3</v>
      </c>
      <c r="Q12" s="28"/>
      <c r="R12" s="28">
        <v>4</v>
      </c>
      <c r="S12" s="28">
        <v>2</v>
      </c>
      <c r="T12" s="28">
        <v>2</v>
      </c>
      <c r="U12" s="28">
        <v>4</v>
      </c>
      <c r="V12" s="28"/>
      <c r="W12" s="28"/>
      <c r="X12" s="120"/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39" t="s">
        <v>47</v>
      </c>
      <c r="D13" s="122">
        <f t="shared" si="0"/>
        <v>35</v>
      </c>
      <c r="E13" s="6">
        <v>6</v>
      </c>
      <c r="F13" s="10"/>
      <c r="G13" s="10"/>
      <c r="H13" s="10"/>
      <c r="I13" s="9"/>
      <c r="J13" s="10"/>
      <c r="K13" s="10"/>
      <c r="L13" s="10">
        <v>1</v>
      </c>
      <c r="M13" s="10">
        <v>3</v>
      </c>
      <c r="N13" s="10"/>
      <c r="O13" s="10">
        <v>2</v>
      </c>
      <c r="P13" s="10">
        <v>1</v>
      </c>
      <c r="Q13" s="10">
        <v>4</v>
      </c>
      <c r="R13" s="10">
        <v>4</v>
      </c>
      <c r="S13" s="10">
        <v>6</v>
      </c>
      <c r="T13" s="10"/>
      <c r="U13" s="10">
        <v>2</v>
      </c>
      <c r="V13" s="10"/>
      <c r="W13" s="10">
        <v>4</v>
      </c>
      <c r="X13" s="123">
        <v>2</v>
      </c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68</v>
      </c>
      <c r="E14" s="56">
        <v>28</v>
      </c>
      <c r="F14" s="126"/>
      <c r="G14" s="126"/>
      <c r="H14" s="126"/>
      <c r="I14" s="32"/>
      <c r="J14" s="126"/>
      <c r="K14" s="126">
        <v>1</v>
      </c>
      <c r="L14" s="126"/>
      <c r="M14" s="126">
        <v>3</v>
      </c>
      <c r="N14" s="126">
        <v>1</v>
      </c>
      <c r="O14" s="126">
        <v>2</v>
      </c>
      <c r="P14" s="126"/>
      <c r="Q14" s="126">
        <v>6</v>
      </c>
      <c r="R14" s="126">
        <v>6</v>
      </c>
      <c r="S14" s="126">
        <v>1</v>
      </c>
      <c r="T14" s="126">
        <v>7</v>
      </c>
      <c r="U14" s="126">
        <v>3</v>
      </c>
      <c r="V14" s="126">
        <v>2</v>
      </c>
      <c r="W14" s="126">
        <v>4</v>
      </c>
      <c r="X14" s="127">
        <v>4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185</v>
      </c>
      <c r="E15" s="6">
        <v>185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162</v>
      </c>
      <c r="E16" s="12">
        <v>162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12</v>
      </c>
      <c r="E17" s="12">
        <v>12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32</v>
      </c>
      <c r="E19" s="12">
        <v>32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29</v>
      </c>
      <c r="E20" s="19"/>
      <c r="F20" s="18"/>
      <c r="G20" s="18"/>
      <c r="H20" s="18"/>
      <c r="I20" s="17"/>
      <c r="J20" s="14">
        <v>0</v>
      </c>
      <c r="K20" s="15">
        <v>3</v>
      </c>
      <c r="L20" s="15">
        <v>6</v>
      </c>
      <c r="M20" s="15">
        <v>8</v>
      </c>
      <c r="N20" s="15">
        <v>6</v>
      </c>
      <c r="O20" s="15">
        <v>4</v>
      </c>
      <c r="P20" s="15">
        <v>2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29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28</v>
      </c>
      <c r="E22" s="27">
        <v>28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38" t="s">
        <v>58</v>
      </c>
      <c r="D23" s="134">
        <f>E23</f>
        <v>46</v>
      </c>
      <c r="E23" s="12">
        <v>46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141</v>
      </c>
      <c r="E28" s="6">
        <v>117</v>
      </c>
      <c r="F28" s="10"/>
      <c r="G28" s="10"/>
      <c r="H28" s="10">
        <v>1</v>
      </c>
      <c r="I28" s="11"/>
      <c r="J28" s="8"/>
      <c r="K28" s="10"/>
      <c r="L28" s="10">
        <v>1</v>
      </c>
      <c r="M28" s="130"/>
      <c r="N28" s="130"/>
      <c r="O28" s="130">
        <v>2</v>
      </c>
      <c r="P28" s="130">
        <v>2</v>
      </c>
      <c r="Q28" s="130"/>
      <c r="R28" s="130">
        <v>1</v>
      </c>
      <c r="S28" s="130">
        <v>2</v>
      </c>
      <c r="T28" s="130">
        <v>2</v>
      </c>
      <c r="U28" s="130">
        <v>1</v>
      </c>
      <c r="V28" s="130">
        <v>3</v>
      </c>
      <c r="W28" s="130">
        <v>6</v>
      </c>
      <c r="X28" s="130">
        <v>3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151</v>
      </c>
      <c r="E29" s="12">
        <v>151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664</v>
      </c>
      <c r="E35" s="50">
        <v>147</v>
      </c>
      <c r="F35" s="67"/>
      <c r="G35" s="67">
        <v>3</v>
      </c>
      <c r="H35" s="67"/>
      <c r="I35" s="137"/>
      <c r="J35" s="49"/>
      <c r="K35" s="67">
        <v>30</v>
      </c>
      <c r="L35" s="67">
        <v>20</v>
      </c>
      <c r="M35" s="68">
        <v>16</v>
      </c>
      <c r="N35" s="68">
        <v>25</v>
      </c>
      <c r="O35" s="68">
        <v>23</v>
      </c>
      <c r="P35" s="68">
        <v>22</v>
      </c>
      <c r="Q35" s="68">
        <v>31</v>
      </c>
      <c r="R35" s="68">
        <v>28</v>
      </c>
      <c r="S35" s="68">
        <v>48</v>
      </c>
      <c r="T35" s="68">
        <v>53</v>
      </c>
      <c r="U35" s="68">
        <v>43</v>
      </c>
      <c r="V35" s="68">
        <v>57</v>
      </c>
      <c r="W35" s="68">
        <v>44</v>
      </c>
      <c r="X35" s="68">
        <v>74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208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43</v>
      </c>
      <c r="V37" s="74">
        <v>54</v>
      </c>
      <c r="W37" s="74">
        <v>40</v>
      </c>
      <c r="X37" s="74">
        <v>71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2003</v>
      </c>
      <c r="E40" s="171">
        <f t="shared" ref="E40:AC40" si="4">SUM(E11:E39)</f>
        <v>1084</v>
      </c>
      <c r="F40" s="172">
        <f t="shared" si="4"/>
        <v>9</v>
      </c>
      <c r="G40" s="172">
        <f t="shared" si="4"/>
        <v>15</v>
      </c>
      <c r="H40" s="172">
        <f t="shared" si="4"/>
        <v>23</v>
      </c>
      <c r="I40" s="173">
        <f t="shared" si="4"/>
        <v>0</v>
      </c>
      <c r="J40" s="174">
        <f t="shared" si="4"/>
        <v>0</v>
      </c>
      <c r="K40" s="172">
        <f t="shared" si="4"/>
        <v>34</v>
      </c>
      <c r="L40" s="172">
        <f t="shared" si="4"/>
        <v>34</v>
      </c>
      <c r="M40" s="175">
        <f t="shared" si="4"/>
        <v>30</v>
      </c>
      <c r="N40" s="175">
        <f t="shared" si="4"/>
        <v>36</v>
      </c>
      <c r="O40" s="175">
        <f t="shared" si="4"/>
        <v>37</v>
      </c>
      <c r="P40" s="175">
        <f t="shared" si="4"/>
        <v>30</v>
      </c>
      <c r="Q40" s="175">
        <f t="shared" si="4"/>
        <v>41</v>
      </c>
      <c r="R40" s="175">
        <f t="shared" si="4"/>
        <v>43</v>
      </c>
      <c r="S40" s="175">
        <f t="shared" si="4"/>
        <v>59</v>
      </c>
      <c r="T40" s="175">
        <f t="shared" si="4"/>
        <v>64</v>
      </c>
      <c r="U40" s="175">
        <f t="shared" si="4"/>
        <v>96</v>
      </c>
      <c r="V40" s="175">
        <f t="shared" si="4"/>
        <v>116</v>
      </c>
      <c r="W40" s="175">
        <f t="shared" si="4"/>
        <v>98</v>
      </c>
      <c r="X40" s="175">
        <f t="shared" si="4"/>
        <v>154</v>
      </c>
      <c r="Y40" s="176">
        <f t="shared" si="4"/>
        <v>0</v>
      </c>
      <c r="Z40" s="177">
        <f t="shared" si="4"/>
        <v>29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41" t="s">
        <v>1</v>
      </c>
      <c r="E42" s="53" t="s">
        <v>8</v>
      </c>
      <c r="F42" s="246" t="s">
        <v>77</v>
      </c>
      <c r="G42" s="246" t="s">
        <v>9</v>
      </c>
      <c r="H42" s="247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174</v>
      </c>
      <c r="E43" s="109">
        <v>96</v>
      </c>
      <c r="F43" s="110">
        <v>9</v>
      </c>
      <c r="G43" s="110"/>
      <c r="H43" s="184">
        <v>69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132</v>
      </c>
      <c r="E44" s="27">
        <v>102</v>
      </c>
      <c r="F44" s="28">
        <v>2</v>
      </c>
      <c r="G44" s="28"/>
      <c r="H44" s="72">
        <v>28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39" t="s">
        <v>47</v>
      </c>
      <c r="D45" s="134">
        <f t="shared" si="5"/>
        <v>41</v>
      </c>
      <c r="E45" s="12">
        <v>35</v>
      </c>
      <c r="F45" s="15">
        <v>2</v>
      </c>
      <c r="G45" s="15"/>
      <c r="H45" s="74">
        <v>4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87</v>
      </c>
      <c r="E46" s="43">
        <v>75</v>
      </c>
      <c r="F46" s="44">
        <v>3</v>
      </c>
      <c r="G46" s="44"/>
      <c r="H46" s="166">
        <v>9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197</v>
      </c>
      <c r="E47" s="6">
        <v>132</v>
      </c>
      <c r="F47" s="10">
        <v>8</v>
      </c>
      <c r="G47" s="10"/>
      <c r="H47" s="130">
        <v>57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140</v>
      </c>
      <c r="E48" s="12">
        <v>95</v>
      </c>
      <c r="F48" s="15">
        <v>10</v>
      </c>
      <c r="G48" s="15"/>
      <c r="H48" s="74">
        <v>35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6</v>
      </c>
      <c r="E49" s="12">
        <v>4</v>
      </c>
      <c r="F49" s="15">
        <v>2</v>
      </c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33</v>
      </c>
      <c r="E51" s="12">
        <v>21</v>
      </c>
      <c r="F51" s="15"/>
      <c r="G51" s="15"/>
      <c r="H51" s="74">
        <v>12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14</v>
      </c>
      <c r="E52" s="50">
        <v>1</v>
      </c>
      <c r="F52" s="67">
        <v>13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60</v>
      </c>
      <c r="E54" s="29">
        <v>35</v>
      </c>
      <c r="F54" s="28">
        <v>10</v>
      </c>
      <c r="G54" s="28"/>
      <c r="H54" s="72">
        <v>15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38" t="s">
        <v>58</v>
      </c>
      <c r="D55" s="122">
        <f t="shared" si="5"/>
        <v>96</v>
      </c>
      <c r="E55" s="14">
        <v>58</v>
      </c>
      <c r="F55" s="15">
        <v>8</v>
      </c>
      <c r="G55" s="15"/>
      <c r="H55" s="74">
        <v>30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71</v>
      </c>
      <c r="E59" s="43">
        <v>48</v>
      </c>
      <c r="F59" s="44">
        <v>8</v>
      </c>
      <c r="G59" s="44"/>
      <c r="H59" s="166">
        <v>15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90</v>
      </c>
      <c r="E60" s="6">
        <v>67</v>
      </c>
      <c r="F60" s="10"/>
      <c r="G60" s="10">
        <v>23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257</v>
      </c>
      <c r="E61" s="12">
        <v>125</v>
      </c>
      <c r="F61" s="15"/>
      <c r="G61" s="15"/>
      <c r="H61" s="74">
        <v>132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111</v>
      </c>
      <c r="E67" s="50">
        <v>89</v>
      </c>
      <c r="F67" s="67"/>
      <c r="G67" s="67">
        <v>22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21</v>
      </c>
      <c r="E69" s="12">
        <v>21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1530</v>
      </c>
      <c r="E72" s="170">
        <f>SUM(E43:E71)</f>
        <v>1004</v>
      </c>
      <c r="F72" s="170">
        <f>SUM(F43:F71)</f>
        <v>75</v>
      </c>
      <c r="G72" s="170">
        <f>SUM(G43:G71)</f>
        <v>45</v>
      </c>
      <c r="H72" s="190">
        <f>SUM(H43:H71)</f>
        <v>406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42" t="s">
        <v>82</v>
      </c>
      <c r="E74" s="245" t="s">
        <v>83</v>
      </c>
      <c r="F74" s="246" t="s">
        <v>84</v>
      </c>
      <c r="G74" s="246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41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45" t="s">
        <v>108</v>
      </c>
      <c r="F98" s="83" t="s">
        <v>109</v>
      </c>
      <c r="G98" s="246" t="s">
        <v>110</v>
      </c>
      <c r="H98" s="246" t="s">
        <v>111</v>
      </c>
      <c r="I98" s="243" t="s">
        <v>112</v>
      </c>
      <c r="J98" s="59" t="s">
        <v>113</v>
      </c>
      <c r="K98" s="245" t="s">
        <v>4</v>
      </c>
      <c r="L98" s="24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3533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00000000-0002-0000-0500-000000000000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00000000-0002-0000-0500-000001000000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00000000-0002-0000-0500-000002000000}">
      <formula1>0</formula1>
      <formula2>1000000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",[7]NOMBRE!B2," - ","( ",[7]NOMBRE!C2,[7]NOMBRE!D2,[7]NOMBRE!E2,[7]NOMBRE!F2,[7]NOMBRE!G2,"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",[7]NOMBRE!B6," - ","( ",[7]NOMBRE!C6,[7]NOMBRE!D6," )")</f>
        <v>MES: JUNIO - ( 06 )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",[7]NOMBRE!B7)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137</v>
      </c>
      <c r="E11" s="109">
        <v>137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62</v>
      </c>
      <c r="E12" s="27">
        <v>15</v>
      </c>
      <c r="F12" s="28"/>
      <c r="G12" s="28"/>
      <c r="H12" s="28"/>
      <c r="I12" s="7"/>
      <c r="J12" s="28"/>
      <c r="K12" s="28">
        <v>5</v>
      </c>
      <c r="L12" s="28"/>
      <c r="M12" s="28">
        <v>22</v>
      </c>
      <c r="N12" s="28">
        <v>10</v>
      </c>
      <c r="O12" s="28">
        <v>2</v>
      </c>
      <c r="P12" s="28">
        <v>1</v>
      </c>
      <c r="Q12" s="28">
        <v>2</v>
      </c>
      <c r="R12" s="28">
        <v>1</v>
      </c>
      <c r="S12" s="28">
        <v>2</v>
      </c>
      <c r="T12" s="28"/>
      <c r="U12" s="28"/>
      <c r="V12" s="28">
        <v>1</v>
      </c>
      <c r="W12" s="28"/>
      <c r="X12" s="120">
        <v>1</v>
      </c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55" t="s">
        <v>47</v>
      </c>
      <c r="D13" s="122">
        <f t="shared" si="0"/>
        <v>36</v>
      </c>
      <c r="E13" s="6">
        <v>4</v>
      </c>
      <c r="F13" s="10"/>
      <c r="G13" s="10"/>
      <c r="H13" s="10"/>
      <c r="I13" s="9"/>
      <c r="J13" s="10"/>
      <c r="K13" s="10"/>
      <c r="L13" s="10"/>
      <c r="M13" s="10">
        <v>12</v>
      </c>
      <c r="N13" s="10">
        <v>9</v>
      </c>
      <c r="O13" s="10">
        <v>2</v>
      </c>
      <c r="P13" s="10">
        <v>1</v>
      </c>
      <c r="Q13" s="10">
        <v>1</v>
      </c>
      <c r="R13" s="10">
        <v>2</v>
      </c>
      <c r="S13" s="10">
        <v>1</v>
      </c>
      <c r="T13" s="10">
        <v>1</v>
      </c>
      <c r="U13" s="10">
        <v>1</v>
      </c>
      <c r="V13" s="10"/>
      <c r="W13" s="10"/>
      <c r="X13" s="123">
        <v>2</v>
      </c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61</v>
      </c>
      <c r="E14" s="56">
        <v>32</v>
      </c>
      <c r="F14" s="126"/>
      <c r="G14" s="126"/>
      <c r="H14" s="126"/>
      <c r="I14" s="32"/>
      <c r="J14" s="126"/>
      <c r="K14" s="126"/>
      <c r="L14" s="126"/>
      <c r="M14" s="126">
        <v>2</v>
      </c>
      <c r="N14" s="126">
        <v>1</v>
      </c>
      <c r="O14" s="126">
        <v>5</v>
      </c>
      <c r="P14" s="126">
        <v>1</v>
      </c>
      <c r="Q14" s="126">
        <v>3</v>
      </c>
      <c r="R14" s="126">
        <v>2</v>
      </c>
      <c r="S14" s="126">
        <v>2</v>
      </c>
      <c r="T14" s="126">
        <v>1</v>
      </c>
      <c r="U14" s="126">
        <v>3</v>
      </c>
      <c r="V14" s="126">
        <v>3</v>
      </c>
      <c r="W14" s="126">
        <v>2</v>
      </c>
      <c r="X14" s="127">
        <v>4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196</v>
      </c>
      <c r="E15" s="6">
        <v>196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123</v>
      </c>
      <c r="E16" s="12">
        <v>123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10</v>
      </c>
      <c r="E17" s="12">
        <v>10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30</v>
      </c>
      <c r="E19" s="12">
        <v>30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20</v>
      </c>
      <c r="E20" s="19"/>
      <c r="F20" s="18"/>
      <c r="G20" s="18"/>
      <c r="H20" s="18"/>
      <c r="I20" s="17"/>
      <c r="J20" s="14"/>
      <c r="K20" s="15">
        <v>4</v>
      </c>
      <c r="L20" s="15">
        <v>3</v>
      </c>
      <c r="M20" s="15">
        <v>6</v>
      </c>
      <c r="N20" s="15">
        <v>4</v>
      </c>
      <c r="O20" s="15">
        <v>2</v>
      </c>
      <c r="P20" s="15">
        <v>1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20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25</v>
      </c>
      <c r="E22" s="27">
        <v>25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56" t="s">
        <v>58</v>
      </c>
      <c r="D23" s="134">
        <f>E23</f>
        <v>37</v>
      </c>
      <c r="E23" s="12">
        <v>37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210</v>
      </c>
      <c r="E28" s="6">
        <v>171</v>
      </c>
      <c r="F28" s="10"/>
      <c r="G28" s="10"/>
      <c r="H28" s="10">
        <v>1</v>
      </c>
      <c r="I28" s="11">
        <v>1</v>
      </c>
      <c r="J28" s="8"/>
      <c r="K28" s="10"/>
      <c r="L28" s="10">
        <v>2</v>
      </c>
      <c r="M28" s="130"/>
      <c r="N28" s="130"/>
      <c r="O28" s="130">
        <v>4</v>
      </c>
      <c r="P28" s="130"/>
      <c r="Q28" s="130"/>
      <c r="R28" s="130">
        <v>2</v>
      </c>
      <c r="S28" s="130">
        <v>1</v>
      </c>
      <c r="T28" s="130">
        <v>2</v>
      </c>
      <c r="U28" s="130">
        <v>1</v>
      </c>
      <c r="V28" s="130">
        <v>3</v>
      </c>
      <c r="W28" s="130">
        <v>7</v>
      </c>
      <c r="X28" s="130">
        <v>15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157</v>
      </c>
      <c r="E29" s="12">
        <v>157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658</v>
      </c>
      <c r="E35" s="50">
        <v>107</v>
      </c>
      <c r="F35" s="67"/>
      <c r="G35" s="67">
        <v>4</v>
      </c>
      <c r="H35" s="67">
        <v>1</v>
      </c>
      <c r="I35" s="137"/>
      <c r="J35" s="49">
        <v>1</v>
      </c>
      <c r="K35" s="67">
        <v>22</v>
      </c>
      <c r="L35" s="67">
        <v>25</v>
      </c>
      <c r="M35" s="68">
        <v>27</v>
      </c>
      <c r="N35" s="68">
        <v>15</v>
      </c>
      <c r="O35" s="68">
        <v>20</v>
      </c>
      <c r="P35" s="68">
        <v>25</v>
      </c>
      <c r="Q35" s="68">
        <v>29</v>
      </c>
      <c r="R35" s="68">
        <v>42</v>
      </c>
      <c r="S35" s="68">
        <v>52</v>
      </c>
      <c r="T35" s="68">
        <v>54</v>
      </c>
      <c r="U35" s="68">
        <v>34</v>
      </c>
      <c r="V35" s="68">
        <v>58</v>
      </c>
      <c r="W35" s="68">
        <v>47</v>
      </c>
      <c r="X35" s="68">
        <v>95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209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33</v>
      </c>
      <c r="V37" s="74">
        <v>56</v>
      </c>
      <c r="W37" s="74">
        <v>40</v>
      </c>
      <c r="X37" s="74">
        <v>80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1971</v>
      </c>
      <c r="E40" s="171">
        <f t="shared" ref="E40:AC40" si="4">SUM(E11:E39)</f>
        <v>1044</v>
      </c>
      <c r="F40" s="172">
        <f t="shared" si="4"/>
        <v>0</v>
      </c>
      <c r="G40" s="172">
        <f t="shared" si="4"/>
        <v>4</v>
      </c>
      <c r="H40" s="172">
        <f t="shared" si="4"/>
        <v>2</v>
      </c>
      <c r="I40" s="173">
        <f t="shared" si="4"/>
        <v>1</v>
      </c>
      <c r="J40" s="174">
        <f t="shared" si="4"/>
        <v>1</v>
      </c>
      <c r="K40" s="172">
        <f t="shared" si="4"/>
        <v>31</v>
      </c>
      <c r="L40" s="172">
        <f t="shared" si="4"/>
        <v>30</v>
      </c>
      <c r="M40" s="175">
        <f t="shared" si="4"/>
        <v>69</v>
      </c>
      <c r="N40" s="175">
        <f t="shared" si="4"/>
        <v>39</v>
      </c>
      <c r="O40" s="175">
        <f t="shared" si="4"/>
        <v>35</v>
      </c>
      <c r="P40" s="175">
        <f t="shared" si="4"/>
        <v>29</v>
      </c>
      <c r="Q40" s="175">
        <f t="shared" si="4"/>
        <v>35</v>
      </c>
      <c r="R40" s="175">
        <f t="shared" si="4"/>
        <v>49</v>
      </c>
      <c r="S40" s="175">
        <f t="shared" si="4"/>
        <v>58</v>
      </c>
      <c r="T40" s="175">
        <f t="shared" si="4"/>
        <v>58</v>
      </c>
      <c r="U40" s="175">
        <f t="shared" si="4"/>
        <v>72</v>
      </c>
      <c r="V40" s="175">
        <f t="shared" si="4"/>
        <v>121</v>
      </c>
      <c r="W40" s="175">
        <f t="shared" si="4"/>
        <v>96</v>
      </c>
      <c r="X40" s="175">
        <f t="shared" si="4"/>
        <v>197</v>
      </c>
      <c r="Y40" s="176">
        <f t="shared" si="4"/>
        <v>0</v>
      </c>
      <c r="Z40" s="177">
        <f t="shared" si="4"/>
        <v>20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48" t="s">
        <v>1</v>
      </c>
      <c r="E42" s="53" t="s">
        <v>8</v>
      </c>
      <c r="F42" s="250" t="s">
        <v>77</v>
      </c>
      <c r="G42" s="250" t="s">
        <v>9</v>
      </c>
      <c r="H42" s="251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159</v>
      </c>
      <c r="E43" s="109">
        <v>87</v>
      </c>
      <c r="F43" s="110">
        <v>8</v>
      </c>
      <c r="G43" s="110"/>
      <c r="H43" s="184">
        <v>64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108</v>
      </c>
      <c r="E44" s="27">
        <v>80</v>
      </c>
      <c r="F44" s="28">
        <v>2</v>
      </c>
      <c r="G44" s="28"/>
      <c r="H44" s="72">
        <v>26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55" t="s">
        <v>47</v>
      </c>
      <c r="D45" s="134">
        <f t="shared" si="5"/>
        <v>46</v>
      </c>
      <c r="E45" s="12">
        <v>39</v>
      </c>
      <c r="F45" s="15">
        <v>3</v>
      </c>
      <c r="G45" s="15"/>
      <c r="H45" s="74">
        <v>4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78</v>
      </c>
      <c r="E46" s="43">
        <v>66</v>
      </c>
      <c r="F46" s="44">
        <v>2</v>
      </c>
      <c r="G46" s="44"/>
      <c r="H46" s="166">
        <v>10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244</v>
      </c>
      <c r="E47" s="6">
        <v>169</v>
      </c>
      <c r="F47" s="10">
        <v>8</v>
      </c>
      <c r="G47" s="10"/>
      <c r="H47" s="130">
        <v>67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123</v>
      </c>
      <c r="E48" s="12">
        <v>85</v>
      </c>
      <c r="F48" s="15">
        <v>6</v>
      </c>
      <c r="G48" s="15"/>
      <c r="H48" s="74">
        <v>32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4</v>
      </c>
      <c r="E49" s="12">
        <v>3</v>
      </c>
      <c r="F49" s="15">
        <v>1</v>
      </c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32</v>
      </c>
      <c r="E51" s="12">
        <v>20</v>
      </c>
      <c r="F51" s="15"/>
      <c r="G51" s="15"/>
      <c r="H51" s="74">
        <v>12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11</v>
      </c>
      <c r="E52" s="50">
        <v>2</v>
      </c>
      <c r="F52" s="67">
        <v>9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59</v>
      </c>
      <c r="E54" s="29">
        <v>37</v>
      </c>
      <c r="F54" s="28">
        <v>8</v>
      </c>
      <c r="G54" s="28"/>
      <c r="H54" s="72">
        <v>14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56" t="s">
        <v>58</v>
      </c>
      <c r="D55" s="122">
        <f t="shared" si="5"/>
        <v>80</v>
      </c>
      <c r="E55" s="14">
        <v>48</v>
      </c>
      <c r="F55" s="15">
        <v>6</v>
      </c>
      <c r="G55" s="15"/>
      <c r="H55" s="74">
        <v>26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68</v>
      </c>
      <c r="E59" s="43">
        <v>50</v>
      </c>
      <c r="F59" s="44">
        <v>6</v>
      </c>
      <c r="G59" s="44"/>
      <c r="H59" s="166">
        <v>12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132</v>
      </c>
      <c r="E60" s="6">
        <v>97</v>
      </c>
      <c r="F60" s="10"/>
      <c r="G60" s="10">
        <v>35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274</v>
      </c>
      <c r="E61" s="12">
        <v>148</v>
      </c>
      <c r="F61" s="15"/>
      <c r="G61" s="15"/>
      <c r="H61" s="74">
        <v>126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133</v>
      </c>
      <c r="E67" s="50">
        <v>99</v>
      </c>
      <c r="F67" s="67"/>
      <c r="G67" s="67">
        <v>34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21</v>
      </c>
      <c r="E69" s="12">
        <v>21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1572</v>
      </c>
      <c r="E72" s="170">
        <f>SUM(E43:E71)</f>
        <v>1051</v>
      </c>
      <c r="F72" s="170">
        <f>SUM(F43:F71)</f>
        <v>59</v>
      </c>
      <c r="G72" s="170">
        <f>SUM(G43:G71)</f>
        <v>69</v>
      </c>
      <c r="H72" s="190">
        <f>SUM(H43:H71)</f>
        <v>393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52" t="s">
        <v>82</v>
      </c>
      <c r="E74" s="249" t="s">
        <v>83</v>
      </c>
      <c r="F74" s="250" t="s">
        <v>84</v>
      </c>
      <c r="G74" s="250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48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49" t="s">
        <v>108</v>
      </c>
      <c r="F98" s="83" t="s">
        <v>109</v>
      </c>
      <c r="G98" s="250" t="s">
        <v>110</v>
      </c>
      <c r="H98" s="250" t="s">
        <v>111</v>
      </c>
      <c r="I98" s="253" t="s">
        <v>112</v>
      </c>
      <c r="J98" s="59" t="s">
        <v>113</v>
      </c>
      <c r="K98" s="249" t="s">
        <v>4</v>
      </c>
      <c r="L98" s="25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3543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EF061DFE-1C05-4DCA-9878-105061A6717C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DF24F80F-B263-432F-8001-DBEB81E496B5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74D0DDF0-D61E-4554-AB23-528F1AB4B668}">
      <formula1>0</formula1>
      <formula2>1000000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",[8]NOMBRE!B2," - ","( ",[8]NOMBRE!C2,[8]NOMBRE!D2,[8]NOMBRE!E2,[8]NOMBRE!F2,[8]NOMBRE!G2,"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",[8]NOMBRE!B6," - ","( ",[8]NOMBRE!C6,[8]NOMBRE!D6," )")</f>
        <v>MES: JULIO - ( 07 )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",[8]NOMBRE!B7)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135</v>
      </c>
      <c r="E11" s="109">
        <v>135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43</v>
      </c>
      <c r="E12" s="27">
        <v>8</v>
      </c>
      <c r="F12" s="28"/>
      <c r="G12" s="28"/>
      <c r="H12" s="28"/>
      <c r="I12" s="7"/>
      <c r="J12" s="28"/>
      <c r="K12" s="28"/>
      <c r="L12" s="28">
        <v>2</v>
      </c>
      <c r="M12" s="28">
        <v>2</v>
      </c>
      <c r="N12" s="28">
        <v>1</v>
      </c>
      <c r="O12" s="28">
        <v>2</v>
      </c>
      <c r="P12" s="28">
        <v>3</v>
      </c>
      <c r="Q12" s="28">
        <v>4</v>
      </c>
      <c r="R12" s="28">
        <v>3</v>
      </c>
      <c r="S12" s="28">
        <v>6</v>
      </c>
      <c r="T12" s="28">
        <v>4</v>
      </c>
      <c r="U12" s="28"/>
      <c r="V12" s="28">
        <v>3</v>
      </c>
      <c r="W12" s="28">
        <v>4</v>
      </c>
      <c r="X12" s="120">
        <v>1</v>
      </c>
      <c r="Y12" s="29"/>
      <c r="Z12" s="120"/>
      <c r="AA12" s="30"/>
      <c r="AB12" s="30"/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59" t="s">
        <v>47</v>
      </c>
      <c r="D13" s="122">
        <f t="shared" si="0"/>
        <v>58</v>
      </c>
      <c r="E13" s="6">
        <v>4</v>
      </c>
      <c r="F13" s="10"/>
      <c r="G13" s="10"/>
      <c r="H13" s="10">
        <v>16</v>
      </c>
      <c r="I13" s="9">
        <v>4</v>
      </c>
      <c r="J13" s="10"/>
      <c r="K13" s="10">
        <v>1</v>
      </c>
      <c r="L13" s="10">
        <v>5</v>
      </c>
      <c r="M13" s="10">
        <v>1</v>
      </c>
      <c r="N13" s="10">
        <v>3</v>
      </c>
      <c r="O13" s="10">
        <v>6</v>
      </c>
      <c r="P13" s="10">
        <v>3</v>
      </c>
      <c r="Q13" s="10"/>
      <c r="R13" s="10">
        <v>5</v>
      </c>
      <c r="S13" s="10">
        <v>3</v>
      </c>
      <c r="T13" s="10"/>
      <c r="U13" s="10">
        <v>1</v>
      </c>
      <c r="V13" s="10">
        <v>3</v>
      </c>
      <c r="W13" s="10">
        <v>3</v>
      </c>
      <c r="X13" s="123"/>
      <c r="Y13" s="8"/>
      <c r="Z13" s="123"/>
      <c r="AA13" s="20"/>
      <c r="AB13" s="20"/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69</v>
      </c>
      <c r="E14" s="56">
        <v>26</v>
      </c>
      <c r="F14" s="126"/>
      <c r="G14" s="126"/>
      <c r="H14" s="126"/>
      <c r="I14" s="32"/>
      <c r="J14" s="126"/>
      <c r="K14" s="126">
        <v>1</v>
      </c>
      <c r="L14" s="126">
        <v>2</v>
      </c>
      <c r="M14" s="126">
        <v>1</v>
      </c>
      <c r="N14" s="126"/>
      <c r="O14" s="126">
        <v>3</v>
      </c>
      <c r="P14" s="126"/>
      <c r="Q14" s="126">
        <v>2</v>
      </c>
      <c r="R14" s="126">
        <v>7</v>
      </c>
      <c r="S14" s="126">
        <v>5</v>
      </c>
      <c r="T14" s="126">
        <v>7</v>
      </c>
      <c r="U14" s="126">
        <v>5</v>
      </c>
      <c r="V14" s="126"/>
      <c r="W14" s="126">
        <v>6</v>
      </c>
      <c r="X14" s="127">
        <v>4</v>
      </c>
      <c r="Y14" s="128"/>
      <c r="Z14" s="127"/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187</v>
      </c>
      <c r="E15" s="6">
        <v>187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101</v>
      </c>
      <c r="E16" s="12">
        <v>101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13</v>
      </c>
      <c r="E17" s="12">
        <v>13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37</v>
      </c>
      <c r="E19" s="12">
        <v>37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21</v>
      </c>
      <c r="E20" s="19"/>
      <c r="F20" s="18"/>
      <c r="G20" s="18"/>
      <c r="H20" s="18"/>
      <c r="I20" s="17"/>
      <c r="J20" s="14"/>
      <c r="K20" s="15">
        <v>2</v>
      </c>
      <c r="L20" s="15">
        <v>4</v>
      </c>
      <c r="M20" s="15">
        <v>6</v>
      </c>
      <c r="N20" s="15">
        <v>3</v>
      </c>
      <c r="O20" s="15">
        <v>5</v>
      </c>
      <c r="P20" s="15">
        <v>1</v>
      </c>
      <c r="Q20" s="15"/>
      <c r="R20" s="15"/>
      <c r="S20" s="15"/>
      <c r="T20" s="15"/>
      <c r="U20" s="133"/>
      <c r="V20" s="133"/>
      <c r="W20" s="133"/>
      <c r="X20" s="133"/>
      <c r="Y20" s="70"/>
      <c r="Z20" s="123">
        <v>21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29</v>
      </c>
      <c r="E22" s="27">
        <v>29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58" t="s">
        <v>58</v>
      </c>
      <c r="D23" s="134">
        <f>E23</f>
        <v>40</v>
      </c>
      <c r="E23" s="12">
        <v>40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182</v>
      </c>
      <c r="E28" s="6">
        <v>122</v>
      </c>
      <c r="F28" s="10"/>
      <c r="G28" s="10"/>
      <c r="H28" s="10"/>
      <c r="I28" s="11"/>
      <c r="J28" s="8"/>
      <c r="K28" s="10"/>
      <c r="L28" s="10">
        <v>1</v>
      </c>
      <c r="M28" s="130"/>
      <c r="N28" s="130"/>
      <c r="O28" s="130">
        <v>1</v>
      </c>
      <c r="P28" s="130">
        <v>1</v>
      </c>
      <c r="Q28" s="130"/>
      <c r="R28" s="130">
        <v>4</v>
      </c>
      <c r="S28" s="130">
        <v>4</v>
      </c>
      <c r="T28" s="130">
        <v>4</v>
      </c>
      <c r="U28" s="130">
        <v>4</v>
      </c>
      <c r="V28" s="130">
        <v>7</v>
      </c>
      <c r="W28" s="130">
        <v>7</v>
      </c>
      <c r="X28" s="130">
        <v>27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171</v>
      </c>
      <c r="E29" s="12">
        <v>171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666</v>
      </c>
      <c r="E35" s="50">
        <v>156</v>
      </c>
      <c r="F35" s="67"/>
      <c r="G35" s="67">
        <v>5</v>
      </c>
      <c r="H35" s="67">
        <v>2</v>
      </c>
      <c r="I35" s="137">
        <v>4</v>
      </c>
      <c r="J35" s="49"/>
      <c r="K35" s="67">
        <v>25</v>
      </c>
      <c r="L35" s="67">
        <v>19</v>
      </c>
      <c r="M35" s="68">
        <v>19</v>
      </c>
      <c r="N35" s="68">
        <v>15</v>
      </c>
      <c r="O35" s="68">
        <v>24</v>
      </c>
      <c r="P35" s="68">
        <v>22</v>
      </c>
      <c r="Q35" s="68">
        <v>25</v>
      </c>
      <c r="R35" s="68">
        <v>35</v>
      </c>
      <c r="S35" s="68">
        <v>34</v>
      </c>
      <c r="T35" s="68">
        <v>40</v>
      </c>
      <c r="U35" s="68">
        <v>34</v>
      </c>
      <c r="V35" s="68">
        <v>49</v>
      </c>
      <c r="W35" s="68">
        <v>51</v>
      </c>
      <c r="X35" s="68">
        <v>107</v>
      </c>
      <c r="Y35" s="139">
        <v>455</v>
      </c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188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32</v>
      </c>
      <c r="V37" s="74">
        <v>32</v>
      </c>
      <c r="W37" s="74">
        <v>44</v>
      </c>
      <c r="X37" s="74">
        <v>80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1940</v>
      </c>
      <c r="E40" s="171">
        <f t="shared" ref="E40:AC40" si="4">SUM(E11:E39)</f>
        <v>1029</v>
      </c>
      <c r="F40" s="172">
        <f t="shared" si="4"/>
        <v>0</v>
      </c>
      <c r="G40" s="172">
        <f t="shared" si="4"/>
        <v>5</v>
      </c>
      <c r="H40" s="172">
        <f t="shared" si="4"/>
        <v>18</v>
      </c>
      <c r="I40" s="173">
        <f t="shared" si="4"/>
        <v>8</v>
      </c>
      <c r="J40" s="174">
        <f t="shared" si="4"/>
        <v>0</v>
      </c>
      <c r="K40" s="172">
        <f t="shared" si="4"/>
        <v>29</v>
      </c>
      <c r="L40" s="172">
        <f t="shared" si="4"/>
        <v>33</v>
      </c>
      <c r="M40" s="175">
        <f t="shared" si="4"/>
        <v>29</v>
      </c>
      <c r="N40" s="175">
        <f t="shared" si="4"/>
        <v>22</v>
      </c>
      <c r="O40" s="175">
        <f t="shared" si="4"/>
        <v>41</v>
      </c>
      <c r="P40" s="175">
        <f t="shared" si="4"/>
        <v>30</v>
      </c>
      <c r="Q40" s="175">
        <f t="shared" si="4"/>
        <v>31</v>
      </c>
      <c r="R40" s="175">
        <f t="shared" si="4"/>
        <v>54</v>
      </c>
      <c r="S40" s="175">
        <f t="shared" si="4"/>
        <v>52</v>
      </c>
      <c r="T40" s="175">
        <f t="shared" si="4"/>
        <v>55</v>
      </c>
      <c r="U40" s="175">
        <f t="shared" si="4"/>
        <v>76</v>
      </c>
      <c r="V40" s="175">
        <f t="shared" si="4"/>
        <v>94</v>
      </c>
      <c r="W40" s="175">
        <f t="shared" si="4"/>
        <v>115</v>
      </c>
      <c r="X40" s="175">
        <f t="shared" si="4"/>
        <v>219</v>
      </c>
      <c r="Y40" s="176">
        <f t="shared" si="4"/>
        <v>455</v>
      </c>
      <c r="Z40" s="177">
        <f t="shared" si="4"/>
        <v>21</v>
      </c>
      <c r="AA40" s="173">
        <f t="shared" si="4"/>
        <v>0</v>
      </c>
      <c r="AB40" s="173">
        <f t="shared" si="4"/>
        <v>0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61" t="s">
        <v>1</v>
      </c>
      <c r="E42" s="53" t="s">
        <v>8</v>
      </c>
      <c r="F42" s="266" t="s">
        <v>77</v>
      </c>
      <c r="G42" s="266" t="s">
        <v>9</v>
      </c>
      <c r="H42" s="267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135</v>
      </c>
      <c r="E43" s="109">
        <v>79</v>
      </c>
      <c r="F43" s="110">
        <v>4</v>
      </c>
      <c r="G43" s="110"/>
      <c r="H43" s="184">
        <v>52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80</v>
      </c>
      <c r="E44" s="27">
        <v>59</v>
      </c>
      <c r="F44" s="28">
        <v>2</v>
      </c>
      <c r="G44" s="28"/>
      <c r="H44" s="72">
        <v>19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59" t="s">
        <v>47</v>
      </c>
      <c r="D45" s="134">
        <f t="shared" si="5"/>
        <v>68</v>
      </c>
      <c r="E45" s="12">
        <v>62</v>
      </c>
      <c r="F45" s="15">
        <v>3</v>
      </c>
      <c r="G45" s="15"/>
      <c r="H45" s="74">
        <v>3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81</v>
      </c>
      <c r="E46" s="43">
        <v>74</v>
      </c>
      <c r="F46" s="44">
        <v>2</v>
      </c>
      <c r="G46" s="44"/>
      <c r="H46" s="166">
        <v>5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230</v>
      </c>
      <c r="E47" s="6">
        <v>155</v>
      </c>
      <c r="F47" s="10">
        <v>6</v>
      </c>
      <c r="G47" s="10"/>
      <c r="H47" s="130">
        <v>69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115</v>
      </c>
      <c r="E48" s="12">
        <v>80</v>
      </c>
      <c r="F48" s="15">
        <v>5</v>
      </c>
      <c r="G48" s="15"/>
      <c r="H48" s="74">
        <v>30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7</v>
      </c>
      <c r="E49" s="12">
        <v>5</v>
      </c>
      <c r="F49" s="15">
        <v>2</v>
      </c>
      <c r="G49" s="15"/>
      <c r="H49" s="74"/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31</v>
      </c>
      <c r="E51" s="12">
        <v>18</v>
      </c>
      <c r="F51" s="15"/>
      <c r="G51" s="15"/>
      <c r="H51" s="74">
        <v>13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9</v>
      </c>
      <c r="E52" s="50">
        <v>2</v>
      </c>
      <c r="F52" s="67">
        <v>7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58</v>
      </c>
      <c r="E54" s="29">
        <v>35</v>
      </c>
      <c r="F54" s="28">
        <v>8</v>
      </c>
      <c r="G54" s="28"/>
      <c r="H54" s="72">
        <v>15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58" t="s">
        <v>58</v>
      </c>
      <c r="D55" s="122">
        <f t="shared" si="5"/>
        <v>84</v>
      </c>
      <c r="E55" s="14">
        <v>51</v>
      </c>
      <c r="F55" s="15">
        <v>6</v>
      </c>
      <c r="G55" s="15"/>
      <c r="H55" s="74">
        <v>27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64</v>
      </c>
      <c r="E59" s="43">
        <v>48</v>
      </c>
      <c r="F59" s="44">
        <v>4</v>
      </c>
      <c r="G59" s="44"/>
      <c r="H59" s="166">
        <v>12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125</v>
      </c>
      <c r="E60" s="6">
        <v>65</v>
      </c>
      <c r="F60" s="10">
        <v>5</v>
      </c>
      <c r="G60" s="10">
        <v>55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300</v>
      </c>
      <c r="E61" s="12">
        <v>129</v>
      </c>
      <c r="F61" s="15"/>
      <c r="G61" s="15"/>
      <c r="H61" s="74">
        <v>171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140</v>
      </c>
      <c r="E67" s="50">
        <v>85</v>
      </c>
      <c r="F67" s="67"/>
      <c r="G67" s="67">
        <v>55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19</v>
      </c>
      <c r="E69" s="12">
        <v>19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1546</v>
      </c>
      <c r="E72" s="170">
        <f>SUM(E43:E71)</f>
        <v>966</v>
      </c>
      <c r="F72" s="170">
        <f>SUM(F43:F71)</f>
        <v>54</v>
      </c>
      <c r="G72" s="170">
        <f>SUM(G43:G71)</f>
        <v>110</v>
      </c>
      <c r="H72" s="190">
        <f>SUM(H43:H71)</f>
        <v>416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62" t="s">
        <v>82</v>
      </c>
      <c r="E74" s="265" t="s">
        <v>83</v>
      </c>
      <c r="F74" s="266" t="s">
        <v>84</v>
      </c>
      <c r="G74" s="266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61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65" t="s">
        <v>108</v>
      </c>
      <c r="F98" s="83" t="s">
        <v>109</v>
      </c>
      <c r="G98" s="266" t="s">
        <v>110</v>
      </c>
      <c r="H98" s="266" t="s">
        <v>111</v>
      </c>
      <c r="I98" s="263" t="s">
        <v>112</v>
      </c>
      <c r="J98" s="59" t="s">
        <v>113</v>
      </c>
      <c r="K98" s="265" t="s">
        <v>4</v>
      </c>
      <c r="L98" s="26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3486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24ECBE80-9F38-4F78-991A-ACDCB1FFE57D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56FCD2F1-F03A-4ACF-9551-A2CF1A564F1B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08C4474A-3A4F-4DF4-9381-9B292F82676E}">
      <formula1>0</formula1>
      <formula2>1000000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95"/>
  <sheetViews>
    <sheetView workbookViewId="0">
      <selection sqref="A1:XFD1048576"/>
    </sheetView>
  </sheetViews>
  <sheetFormatPr baseColWidth="10" defaultColWidth="11.42578125" defaultRowHeight="12.75" x14ac:dyDescent="0.2"/>
  <cols>
    <col min="1" max="2" width="26.7109375" style="90" customWidth="1"/>
    <col min="3" max="3" width="37.28515625" style="90" customWidth="1"/>
    <col min="4" max="4" width="11.42578125" style="90"/>
    <col min="5" max="5" width="12.7109375" style="90" customWidth="1"/>
    <col min="6" max="6" width="11.42578125" style="90"/>
    <col min="7" max="7" width="14.5703125" style="90" customWidth="1"/>
    <col min="8" max="8" width="13.5703125" style="90" customWidth="1"/>
    <col min="9" max="9" width="15.7109375" style="90" customWidth="1"/>
    <col min="10" max="26" width="11.42578125" style="90"/>
    <col min="27" max="27" width="13.140625" style="90" customWidth="1"/>
    <col min="28" max="28" width="13.42578125" style="90" customWidth="1"/>
    <col min="29" max="75" width="11.42578125" style="90"/>
    <col min="76" max="76" width="11.28515625" style="90" customWidth="1"/>
    <col min="77" max="77" width="11.28515625" style="91" customWidth="1"/>
    <col min="78" max="78" width="11.7109375" style="91" customWidth="1"/>
    <col min="79" max="104" width="11.7109375" style="92" hidden="1" customWidth="1"/>
    <col min="105" max="105" width="11.7109375" style="90" customWidth="1"/>
    <col min="106" max="16384" width="11.42578125" style="90"/>
  </cols>
  <sheetData>
    <row r="1" spans="1:104" s="85" customFormat="1" ht="16.149999999999999" customHeight="1" x14ac:dyDescent="0.15">
      <c r="A1" s="85" t="s">
        <v>0</v>
      </c>
      <c r="BY1" s="86"/>
      <c r="BZ1" s="86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</row>
    <row r="2" spans="1:104" s="85" customFormat="1" ht="16.149999999999999" customHeight="1" x14ac:dyDescent="0.15">
      <c r="A2" s="85" t="str">
        <f>CONCATENATE("COMUNA: ",[9]NOMBRE!B2," - ","( ",[9]NOMBRE!C2,[9]NOMBRE!D2,[9]NOMBRE!E2,[9]NOMBRE!F2,[9]NOMBRE!G2," )")</f>
        <v>COMUNA: LINARES - ( 07401 )</v>
      </c>
      <c r="BY2" s="86"/>
      <c r="BZ2" s="86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</row>
    <row r="3" spans="1:104" s="85" customFormat="1" ht="16.149999999999999" customHeight="1" x14ac:dyDescent="0.15">
      <c r="A3" s="85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BY3" s="86"/>
      <c r="BZ3" s="86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</row>
    <row r="4" spans="1:104" s="85" customFormat="1" ht="16.149999999999999" customHeight="1" x14ac:dyDescent="0.15">
      <c r="A4" s="85" t="str">
        <f>CONCATENATE("MES: ",[9]NOMBRE!B6," - ","( ",[9]NOMBRE!C6,[9]NOMBRE!D6," )")</f>
        <v>MES: AGOSTO - ( 08 )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BY4" s="86"/>
      <c r="BZ4" s="86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</row>
    <row r="5" spans="1:104" s="85" customFormat="1" ht="16.149999999999999" customHeight="1" x14ac:dyDescent="0.15">
      <c r="A5" s="85" t="str">
        <f>CONCATENATE("AÑO: ",[9]NOMBRE!B7)</f>
        <v>AÑO: 2018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BY5" s="86"/>
      <c r="BZ5" s="86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</row>
    <row r="6" spans="1:104" ht="15" x14ac:dyDescent="0.2">
      <c r="A6" s="385" t="s">
        <v>13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62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104" ht="15" x14ac:dyDescent="0.2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62"/>
      <c r="Q7" s="64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</row>
    <row r="8" spans="1:104" s="96" customFormat="1" ht="31.9" customHeight="1" x14ac:dyDescent="0.2">
      <c r="A8" s="55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BY8" s="97"/>
      <c r="BZ8" s="97"/>
      <c r="CA8" s="98"/>
      <c r="CB8" s="98"/>
      <c r="CC8" s="98"/>
      <c r="CD8" s="98"/>
      <c r="CE8" s="98"/>
      <c r="CF8" s="98"/>
      <c r="CG8" s="99"/>
      <c r="CH8" s="99"/>
      <c r="CI8" s="99"/>
      <c r="CJ8" s="99"/>
      <c r="CK8" s="99"/>
      <c r="CL8" s="99"/>
      <c r="CM8" s="99"/>
      <c r="CN8" s="99"/>
      <c r="CO8" s="99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</row>
    <row r="9" spans="1:104" ht="15" customHeight="1" x14ac:dyDescent="0.2">
      <c r="A9" s="357" t="s">
        <v>15</v>
      </c>
      <c r="B9" s="358"/>
      <c r="C9" s="386"/>
      <c r="D9" s="331" t="s">
        <v>1</v>
      </c>
      <c r="E9" s="390" t="s">
        <v>16</v>
      </c>
      <c r="F9" s="391"/>
      <c r="G9" s="391"/>
      <c r="H9" s="391"/>
      <c r="I9" s="392"/>
      <c r="J9" s="393" t="s">
        <v>17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72"/>
      <c r="Y9" s="371" t="s">
        <v>18</v>
      </c>
      <c r="Z9" s="372"/>
      <c r="AA9" s="373" t="s">
        <v>19</v>
      </c>
      <c r="AB9" s="331" t="s">
        <v>20</v>
      </c>
      <c r="AC9" s="375" t="s">
        <v>21</v>
      </c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1"/>
      <c r="CG9" s="102"/>
      <c r="CH9" s="102"/>
      <c r="CI9" s="102"/>
      <c r="CJ9" s="102"/>
      <c r="CK9" s="102"/>
      <c r="CL9" s="102"/>
      <c r="CM9" s="102"/>
      <c r="CN9" s="102"/>
      <c r="CO9" s="102"/>
    </row>
    <row r="10" spans="1:104" ht="33" customHeight="1" x14ac:dyDescent="0.2">
      <c r="A10" s="387"/>
      <c r="B10" s="388"/>
      <c r="C10" s="389"/>
      <c r="D10" s="333"/>
      <c r="E10" s="61" t="s">
        <v>22</v>
      </c>
      <c r="F10" s="103" t="s">
        <v>23</v>
      </c>
      <c r="G10" s="103" t="s">
        <v>24</v>
      </c>
      <c r="H10" s="4" t="s">
        <v>25</v>
      </c>
      <c r="I10" s="5" t="s">
        <v>2</v>
      </c>
      <c r="J10" s="104" t="s">
        <v>26</v>
      </c>
      <c r="K10" s="103" t="s">
        <v>27</v>
      </c>
      <c r="L10" s="103" t="s">
        <v>28</v>
      </c>
      <c r="M10" s="103" t="s">
        <v>29</v>
      </c>
      <c r="N10" s="103" t="s">
        <v>30</v>
      </c>
      <c r="O10" s="103" t="s">
        <v>31</v>
      </c>
      <c r="P10" s="103" t="s">
        <v>32</v>
      </c>
      <c r="Q10" s="103" t="s">
        <v>33</v>
      </c>
      <c r="R10" s="103" t="s">
        <v>34</v>
      </c>
      <c r="S10" s="103" t="s">
        <v>35</v>
      </c>
      <c r="T10" s="103" t="s">
        <v>36</v>
      </c>
      <c r="U10" s="103" t="s">
        <v>37</v>
      </c>
      <c r="V10" s="103" t="s">
        <v>38</v>
      </c>
      <c r="W10" s="103" t="s">
        <v>39</v>
      </c>
      <c r="X10" s="105" t="s">
        <v>40</v>
      </c>
      <c r="Y10" s="106" t="s">
        <v>41</v>
      </c>
      <c r="Z10" s="107" t="s">
        <v>42</v>
      </c>
      <c r="AA10" s="374"/>
      <c r="AB10" s="333"/>
      <c r="AC10" s="3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  <c r="CG10" s="102"/>
      <c r="CH10" s="102"/>
      <c r="CI10" s="102"/>
      <c r="CJ10" s="102"/>
      <c r="CK10" s="102"/>
      <c r="CL10" s="102"/>
      <c r="CM10" s="102"/>
      <c r="CN10" s="102"/>
      <c r="CO10" s="102"/>
    </row>
    <row r="11" spans="1:104" x14ac:dyDescent="0.2">
      <c r="A11" s="377" t="s">
        <v>43</v>
      </c>
      <c r="B11" s="380" t="s">
        <v>44</v>
      </c>
      <c r="C11" s="381"/>
      <c r="D11" s="108">
        <f>SUM(E11:G11)</f>
        <v>156</v>
      </c>
      <c r="E11" s="109">
        <v>156</v>
      </c>
      <c r="F11" s="110"/>
      <c r="G11" s="110"/>
      <c r="H11" s="111"/>
      <c r="I11" s="112"/>
      <c r="J11" s="111"/>
      <c r="K11" s="113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116"/>
      <c r="AA11" s="117"/>
      <c r="AB11" s="117"/>
      <c r="AC11" s="117"/>
      <c r="AD11" s="1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1"/>
      <c r="AQ11" s="101"/>
      <c r="AR11" s="101"/>
      <c r="CG11" s="102"/>
      <c r="CH11" s="102"/>
      <c r="CI11" s="102"/>
      <c r="CJ11" s="102"/>
      <c r="CK11" s="102"/>
      <c r="CL11" s="102"/>
      <c r="CM11" s="102"/>
      <c r="CN11" s="102"/>
      <c r="CO11" s="102"/>
    </row>
    <row r="12" spans="1:104" x14ac:dyDescent="0.2">
      <c r="A12" s="378"/>
      <c r="B12" s="382" t="s">
        <v>45</v>
      </c>
      <c r="C12" s="119" t="s">
        <v>46</v>
      </c>
      <c r="D12" s="41">
        <f t="shared" ref="D12:D19" si="0">SUM(E12:X12)</f>
        <v>36</v>
      </c>
      <c r="E12" s="27">
        <v>6</v>
      </c>
      <c r="F12" s="28"/>
      <c r="G12" s="28"/>
      <c r="H12" s="28">
        <v>10</v>
      </c>
      <c r="I12" s="7">
        <v>3</v>
      </c>
      <c r="J12" s="28"/>
      <c r="K12" s="28"/>
      <c r="L12" s="28">
        <v>4</v>
      </c>
      <c r="M12" s="28"/>
      <c r="N12" s="28">
        <v>5</v>
      </c>
      <c r="O12" s="28">
        <v>8</v>
      </c>
      <c r="P12" s="28"/>
      <c r="Q12" s="28"/>
      <c r="R12" s="28"/>
      <c r="S12" s="28"/>
      <c r="T12" s="28"/>
      <c r="U12" s="28"/>
      <c r="V12" s="28"/>
      <c r="W12" s="28"/>
      <c r="X12" s="120"/>
      <c r="Y12" s="29"/>
      <c r="Z12" s="120">
        <v>4</v>
      </c>
      <c r="AA12" s="30">
        <v>5</v>
      </c>
      <c r="AB12" s="30">
        <v>3</v>
      </c>
      <c r="AC12" s="30"/>
      <c r="AD12" s="1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01"/>
      <c r="AQ12" s="101"/>
      <c r="AR12" s="101"/>
      <c r="CA12" s="92" t="str">
        <f t="shared" ref="CA12:CA35" si="1">IF(D12&lt;SUM(Y12:AC12),"* Total por edad NO DEBE ser menor que la suma de los subgrupos. ","")</f>
        <v/>
      </c>
      <c r="CG12" s="102">
        <f t="shared" ref="CG12:CG35" si="2">IF(D12&lt;SUM(Y12:AC12),1,0)</f>
        <v>0</v>
      </c>
      <c r="CH12" s="102"/>
      <c r="CI12" s="102"/>
      <c r="CJ12" s="102"/>
      <c r="CK12" s="102"/>
      <c r="CL12" s="102"/>
      <c r="CM12" s="102"/>
      <c r="CN12" s="102"/>
      <c r="CO12" s="102"/>
    </row>
    <row r="13" spans="1:104" x14ac:dyDescent="0.2">
      <c r="A13" s="378"/>
      <c r="B13" s="383"/>
      <c r="C13" s="275" t="s">
        <v>47</v>
      </c>
      <c r="D13" s="122">
        <f t="shared" si="0"/>
        <v>32</v>
      </c>
      <c r="E13" s="6">
        <v>4</v>
      </c>
      <c r="F13" s="10"/>
      <c r="G13" s="10">
        <v>7</v>
      </c>
      <c r="H13" s="10">
        <v>4</v>
      </c>
      <c r="I13" s="9">
        <v>3</v>
      </c>
      <c r="J13" s="10"/>
      <c r="K13" s="10"/>
      <c r="L13" s="10">
        <v>3</v>
      </c>
      <c r="M13" s="10"/>
      <c r="N13" s="10">
        <v>8</v>
      </c>
      <c r="O13" s="10">
        <v>3</v>
      </c>
      <c r="P13" s="10"/>
      <c r="Q13" s="10"/>
      <c r="R13" s="10"/>
      <c r="S13" s="10"/>
      <c r="T13" s="10"/>
      <c r="U13" s="10"/>
      <c r="V13" s="10"/>
      <c r="W13" s="10"/>
      <c r="X13" s="123"/>
      <c r="Y13" s="8"/>
      <c r="Z13" s="123">
        <v>6</v>
      </c>
      <c r="AA13" s="20"/>
      <c r="AB13" s="20">
        <v>2</v>
      </c>
      <c r="AC13" s="11"/>
      <c r="AD13" s="1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01"/>
      <c r="AQ13" s="101"/>
      <c r="AR13" s="101"/>
      <c r="CA13" s="92" t="str">
        <f t="shared" si="1"/>
        <v/>
      </c>
      <c r="CG13" s="102">
        <f t="shared" si="2"/>
        <v>0</v>
      </c>
      <c r="CH13" s="102"/>
      <c r="CI13" s="102"/>
      <c r="CJ13" s="102"/>
      <c r="CK13" s="102"/>
      <c r="CL13" s="102"/>
      <c r="CM13" s="102"/>
      <c r="CN13" s="102"/>
      <c r="CO13" s="102"/>
    </row>
    <row r="14" spans="1:104" x14ac:dyDescent="0.2">
      <c r="A14" s="378"/>
      <c r="B14" s="384"/>
      <c r="C14" s="124" t="s">
        <v>48</v>
      </c>
      <c r="D14" s="125">
        <f t="shared" si="0"/>
        <v>17</v>
      </c>
      <c r="E14" s="56">
        <v>14</v>
      </c>
      <c r="F14" s="126">
        <v>2</v>
      </c>
      <c r="G14" s="126"/>
      <c r="H14" s="126"/>
      <c r="I14" s="32"/>
      <c r="J14" s="126"/>
      <c r="K14" s="126"/>
      <c r="L14" s="126">
        <v>1</v>
      </c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7"/>
      <c r="Y14" s="128"/>
      <c r="Z14" s="127">
        <v>1</v>
      </c>
      <c r="AA14" s="57"/>
      <c r="AB14" s="57"/>
      <c r="AC14" s="57"/>
      <c r="AD14" s="1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1"/>
      <c r="AQ14" s="101"/>
      <c r="AR14" s="101"/>
      <c r="CA14" s="92" t="str">
        <f t="shared" si="1"/>
        <v/>
      </c>
      <c r="CG14" s="102">
        <f t="shared" si="2"/>
        <v>0</v>
      </c>
      <c r="CH14" s="102"/>
      <c r="CI14" s="102"/>
      <c r="CJ14" s="102"/>
      <c r="CK14" s="102"/>
      <c r="CL14" s="102"/>
      <c r="CM14" s="102"/>
      <c r="CN14" s="102"/>
      <c r="CO14" s="102"/>
    </row>
    <row r="15" spans="1:104" x14ac:dyDescent="0.2">
      <c r="A15" s="378"/>
      <c r="B15" s="345" t="s">
        <v>49</v>
      </c>
      <c r="C15" s="346"/>
      <c r="D15" s="129">
        <f t="shared" si="0"/>
        <v>165</v>
      </c>
      <c r="E15" s="6">
        <v>165</v>
      </c>
      <c r="F15" s="10"/>
      <c r="G15" s="10"/>
      <c r="H15" s="10"/>
      <c r="I15" s="11"/>
      <c r="J15" s="8"/>
      <c r="K15" s="10"/>
      <c r="L15" s="1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132"/>
      <c r="AA15" s="11"/>
      <c r="AB15" s="11"/>
      <c r="AC15" s="11"/>
      <c r="AD15" s="1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01"/>
      <c r="AQ15" s="101"/>
      <c r="AR15" s="101"/>
      <c r="CA15" s="92" t="str">
        <f t="shared" si="1"/>
        <v/>
      </c>
      <c r="CG15" s="102">
        <f t="shared" si="2"/>
        <v>0</v>
      </c>
      <c r="CH15" s="102"/>
      <c r="CI15" s="102"/>
      <c r="CJ15" s="102"/>
      <c r="CK15" s="102"/>
      <c r="CL15" s="102"/>
      <c r="CM15" s="102"/>
      <c r="CN15" s="102"/>
      <c r="CO15" s="102"/>
    </row>
    <row r="16" spans="1:104" x14ac:dyDescent="0.2">
      <c r="A16" s="378"/>
      <c r="B16" s="347" t="s">
        <v>50</v>
      </c>
      <c r="C16" s="348"/>
      <c r="D16" s="122">
        <f t="shared" si="0"/>
        <v>155</v>
      </c>
      <c r="E16" s="12">
        <v>155</v>
      </c>
      <c r="F16" s="15"/>
      <c r="G16" s="15"/>
      <c r="H16" s="15"/>
      <c r="I16" s="20"/>
      <c r="J16" s="14"/>
      <c r="K16" s="15"/>
      <c r="L16" s="1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0"/>
      <c r="Z16" s="123"/>
      <c r="AA16" s="20"/>
      <c r="AB16" s="20"/>
      <c r="AC16" s="20"/>
      <c r="AD16" s="1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1"/>
      <c r="AQ16" s="101"/>
      <c r="AR16" s="101"/>
      <c r="CA16" s="92" t="str">
        <f t="shared" si="1"/>
        <v/>
      </c>
      <c r="CG16" s="102">
        <f t="shared" si="2"/>
        <v>0</v>
      </c>
      <c r="CH16" s="102"/>
      <c r="CI16" s="102"/>
      <c r="CJ16" s="102"/>
      <c r="CK16" s="102"/>
      <c r="CL16" s="102"/>
      <c r="CM16" s="102"/>
      <c r="CN16" s="102"/>
      <c r="CO16" s="102"/>
    </row>
    <row r="17" spans="1:93" x14ac:dyDescent="0.2">
      <c r="A17" s="378"/>
      <c r="B17" s="347" t="s">
        <v>51</v>
      </c>
      <c r="C17" s="348"/>
      <c r="D17" s="122">
        <f t="shared" si="0"/>
        <v>10</v>
      </c>
      <c r="E17" s="12">
        <v>10</v>
      </c>
      <c r="F17" s="15"/>
      <c r="G17" s="15"/>
      <c r="H17" s="15"/>
      <c r="I17" s="20"/>
      <c r="J17" s="14"/>
      <c r="K17" s="15"/>
      <c r="L17" s="15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0"/>
      <c r="Z17" s="123"/>
      <c r="AA17" s="20"/>
      <c r="AB17" s="20"/>
      <c r="AC17" s="20"/>
      <c r="AD17" s="1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01"/>
      <c r="AQ17" s="101"/>
      <c r="AR17" s="101"/>
      <c r="CA17" s="92" t="str">
        <f t="shared" si="1"/>
        <v/>
      </c>
      <c r="CG17" s="102">
        <f t="shared" si="2"/>
        <v>0</v>
      </c>
      <c r="CH17" s="102"/>
      <c r="CI17" s="102"/>
      <c r="CJ17" s="102"/>
      <c r="CK17" s="102"/>
      <c r="CL17" s="102"/>
      <c r="CM17" s="102"/>
      <c r="CN17" s="102"/>
      <c r="CO17" s="102"/>
    </row>
    <row r="18" spans="1:93" x14ac:dyDescent="0.2">
      <c r="A18" s="378"/>
      <c r="B18" s="347" t="s">
        <v>52</v>
      </c>
      <c r="C18" s="348"/>
      <c r="D18" s="122">
        <f t="shared" si="0"/>
        <v>0</v>
      </c>
      <c r="E18" s="12"/>
      <c r="F18" s="15"/>
      <c r="G18" s="15"/>
      <c r="H18" s="15"/>
      <c r="I18" s="20"/>
      <c r="J18" s="14"/>
      <c r="K18" s="15"/>
      <c r="L18" s="15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123"/>
      <c r="AA18" s="20"/>
      <c r="AB18" s="20"/>
      <c r="AC18" s="20"/>
      <c r="AD18" s="1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01"/>
      <c r="AQ18" s="101"/>
      <c r="AR18" s="101"/>
      <c r="CA18" s="92" t="str">
        <f t="shared" si="1"/>
        <v/>
      </c>
      <c r="CG18" s="102">
        <f t="shared" si="2"/>
        <v>0</v>
      </c>
      <c r="CH18" s="102"/>
      <c r="CI18" s="102"/>
      <c r="CJ18" s="102"/>
      <c r="CK18" s="102"/>
      <c r="CL18" s="102"/>
      <c r="CM18" s="102"/>
      <c r="CN18" s="102"/>
      <c r="CO18" s="102"/>
    </row>
    <row r="19" spans="1:93" x14ac:dyDescent="0.2">
      <c r="A19" s="378"/>
      <c r="B19" s="347" t="s">
        <v>53</v>
      </c>
      <c r="C19" s="348"/>
      <c r="D19" s="122">
        <f t="shared" si="0"/>
        <v>47</v>
      </c>
      <c r="E19" s="12">
        <v>47</v>
      </c>
      <c r="F19" s="15"/>
      <c r="G19" s="15"/>
      <c r="H19" s="15"/>
      <c r="I19" s="20"/>
      <c r="J19" s="14"/>
      <c r="K19" s="15"/>
      <c r="L19" s="15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0"/>
      <c r="Z19" s="123"/>
      <c r="AA19" s="20"/>
      <c r="AB19" s="20"/>
      <c r="AC19" s="20"/>
      <c r="AD19" s="1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01"/>
      <c r="AQ19" s="101"/>
      <c r="AR19" s="101"/>
      <c r="CA19" s="92" t="str">
        <f t="shared" si="1"/>
        <v/>
      </c>
      <c r="CG19" s="102">
        <f t="shared" si="2"/>
        <v>0</v>
      </c>
      <c r="CH19" s="102"/>
      <c r="CI19" s="102"/>
      <c r="CJ19" s="102"/>
      <c r="CK19" s="102"/>
      <c r="CL19" s="102"/>
      <c r="CM19" s="102"/>
      <c r="CN19" s="102"/>
      <c r="CO19" s="102"/>
    </row>
    <row r="20" spans="1:93" x14ac:dyDescent="0.2">
      <c r="A20" s="378"/>
      <c r="B20" s="347" t="s">
        <v>54</v>
      </c>
      <c r="C20" s="348"/>
      <c r="D20" s="122">
        <f>SUM(J20:T20)</f>
        <v>18</v>
      </c>
      <c r="E20" s="19"/>
      <c r="F20" s="18"/>
      <c r="G20" s="18"/>
      <c r="H20" s="18"/>
      <c r="I20" s="17"/>
      <c r="J20" s="14"/>
      <c r="K20" s="15">
        <v>2</v>
      </c>
      <c r="L20" s="15">
        <v>5</v>
      </c>
      <c r="M20" s="15">
        <v>3</v>
      </c>
      <c r="N20" s="15">
        <v>5</v>
      </c>
      <c r="O20" s="15">
        <v>3</v>
      </c>
      <c r="P20" s="15"/>
      <c r="Q20" s="15"/>
      <c r="R20" s="15"/>
      <c r="S20" s="15"/>
      <c r="T20" s="15"/>
      <c r="U20" s="133"/>
      <c r="V20" s="133"/>
      <c r="W20" s="133"/>
      <c r="X20" s="133"/>
      <c r="Y20" s="70"/>
      <c r="Z20" s="123">
        <v>18</v>
      </c>
      <c r="AA20" s="20"/>
      <c r="AB20" s="17"/>
      <c r="AC20" s="17"/>
      <c r="AD20" s="1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01"/>
      <c r="AQ20" s="101"/>
      <c r="AR20" s="101"/>
      <c r="CA20" s="92" t="str">
        <f t="shared" si="1"/>
        <v/>
      </c>
      <c r="CG20" s="102">
        <f t="shared" si="2"/>
        <v>0</v>
      </c>
      <c r="CH20" s="102"/>
      <c r="CI20" s="102"/>
      <c r="CJ20" s="102"/>
      <c r="CK20" s="102"/>
      <c r="CL20" s="102"/>
      <c r="CM20" s="102"/>
      <c r="CN20" s="102"/>
      <c r="CO20" s="102"/>
    </row>
    <row r="21" spans="1:93" x14ac:dyDescent="0.2">
      <c r="A21" s="378"/>
      <c r="B21" s="329" t="s">
        <v>55</v>
      </c>
      <c r="C21" s="330"/>
      <c r="D21" s="134">
        <f>SUM(H21:T21)</f>
        <v>0</v>
      </c>
      <c r="E21" s="135"/>
      <c r="F21" s="136"/>
      <c r="G21" s="136"/>
      <c r="H21" s="67"/>
      <c r="I21" s="137"/>
      <c r="J21" s="49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38"/>
      <c r="V21" s="138"/>
      <c r="W21" s="138"/>
      <c r="X21" s="138"/>
      <c r="Y21" s="139"/>
      <c r="Z21" s="71"/>
      <c r="AA21" s="137"/>
      <c r="AB21" s="140"/>
      <c r="AC21" s="140"/>
      <c r="AD21" s="1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01"/>
      <c r="AQ21" s="101"/>
      <c r="AR21" s="101"/>
      <c r="CA21" s="92" t="str">
        <f t="shared" si="1"/>
        <v/>
      </c>
      <c r="CG21" s="102">
        <f t="shared" si="2"/>
        <v>0</v>
      </c>
      <c r="CH21" s="102"/>
      <c r="CI21" s="102"/>
      <c r="CJ21" s="102"/>
      <c r="CK21" s="102"/>
      <c r="CL21" s="102"/>
      <c r="CM21" s="102"/>
      <c r="CN21" s="102"/>
      <c r="CO21" s="102"/>
    </row>
    <row r="22" spans="1:93" x14ac:dyDescent="0.2">
      <c r="A22" s="378"/>
      <c r="B22" s="331" t="s">
        <v>56</v>
      </c>
      <c r="C22" s="141" t="s">
        <v>57</v>
      </c>
      <c r="D22" s="108">
        <f>E22</f>
        <v>30</v>
      </c>
      <c r="E22" s="27">
        <v>30</v>
      </c>
      <c r="F22" s="113"/>
      <c r="G22" s="113"/>
      <c r="H22" s="113"/>
      <c r="I22" s="112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14"/>
      <c r="Y22" s="144"/>
      <c r="Z22" s="116"/>
      <c r="AA22" s="145"/>
      <c r="AB22" s="117"/>
      <c r="AC22" s="117"/>
      <c r="AD22" s="1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01"/>
      <c r="AQ22" s="101"/>
      <c r="AR22" s="101"/>
      <c r="CA22" s="92" t="str">
        <f t="shared" si="1"/>
        <v/>
      </c>
      <c r="CG22" s="102">
        <f t="shared" si="2"/>
        <v>0</v>
      </c>
      <c r="CH22" s="102"/>
      <c r="CI22" s="102"/>
      <c r="CJ22" s="102"/>
      <c r="CK22" s="102"/>
      <c r="CL22" s="102"/>
      <c r="CM22" s="102"/>
      <c r="CN22" s="102"/>
      <c r="CO22" s="102"/>
    </row>
    <row r="23" spans="1:93" x14ac:dyDescent="0.2">
      <c r="A23" s="378"/>
      <c r="B23" s="332"/>
      <c r="C23" s="276" t="s">
        <v>58</v>
      </c>
      <c r="D23" s="134">
        <f>E23</f>
        <v>35</v>
      </c>
      <c r="E23" s="12">
        <v>35</v>
      </c>
      <c r="F23" s="136"/>
      <c r="G23" s="136"/>
      <c r="H23" s="136"/>
      <c r="I23" s="147"/>
      <c r="J23" s="1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38"/>
      <c r="Y23" s="148"/>
      <c r="Z23" s="149"/>
      <c r="AA23" s="137"/>
      <c r="AB23" s="140"/>
      <c r="AC23" s="140"/>
      <c r="AD23" s="1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01"/>
      <c r="AQ23" s="101"/>
      <c r="AR23" s="101"/>
      <c r="CA23" s="92" t="str">
        <f t="shared" si="1"/>
        <v/>
      </c>
      <c r="CG23" s="102">
        <f t="shared" si="2"/>
        <v>0</v>
      </c>
      <c r="CH23" s="102"/>
      <c r="CI23" s="102"/>
      <c r="CJ23" s="102"/>
      <c r="CK23" s="102"/>
      <c r="CL23" s="102"/>
      <c r="CM23" s="102"/>
      <c r="CN23" s="102"/>
      <c r="CO23" s="102"/>
    </row>
    <row r="24" spans="1:93" x14ac:dyDescent="0.2">
      <c r="A24" s="378"/>
      <c r="B24" s="333"/>
      <c r="C24" s="82" t="s">
        <v>7</v>
      </c>
      <c r="D24" s="42">
        <f>SUM(E24:G24)</f>
        <v>0</v>
      </c>
      <c r="E24" s="43"/>
      <c r="F24" s="21"/>
      <c r="G24" s="21"/>
      <c r="H24" s="23"/>
      <c r="I24" s="22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52"/>
      <c r="Y24" s="150"/>
      <c r="Z24" s="151"/>
      <c r="AA24" s="33"/>
      <c r="AB24" s="33"/>
      <c r="AC24" s="33"/>
      <c r="AD24" s="1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01"/>
      <c r="AQ24" s="101"/>
      <c r="AR24" s="101"/>
      <c r="CA24" s="92" t="str">
        <f t="shared" si="1"/>
        <v/>
      </c>
      <c r="CG24" s="102">
        <f t="shared" si="2"/>
        <v>0</v>
      </c>
      <c r="CH24" s="102"/>
      <c r="CI24" s="102"/>
      <c r="CJ24" s="102"/>
      <c r="CK24" s="102"/>
      <c r="CL24" s="102"/>
      <c r="CM24" s="102"/>
      <c r="CN24" s="102"/>
      <c r="CO24" s="102"/>
    </row>
    <row r="25" spans="1:93" x14ac:dyDescent="0.2">
      <c r="A25" s="378"/>
      <c r="B25" s="331" t="s">
        <v>59</v>
      </c>
      <c r="C25" s="81" t="s">
        <v>60</v>
      </c>
      <c r="D25" s="41">
        <f>SUM(E25:H25)</f>
        <v>0</v>
      </c>
      <c r="E25" s="27"/>
      <c r="F25" s="28"/>
      <c r="G25" s="28"/>
      <c r="H25" s="28"/>
      <c r="I25" s="152"/>
      <c r="J25" s="142"/>
      <c r="K25" s="143"/>
      <c r="L25" s="14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44"/>
      <c r="Z25" s="116"/>
      <c r="AA25" s="145"/>
      <c r="AB25" s="30"/>
      <c r="AC25" s="30"/>
      <c r="AD25" s="1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01"/>
      <c r="AQ25" s="101"/>
      <c r="AR25" s="101"/>
      <c r="CA25" s="92" t="str">
        <f t="shared" si="1"/>
        <v/>
      </c>
      <c r="CG25" s="102">
        <f t="shared" si="2"/>
        <v>0</v>
      </c>
      <c r="CH25" s="102"/>
      <c r="CI25" s="102"/>
      <c r="CJ25" s="102"/>
      <c r="CK25" s="102"/>
      <c r="CL25" s="102"/>
      <c r="CM25" s="102"/>
      <c r="CN25" s="102"/>
      <c r="CO25" s="102"/>
    </row>
    <row r="26" spans="1:93" x14ac:dyDescent="0.2">
      <c r="A26" s="378"/>
      <c r="B26" s="332"/>
      <c r="C26" s="154" t="s">
        <v>61</v>
      </c>
      <c r="D26" s="122">
        <f>SUM(E26:I26)</f>
        <v>0</v>
      </c>
      <c r="E26" s="12"/>
      <c r="F26" s="15"/>
      <c r="G26" s="15"/>
      <c r="H26" s="15"/>
      <c r="I26" s="20"/>
      <c r="J26" s="16"/>
      <c r="K26" s="18"/>
      <c r="L26" s="18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48"/>
      <c r="Z26" s="149"/>
      <c r="AA26" s="137"/>
      <c r="AB26" s="20"/>
      <c r="AC26" s="20"/>
      <c r="AD26" s="1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01"/>
      <c r="AQ26" s="101"/>
      <c r="AR26" s="101"/>
      <c r="CA26" s="92" t="str">
        <f t="shared" si="1"/>
        <v/>
      </c>
      <c r="CG26" s="102">
        <f t="shared" si="2"/>
        <v>0</v>
      </c>
      <c r="CH26" s="102"/>
      <c r="CI26" s="102"/>
      <c r="CJ26" s="102"/>
      <c r="CK26" s="102"/>
      <c r="CL26" s="102"/>
      <c r="CM26" s="102"/>
      <c r="CN26" s="102"/>
      <c r="CO26" s="102"/>
    </row>
    <row r="27" spans="1:93" x14ac:dyDescent="0.2">
      <c r="A27" s="378"/>
      <c r="B27" s="333"/>
      <c r="C27" s="82" t="s">
        <v>7</v>
      </c>
      <c r="D27" s="42">
        <f>SUM(E27:I27)</f>
        <v>0</v>
      </c>
      <c r="E27" s="43"/>
      <c r="F27" s="44"/>
      <c r="G27" s="44"/>
      <c r="H27" s="44"/>
      <c r="I27" s="33"/>
      <c r="J27" s="23"/>
      <c r="K27" s="25"/>
      <c r="L27" s="2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50"/>
      <c r="Z27" s="151"/>
      <c r="AA27" s="33"/>
      <c r="AB27" s="33"/>
      <c r="AC27" s="33"/>
      <c r="AD27" s="1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01"/>
      <c r="AQ27" s="101"/>
      <c r="AR27" s="101"/>
      <c r="CA27" s="92" t="str">
        <f t="shared" si="1"/>
        <v/>
      </c>
      <c r="CG27" s="102">
        <f t="shared" si="2"/>
        <v>0</v>
      </c>
      <c r="CH27" s="102"/>
      <c r="CI27" s="102"/>
      <c r="CJ27" s="102"/>
      <c r="CK27" s="102"/>
      <c r="CL27" s="102"/>
      <c r="CM27" s="102"/>
      <c r="CN27" s="102"/>
      <c r="CO27" s="102"/>
    </row>
    <row r="28" spans="1:93" x14ac:dyDescent="0.2">
      <c r="A28" s="378"/>
      <c r="B28" s="345" t="s">
        <v>62</v>
      </c>
      <c r="C28" s="346"/>
      <c r="D28" s="129">
        <f t="shared" ref="D28:D33" si="3">SUM(E28:X28)</f>
        <v>177</v>
      </c>
      <c r="E28" s="6">
        <v>107</v>
      </c>
      <c r="F28" s="10"/>
      <c r="G28" s="10"/>
      <c r="H28" s="10"/>
      <c r="I28" s="11"/>
      <c r="J28" s="8"/>
      <c r="K28" s="10"/>
      <c r="L28" s="10"/>
      <c r="M28" s="130">
        <v>2</v>
      </c>
      <c r="N28" s="130">
        <v>5</v>
      </c>
      <c r="O28" s="130">
        <v>2</v>
      </c>
      <c r="P28" s="130">
        <v>2</v>
      </c>
      <c r="Q28" s="130">
        <v>2</v>
      </c>
      <c r="R28" s="130">
        <v>3</v>
      </c>
      <c r="S28" s="130">
        <v>5</v>
      </c>
      <c r="T28" s="130">
        <v>4</v>
      </c>
      <c r="U28" s="130">
        <v>6</v>
      </c>
      <c r="V28" s="130">
        <v>9</v>
      </c>
      <c r="W28" s="130">
        <v>9</v>
      </c>
      <c r="X28" s="130">
        <v>21</v>
      </c>
      <c r="Y28" s="131"/>
      <c r="Z28" s="132"/>
      <c r="AA28" s="11"/>
      <c r="AB28" s="11"/>
      <c r="AC28" s="11"/>
      <c r="AD28" s="1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01"/>
      <c r="AQ28" s="101"/>
      <c r="AR28" s="101"/>
      <c r="CA28" s="92" t="str">
        <f t="shared" si="1"/>
        <v/>
      </c>
      <c r="CG28" s="102">
        <f t="shared" si="2"/>
        <v>0</v>
      </c>
      <c r="CH28" s="102"/>
      <c r="CI28" s="102"/>
      <c r="CJ28" s="102"/>
      <c r="CK28" s="102"/>
      <c r="CL28" s="102"/>
      <c r="CM28" s="102"/>
      <c r="CN28" s="102"/>
      <c r="CO28" s="102"/>
    </row>
    <row r="29" spans="1:93" x14ac:dyDescent="0.2">
      <c r="A29" s="378"/>
      <c r="B29" s="347" t="s">
        <v>63</v>
      </c>
      <c r="C29" s="348"/>
      <c r="D29" s="122">
        <f t="shared" si="3"/>
        <v>182</v>
      </c>
      <c r="E29" s="12">
        <v>182</v>
      </c>
      <c r="F29" s="15"/>
      <c r="G29" s="15"/>
      <c r="H29" s="15"/>
      <c r="I29" s="20"/>
      <c r="J29" s="14"/>
      <c r="K29" s="15"/>
      <c r="L29" s="15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0"/>
      <c r="Z29" s="123"/>
      <c r="AA29" s="20"/>
      <c r="AB29" s="137"/>
      <c r="AC29" s="20"/>
      <c r="AD29" s="1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01"/>
      <c r="AQ29" s="101"/>
      <c r="AR29" s="101"/>
      <c r="CA29" s="92" t="str">
        <f t="shared" si="1"/>
        <v/>
      </c>
      <c r="CG29" s="102">
        <f t="shared" si="2"/>
        <v>0</v>
      </c>
      <c r="CH29" s="102"/>
      <c r="CI29" s="102"/>
      <c r="CJ29" s="102"/>
      <c r="CK29" s="102"/>
      <c r="CL29" s="102"/>
      <c r="CM29" s="102"/>
      <c r="CN29" s="102"/>
      <c r="CO29" s="102"/>
    </row>
    <row r="30" spans="1:93" x14ac:dyDescent="0.2">
      <c r="A30" s="378"/>
      <c r="B30" s="395" t="s">
        <v>64</v>
      </c>
      <c r="C30" s="155" t="s">
        <v>65</v>
      </c>
      <c r="D30" s="122">
        <f t="shared" si="3"/>
        <v>0</v>
      </c>
      <c r="E30" s="12"/>
      <c r="F30" s="15"/>
      <c r="G30" s="15"/>
      <c r="H30" s="15"/>
      <c r="I30" s="20"/>
      <c r="J30" s="14"/>
      <c r="K30" s="15"/>
      <c r="L30" s="15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0"/>
      <c r="Z30" s="123"/>
      <c r="AA30" s="20"/>
      <c r="AB30" s="20"/>
      <c r="AC30" s="20"/>
      <c r="AD30" s="1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01"/>
      <c r="AQ30" s="101"/>
      <c r="AR30" s="101"/>
      <c r="CA30" s="92" t="str">
        <f t="shared" si="1"/>
        <v/>
      </c>
      <c r="CG30" s="102">
        <f t="shared" si="2"/>
        <v>0</v>
      </c>
      <c r="CH30" s="102"/>
      <c r="CI30" s="102"/>
      <c r="CJ30" s="102"/>
      <c r="CK30" s="102"/>
      <c r="CL30" s="102"/>
      <c r="CM30" s="102"/>
      <c r="CN30" s="102"/>
      <c r="CO30" s="102"/>
    </row>
    <row r="31" spans="1:93" x14ac:dyDescent="0.2">
      <c r="A31" s="378"/>
      <c r="B31" s="395"/>
      <c r="C31" s="156" t="s">
        <v>66</v>
      </c>
      <c r="D31" s="122">
        <f t="shared" si="3"/>
        <v>0</v>
      </c>
      <c r="E31" s="12"/>
      <c r="F31" s="15"/>
      <c r="G31" s="15"/>
      <c r="H31" s="15"/>
      <c r="I31" s="20"/>
      <c r="J31" s="14"/>
      <c r="K31" s="15"/>
      <c r="L31" s="1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0"/>
      <c r="Z31" s="123"/>
      <c r="AA31" s="20"/>
      <c r="AB31" s="20"/>
      <c r="AC31" s="20"/>
      <c r="AD31" s="1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01"/>
      <c r="AQ31" s="101"/>
      <c r="AR31" s="101"/>
      <c r="CA31" s="92" t="str">
        <f t="shared" si="1"/>
        <v/>
      </c>
      <c r="CG31" s="102">
        <f t="shared" si="2"/>
        <v>0</v>
      </c>
      <c r="CH31" s="102"/>
      <c r="CI31" s="102"/>
      <c r="CJ31" s="102"/>
      <c r="CK31" s="102"/>
      <c r="CL31" s="102"/>
      <c r="CM31" s="102"/>
      <c r="CN31" s="102"/>
      <c r="CO31" s="102"/>
    </row>
    <row r="32" spans="1:93" x14ac:dyDescent="0.2">
      <c r="A32" s="378"/>
      <c r="B32" s="324" t="s">
        <v>67</v>
      </c>
      <c r="C32" s="324"/>
      <c r="D32" s="122">
        <f t="shared" si="3"/>
        <v>0</v>
      </c>
      <c r="E32" s="12"/>
      <c r="F32" s="15"/>
      <c r="G32" s="15"/>
      <c r="H32" s="15"/>
      <c r="I32" s="20"/>
      <c r="J32" s="14"/>
      <c r="K32" s="15"/>
      <c r="L32" s="1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0"/>
      <c r="Z32" s="123"/>
      <c r="AA32" s="20"/>
      <c r="AB32" s="20"/>
      <c r="AC32" s="20"/>
      <c r="AD32" s="1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01"/>
      <c r="AQ32" s="101"/>
      <c r="AR32" s="101"/>
      <c r="CA32" s="92" t="str">
        <f t="shared" si="1"/>
        <v/>
      </c>
      <c r="CG32" s="102">
        <f t="shared" si="2"/>
        <v>0</v>
      </c>
      <c r="CH32" s="102"/>
      <c r="CI32" s="102"/>
      <c r="CJ32" s="102"/>
      <c r="CK32" s="102"/>
      <c r="CL32" s="102"/>
      <c r="CM32" s="102"/>
      <c r="CN32" s="102"/>
      <c r="CO32" s="102"/>
    </row>
    <row r="33" spans="1:104" x14ac:dyDescent="0.2">
      <c r="A33" s="378"/>
      <c r="B33" s="347" t="s">
        <v>68</v>
      </c>
      <c r="C33" s="348"/>
      <c r="D33" s="122">
        <f t="shared" si="3"/>
        <v>0</v>
      </c>
      <c r="E33" s="12"/>
      <c r="F33" s="15"/>
      <c r="G33" s="15"/>
      <c r="H33" s="15"/>
      <c r="I33" s="20"/>
      <c r="J33" s="14"/>
      <c r="K33" s="15"/>
      <c r="L33" s="15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0"/>
      <c r="Z33" s="123"/>
      <c r="AA33" s="20"/>
      <c r="AB33" s="20"/>
      <c r="AC33" s="20"/>
      <c r="AD33" s="1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01"/>
      <c r="AQ33" s="101"/>
      <c r="AR33" s="101"/>
      <c r="CA33" s="92" t="str">
        <f t="shared" si="1"/>
        <v/>
      </c>
      <c r="CG33" s="102">
        <f t="shared" si="2"/>
        <v>0</v>
      </c>
      <c r="CH33" s="102"/>
      <c r="CI33" s="102"/>
      <c r="CJ33" s="102"/>
      <c r="CK33" s="102"/>
      <c r="CL33" s="102"/>
      <c r="CM33" s="102"/>
      <c r="CN33" s="102"/>
      <c r="CO33" s="102"/>
    </row>
    <row r="34" spans="1:104" x14ac:dyDescent="0.2">
      <c r="A34" s="378"/>
      <c r="B34" s="327" t="s">
        <v>69</v>
      </c>
      <c r="C34" s="328"/>
      <c r="D34" s="157">
        <f>SUM(J34:T34)</f>
        <v>0</v>
      </c>
      <c r="E34" s="19"/>
      <c r="F34" s="18"/>
      <c r="G34" s="18"/>
      <c r="H34" s="18"/>
      <c r="I34" s="17"/>
      <c r="J34" s="14"/>
      <c r="K34" s="15"/>
      <c r="L34" s="15"/>
      <c r="M34" s="74"/>
      <c r="N34" s="74"/>
      <c r="O34" s="74"/>
      <c r="P34" s="74"/>
      <c r="Q34" s="74"/>
      <c r="R34" s="74"/>
      <c r="S34" s="74"/>
      <c r="T34" s="74"/>
      <c r="U34" s="133"/>
      <c r="V34" s="133"/>
      <c r="W34" s="133"/>
      <c r="X34" s="133"/>
      <c r="Y34" s="70"/>
      <c r="Z34" s="123"/>
      <c r="AA34" s="20"/>
      <c r="AB34" s="20"/>
      <c r="AC34" s="17"/>
      <c r="AD34" s="1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01"/>
      <c r="AQ34" s="101"/>
      <c r="AR34" s="101"/>
      <c r="CA34" s="92" t="str">
        <f t="shared" si="1"/>
        <v/>
      </c>
      <c r="CG34" s="102">
        <f t="shared" si="2"/>
        <v>0</v>
      </c>
      <c r="CH34" s="102"/>
      <c r="CI34" s="102"/>
      <c r="CJ34" s="102"/>
      <c r="CK34" s="102"/>
      <c r="CL34" s="102"/>
      <c r="CM34" s="102"/>
      <c r="CN34" s="102"/>
      <c r="CO34" s="102"/>
    </row>
    <row r="35" spans="1:104" x14ac:dyDescent="0.2">
      <c r="A35" s="378"/>
      <c r="B35" s="329" t="s">
        <v>70</v>
      </c>
      <c r="C35" s="330"/>
      <c r="D35" s="134">
        <f>SUM(E35:X35)</f>
        <v>800</v>
      </c>
      <c r="E35" s="50">
        <v>149</v>
      </c>
      <c r="F35" s="67"/>
      <c r="G35" s="67">
        <v>2</v>
      </c>
      <c r="H35" s="67">
        <v>3</v>
      </c>
      <c r="I35" s="137">
        <v>2</v>
      </c>
      <c r="J35" s="49"/>
      <c r="K35" s="67">
        <v>14</v>
      </c>
      <c r="L35" s="67">
        <v>28</v>
      </c>
      <c r="M35" s="68">
        <v>21</v>
      </c>
      <c r="N35" s="68">
        <v>36</v>
      </c>
      <c r="O35" s="68">
        <v>23</v>
      </c>
      <c r="P35" s="68">
        <v>25</v>
      </c>
      <c r="Q35" s="68">
        <v>32</v>
      </c>
      <c r="R35" s="68">
        <v>55</v>
      </c>
      <c r="S35" s="68">
        <v>41</v>
      </c>
      <c r="T35" s="68">
        <v>56</v>
      </c>
      <c r="U35" s="68">
        <v>72</v>
      </c>
      <c r="V35" s="68">
        <v>53</v>
      </c>
      <c r="W35" s="68">
        <v>82</v>
      </c>
      <c r="X35" s="68">
        <v>106</v>
      </c>
      <c r="Y35" s="139"/>
      <c r="Z35" s="71"/>
      <c r="AA35" s="137"/>
      <c r="AB35" s="20"/>
      <c r="AC35" s="137"/>
      <c r="AD35" s="1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01"/>
      <c r="AQ35" s="101"/>
      <c r="AR35" s="101"/>
      <c r="CA35" s="92" t="str">
        <f t="shared" si="1"/>
        <v/>
      </c>
      <c r="CG35" s="102">
        <f t="shared" si="2"/>
        <v>0</v>
      </c>
      <c r="CH35" s="102"/>
      <c r="CI35" s="102"/>
      <c r="CJ35" s="102"/>
      <c r="CK35" s="102"/>
      <c r="CL35" s="102"/>
      <c r="CM35" s="102"/>
      <c r="CN35" s="102"/>
      <c r="CO35" s="102"/>
    </row>
    <row r="36" spans="1:104" x14ac:dyDescent="0.2">
      <c r="A36" s="378"/>
      <c r="B36" s="331" t="s">
        <v>71</v>
      </c>
      <c r="C36" s="158" t="s">
        <v>72</v>
      </c>
      <c r="D36" s="41">
        <f>SUM(U36:X36)</f>
        <v>0</v>
      </c>
      <c r="E36" s="159"/>
      <c r="F36" s="143"/>
      <c r="G36" s="143"/>
      <c r="H36" s="143"/>
      <c r="I36" s="152"/>
      <c r="J36" s="14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72"/>
      <c r="V36" s="72"/>
      <c r="W36" s="72"/>
      <c r="X36" s="72"/>
      <c r="Y36" s="160"/>
      <c r="Z36" s="161"/>
      <c r="AA36" s="152"/>
      <c r="AB36" s="152"/>
      <c r="AC36" s="152"/>
      <c r="AD36" s="1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01"/>
      <c r="AQ36" s="101"/>
      <c r="AR36" s="101"/>
      <c r="CG36" s="102"/>
      <c r="CH36" s="102"/>
      <c r="CI36" s="102"/>
      <c r="CJ36" s="102"/>
      <c r="CK36" s="102"/>
      <c r="CL36" s="102"/>
      <c r="CM36" s="102"/>
      <c r="CN36" s="102"/>
      <c r="CO36" s="102"/>
    </row>
    <row r="37" spans="1:104" x14ac:dyDescent="0.2">
      <c r="A37" s="378"/>
      <c r="B37" s="332"/>
      <c r="C37" s="162" t="s">
        <v>73</v>
      </c>
      <c r="D37" s="122">
        <f>SUM(U37:X37)</f>
        <v>269</v>
      </c>
      <c r="E37" s="19"/>
      <c r="F37" s="18"/>
      <c r="G37" s="18"/>
      <c r="H37" s="18"/>
      <c r="I37" s="17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4">
        <v>66</v>
      </c>
      <c r="V37" s="74">
        <v>44</v>
      </c>
      <c r="W37" s="74">
        <v>74</v>
      </c>
      <c r="X37" s="74">
        <v>85</v>
      </c>
      <c r="Y37" s="163"/>
      <c r="Z37" s="164"/>
      <c r="AA37" s="17"/>
      <c r="AB37" s="17"/>
      <c r="AC37" s="17"/>
      <c r="AD37" s="1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01"/>
      <c r="AQ37" s="101"/>
      <c r="AR37" s="101"/>
      <c r="CG37" s="102"/>
      <c r="CH37" s="102"/>
      <c r="CI37" s="102"/>
      <c r="CJ37" s="102"/>
      <c r="CK37" s="102"/>
      <c r="CL37" s="102"/>
      <c r="CM37" s="102"/>
      <c r="CN37" s="102"/>
      <c r="CO37" s="102"/>
    </row>
    <row r="38" spans="1:104" x14ac:dyDescent="0.2">
      <c r="A38" s="378"/>
      <c r="B38" s="333"/>
      <c r="C38" s="165" t="s">
        <v>74</v>
      </c>
      <c r="D38" s="42">
        <f>SUM(U38:X38)</f>
        <v>0</v>
      </c>
      <c r="E38" s="26"/>
      <c r="F38" s="25"/>
      <c r="G38" s="25"/>
      <c r="H38" s="25"/>
      <c r="I38" s="24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66"/>
      <c r="V38" s="166"/>
      <c r="W38" s="166"/>
      <c r="X38" s="166"/>
      <c r="Y38" s="150"/>
      <c r="Z38" s="151"/>
      <c r="AA38" s="24"/>
      <c r="AB38" s="24"/>
      <c r="AC38" s="24"/>
      <c r="AD38" s="1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01"/>
      <c r="AQ38" s="101"/>
      <c r="AR38" s="101"/>
      <c r="CG38" s="102"/>
      <c r="CH38" s="102"/>
      <c r="CI38" s="102"/>
      <c r="CJ38" s="102"/>
      <c r="CK38" s="102"/>
      <c r="CL38" s="102"/>
      <c r="CM38" s="102"/>
      <c r="CN38" s="102"/>
      <c r="CO38" s="102"/>
    </row>
    <row r="39" spans="1:104" x14ac:dyDescent="0.2">
      <c r="A39" s="378"/>
      <c r="B39" s="398" t="s">
        <v>75</v>
      </c>
      <c r="C39" s="399"/>
      <c r="D39" s="125">
        <f>SUM(E39:X39)</f>
        <v>0</v>
      </c>
      <c r="E39" s="56"/>
      <c r="F39" s="126"/>
      <c r="G39" s="126"/>
      <c r="H39" s="126"/>
      <c r="I39" s="57"/>
      <c r="J39" s="128"/>
      <c r="K39" s="126"/>
      <c r="L39" s="12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67"/>
      <c r="Z39" s="168"/>
      <c r="AA39" s="169"/>
      <c r="AB39" s="169"/>
      <c r="AC39" s="169"/>
      <c r="AD39" s="1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01"/>
      <c r="AQ39" s="101"/>
      <c r="AR39" s="101"/>
      <c r="CG39" s="102"/>
      <c r="CH39" s="102"/>
      <c r="CI39" s="102"/>
      <c r="CJ39" s="102"/>
      <c r="CK39" s="102"/>
      <c r="CL39" s="102"/>
      <c r="CM39" s="102"/>
      <c r="CN39" s="102"/>
      <c r="CO39" s="102"/>
    </row>
    <row r="40" spans="1:104" x14ac:dyDescent="0.2">
      <c r="A40" s="379"/>
      <c r="B40" s="396" t="s">
        <v>1</v>
      </c>
      <c r="C40" s="397"/>
      <c r="D40" s="170">
        <f>SUM(E40:X40)</f>
        <v>2129</v>
      </c>
      <c r="E40" s="171">
        <f t="shared" ref="E40:AC40" si="4">SUM(E11:E39)</f>
        <v>1060</v>
      </c>
      <c r="F40" s="172">
        <f t="shared" si="4"/>
        <v>2</v>
      </c>
      <c r="G40" s="172">
        <f t="shared" si="4"/>
        <v>9</v>
      </c>
      <c r="H40" s="172">
        <f t="shared" si="4"/>
        <v>17</v>
      </c>
      <c r="I40" s="173">
        <f t="shared" si="4"/>
        <v>8</v>
      </c>
      <c r="J40" s="174">
        <f t="shared" si="4"/>
        <v>0</v>
      </c>
      <c r="K40" s="172">
        <f t="shared" si="4"/>
        <v>16</v>
      </c>
      <c r="L40" s="172">
        <f t="shared" si="4"/>
        <v>41</v>
      </c>
      <c r="M40" s="175">
        <f t="shared" si="4"/>
        <v>26</v>
      </c>
      <c r="N40" s="175">
        <f t="shared" si="4"/>
        <v>59</v>
      </c>
      <c r="O40" s="175">
        <f t="shared" si="4"/>
        <v>39</v>
      </c>
      <c r="P40" s="175">
        <f t="shared" si="4"/>
        <v>27</v>
      </c>
      <c r="Q40" s="175">
        <f t="shared" si="4"/>
        <v>34</v>
      </c>
      <c r="R40" s="175">
        <f t="shared" si="4"/>
        <v>58</v>
      </c>
      <c r="S40" s="175">
        <f t="shared" si="4"/>
        <v>46</v>
      </c>
      <c r="T40" s="175">
        <f t="shared" si="4"/>
        <v>60</v>
      </c>
      <c r="U40" s="175">
        <f t="shared" si="4"/>
        <v>144</v>
      </c>
      <c r="V40" s="175">
        <f t="shared" si="4"/>
        <v>106</v>
      </c>
      <c r="W40" s="175">
        <f t="shared" si="4"/>
        <v>165</v>
      </c>
      <c r="X40" s="175">
        <f t="shared" si="4"/>
        <v>212</v>
      </c>
      <c r="Y40" s="176">
        <f t="shared" si="4"/>
        <v>0</v>
      </c>
      <c r="Z40" s="177">
        <f t="shared" si="4"/>
        <v>29</v>
      </c>
      <c r="AA40" s="173">
        <f t="shared" si="4"/>
        <v>5</v>
      </c>
      <c r="AB40" s="173">
        <f t="shared" si="4"/>
        <v>5</v>
      </c>
      <c r="AC40" s="173">
        <f t="shared" si="4"/>
        <v>0</v>
      </c>
      <c r="AD40" s="17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  <c r="AR40" s="101"/>
      <c r="CG40" s="102"/>
      <c r="CH40" s="102"/>
      <c r="CI40" s="102"/>
      <c r="CJ40" s="102"/>
      <c r="CK40" s="102"/>
      <c r="CL40" s="102"/>
      <c r="CM40" s="102"/>
      <c r="CN40" s="102"/>
      <c r="CO40" s="102"/>
    </row>
    <row r="41" spans="1:104" s="96" customFormat="1" ht="31.9" customHeight="1" x14ac:dyDescent="0.2">
      <c r="A41" s="55" t="s">
        <v>76</v>
      </c>
      <c r="B41" s="79"/>
      <c r="C41" s="79"/>
      <c r="D41" s="79"/>
      <c r="E41" s="79"/>
      <c r="F41" s="79"/>
      <c r="G41" s="179"/>
      <c r="H41" s="179"/>
      <c r="I41" s="64"/>
      <c r="J41" s="64"/>
      <c r="K41" s="64"/>
      <c r="L41" s="64"/>
      <c r="M41" s="64"/>
      <c r="N41" s="64"/>
      <c r="O41" s="180"/>
      <c r="P41" s="64"/>
      <c r="Q41" s="64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  <c r="AR41" s="182"/>
      <c r="BY41" s="97"/>
      <c r="BZ41" s="97"/>
      <c r="CA41" s="98"/>
      <c r="CB41" s="98"/>
      <c r="CC41" s="98"/>
      <c r="CD41" s="98"/>
      <c r="CE41" s="98"/>
      <c r="CF41" s="98"/>
      <c r="CG41" s="99"/>
      <c r="CH41" s="99"/>
      <c r="CI41" s="99"/>
      <c r="CJ41" s="99"/>
      <c r="CK41" s="99"/>
      <c r="CL41" s="99"/>
      <c r="CM41" s="99"/>
      <c r="CN41" s="99"/>
      <c r="CO41" s="99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45.6" customHeight="1" x14ac:dyDescent="0.2">
      <c r="A42" s="400" t="s">
        <v>15</v>
      </c>
      <c r="B42" s="401"/>
      <c r="C42" s="402"/>
      <c r="D42" s="268" t="s">
        <v>1</v>
      </c>
      <c r="E42" s="53" t="s">
        <v>8</v>
      </c>
      <c r="F42" s="270" t="s">
        <v>77</v>
      </c>
      <c r="G42" s="270" t="s">
        <v>9</v>
      </c>
      <c r="H42" s="271" t="s">
        <v>78</v>
      </c>
      <c r="I42" s="66" t="s">
        <v>11</v>
      </c>
      <c r="J42" s="183"/>
      <c r="K42" s="183"/>
      <c r="L42" s="183"/>
      <c r="M42" s="183"/>
      <c r="N42" s="183"/>
      <c r="O42" s="183"/>
      <c r="P42" s="183"/>
      <c r="Q42" s="64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1"/>
      <c r="AR42" s="101"/>
      <c r="CG42" s="102"/>
      <c r="CH42" s="102"/>
      <c r="CI42" s="102"/>
      <c r="CJ42" s="102"/>
      <c r="CK42" s="102"/>
      <c r="CL42" s="102"/>
      <c r="CM42" s="102"/>
      <c r="CN42" s="102"/>
      <c r="CO42" s="102"/>
    </row>
    <row r="43" spans="1:104" x14ac:dyDescent="0.2">
      <c r="A43" s="377" t="s">
        <v>43</v>
      </c>
      <c r="B43" s="380" t="s">
        <v>44</v>
      </c>
      <c r="C43" s="381"/>
      <c r="D43" s="108">
        <f t="shared" ref="D43:D72" si="5">SUM(E43:H43)</f>
        <v>156</v>
      </c>
      <c r="E43" s="109">
        <v>91</v>
      </c>
      <c r="F43" s="110">
        <v>5</v>
      </c>
      <c r="G43" s="110"/>
      <c r="H43" s="184">
        <v>60</v>
      </c>
      <c r="I43" s="185"/>
      <c r="J43" s="1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5"/>
      <c r="W43" s="63"/>
      <c r="X43" s="63"/>
      <c r="Y43" s="63"/>
      <c r="Z43" s="63"/>
      <c r="AA43" s="63"/>
      <c r="AB43" s="63"/>
      <c r="AC43" s="63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CA43" s="92" t="str">
        <f t="shared" ref="CA43:CA71" si="6">IF(AND(D43=0,D11&gt;0),"* En esta área en Sección A, se consignan personas pero falta registrar la Sesión. ","")</f>
        <v/>
      </c>
      <c r="CG43" s="102">
        <f t="shared" ref="CG43:CG71" si="7">IF(AND(D43=0,D11&gt;0),1,0)</f>
        <v>0</v>
      </c>
      <c r="CH43" s="102"/>
      <c r="CI43" s="102"/>
      <c r="CJ43" s="102"/>
      <c r="CK43" s="102"/>
      <c r="CL43" s="102"/>
      <c r="CM43" s="102"/>
      <c r="CN43" s="102"/>
      <c r="CO43" s="102"/>
    </row>
    <row r="44" spans="1:104" x14ac:dyDescent="0.2">
      <c r="A44" s="378"/>
      <c r="B44" s="382" t="s">
        <v>45</v>
      </c>
      <c r="C44" s="119" t="s">
        <v>46</v>
      </c>
      <c r="D44" s="108">
        <f t="shared" si="5"/>
        <v>79</v>
      </c>
      <c r="E44" s="27">
        <v>56</v>
      </c>
      <c r="F44" s="28">
        <v>2</v>
      </c>
      <c r="G44" s="28"/>
      <c r="H44" s="72">
        <v>21</v>
      </c>
      <c r="I44" s="77"/>
      <c r="J44" s="1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5"/>
      <c r="W44" s="63"/>
      <c r="X44" s="63"/>
      <c r="Y44" s="63"/>
      <c r="Z44" s="63"/>
      <c r="AA44" s="63"/>
      <c r="AB44" s="63"/>
      <c r="AC44" s="63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CA44" s="92" t="str">
        <f t="shared" si="6"/>
        <v/>
      </c>
      <c r="CG44" s="102">
        <f t="shared" si="7"/>
        <v>0</v>
      </c>
      <c r="CH44" s="102"/>
      <c r="CI44" s="102"/>
      <c r="CJ44" s="102"/>
      <c r="CK44" s="102"/>
      <c r="CL44" s="102"/>
      <c r="CM44" s="102"/>
      <c r="CN44" s="102"/>
      <c r="CO44" s="102"/>
    </row>
    <row r="45" spans="1:104" x14ac:dyDescent="0.2">
      <c r="A45" s="378"/>
      <c r="B45" s="383"/>
      <c r="C45" s="275" t="s">
        <v>47</v>
      </c>
      <c r="D45" s="134">
        <f t="shared" si="5"/>
        <v>41</v>
      </c>
      <c r="E45" s="12">
        <v>34</v>
      </c>
      <c r="F45" s="15">
        <v>4</v>
      </c>
      <c r="G45" s="15"/>
      <c r="H45" s="74">
        <v>3</v>
      </c>
      <c r="I45" s="73"/>
      <c r="J45" s="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5"/>
      <c r="W45" s="63"/>
      <c r="X45" s="63"/>
      <c r="Y45" s="63"/>
      <c r="Z45" s="63"/>
      <c r="AA45" s="63"/>
      <c r="AB45" s="63"/>
      <c r="AC45" s="63"/>
      <c r="CA45" s="92" t="str">
        <f t="shared" si="6"/>
        <v/>
      </c>
      <c r="CG45" s="102">
        <f t="shared" si="7"/>
        <v>0</v>
      </c>
      <c r="CH45" s="102"/>
      <c r="CI45" s="102"/>
      <c r="CJ45" s="102"/>
      <c r="CK45" s="102"/>
      <c r="CL45" s="102"/>
      <c r="CM45" s="102"/>
      <c r="CN45" s="102"/>
      <c r="CO45" s="102"/>
    </row>
    <row r="46" spans="1:104" x14ac:dyDescent="0.2">
      <c r="A46" s="378"/>
      <c r="B46" s="384"/>
      <c r="C46" s="124" t="s">
        <v>48</v>
      </c>
      <c r="D46" s="42">
        <f t="shared" si="5"/>
        <v>23</v>
      </c>
      <c r="E46" s="43">
        <v>17</v>
      </c>
      <c r="F46" s="44">
        <v>2</v>
      </c>
      <c r="G46" s="44"/>
      <c r="H46" s="166">
        <v>4</v>
      </c>
      <c r="I46" s="75"/>
      <c r="J46" s="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5"/>
      <c r="W46" s="63"/>
      <c r="X46" s="63"/>
      <c r="Y46" s="63"/>
      <c r="Z46" s="63"/>
      <c r="AA46" s="63"/>
      <c r="AB46" s="63"/>
      <c r="AC46" s="63"/>
      <c r="CA46" s="92" t="str">
        <f t="shared" si="6"/>
        <v/>
      </c>
      <c r="CG46" s="102">
        <f t="shared" si="7"/>
        <v>0</v>
      </c>
      <c r="CH46" s="102"/>
      <c r="CI46" s="102"/>
      <c r="CJ46" s="102"/>
      <c r="CK46" s="102"/>
      <c r="CL46" s="102"/>
      <c r="CM46" s="102"/>
      <c r="CN46" s="102"/>
      <c r="CO46" s="102"/>
    </row>
    <row r="47" spans="1:104" x14ac:dyDescent="0.2">
      <c r="A47" s="378"/>
      <c r="B47" s="345" t="s">
        <v>49</v>
      </c>
      <c r="C47" s="346"/>
      <c r="D47" s="157">
        <f t="shared" si="5"/>
        <v>224</v>
      </c>
      <c r="E47" s="6">
        <v>165</v>
      </c>
      <c r="F47" s="10">
        <v>4</v>
      </c>
      <c r="G47" s="10"/>
      <c r="H47" s="130">
        <v>55</v>
      </c>
      <c r="I47" s="76"/>
      <c r="J47" s="1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5"/>
      <c r="W47" s="63"/>
      <c r="X47" s="63"/>
      <c r="Y47" s="63"/>
      <c r="Z47" s="63"/>
      <c r="AA47" s="63"/>
      <c r="AB47" s="63"/>
      <c r="AC47" s="63"/>
      <c r="CA47" s="92" t="str">
        <f t="shared" si="6"/>
        <v/>
      </c>
      <c r="CG47" s="102">
        <f t="shared" si="7"/>
        <v>0</v>
      </c>
      <c r="CH47" s="102"/>
      <c r="CI47" s="102"/>
      <c r="CJ47" s="102"/>
      <c r="CK47" s="102"/>
      <c r="CL47" s="102"/>
      <c r="CM47" s="102"/>
      <c r="CN47" s="102"/>
      <c r="CO47" s="102"/>
    </row>
    <row r="48" spans="1:104" x14ac:dyDescent="0.2">
      <c r="A48" s="378"/>
      <c r="B48" s="347" t="s">
        <v>50</v>
      </c>
      <c r="C48" s="348"/>
      <c r="D48" s="134">
        <f t="shared" si="5"/>
        <v>155</v>
      </c>
      <c r="E48" s="12">
        <v>101</v>
      </c>
      <c r="F48" s="15">
        <v>6</v>
      </c>
      <c r="G48" s="15"/>
      <c r="H48" s="74">
        <v>48</v>
      </c>
      <c r="I48" s="73"/>
      <c r="J48" s="1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5"/>
      <c r="W48" s="63"/>
      <c r="X48" s="63"/>
      <c r="Y48" s="63"/>
      <c r="Z48" s="63"/>
      <c r="AA48" s="63"/>
      <c r="AB48" s="63"/>
      <c r="AC48" s="63"/>
      <c r="CA48" s="92" t="str">
        <f t="shared" si="6"/>
        <v/>
      </c>
      <c r="CG48" s="102">
        <f t="shared" si="7"/>
        <v>0</v>
      </c>
      <c r="CH48" s="102"/>
      <c r="CI48" s="102"/>
      <c r="CJ48" s="102"/>
      <c r="CK48" s="102"/>
      <c r="CL48" s="102"/>
      <c r="CM48" s="102"/>
      <c r="CN48" s="102"/>
      <c r="CO48" s="102"/>
    </row>
    <row r="49" spans="1:93" x14ac:dyDescent="0.2">
      <c r="A49" s="378"/>
      <c r="B49" s="347" t="s">
        <v>51</v>
      </c>
      <c r="C49" s="348"/>
      <c r="D49" s="134">
        <f t="shared" si="5"/>
        <v>10</v>
      </c>
      <c r="E49" s="12">
        <v>6</v>
      </c>
      <c r="F49" s="15">
        <v>2</v>
      </c>
      <c r="G49" s="15"/>
      <c r="H49" s="74">
        <v>2</v>
      </c>
      <c r="I49" s="73"/>
      <c r="J49" s="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5"/>
      <c r="W49" s="63"/>
      <c r="X49" s="63"/>
      <c r="Y49" s="63"/>
      <c r="Z49" s="63"/>
      <c r="AA49" s="63"/>
      <c r="AB49" s="63"/>
      <c r="AC49" s="63"/>
      <c r="CA49" s="92" t="str">
        <f t="shared" si="6"/>
        <v/>
      </c>
      <c r="CG49" s="102">
        <f t="shared" si="7"/>
        <v>0</v>
      </c>
      <c r="CH49" s="102"/>
      <c r="CI49" s="102"/>
      <c r="CJ49" s="102"/>
      <c r="CK49" s="102"/>
      <c r="CL49" s="102"/>
      <c r="CM49" s="102"/>
      <c r="CN49" s="102"/>
      <c r="CO49" s="102"/>
    </row>
    <row r="50" spans="1:93" x14ac:dyDescent="0.2">
      <c r="A50" s="378"/>
      <c r="B50" s="347" t="s">
        <v>52</v>
      </c>
      <c r="C50" s="348"/>
      <c r="D50" s="134">
        <f t="shared" si="5"/>
        <v>0</v>
      </c>
      <c r="E50" s="12"/>
      <c r="F50" s="15"/>
      <c r="G50" s="15"/>
      <c r="H50" s="74"/>
      <c r="I50" s="73"/>
      <c r="J50" s="1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35"/>
      <c r="W50" s="63"/>
      <c r="X50" s="63"/>
      <c r="Y50" s="63"/>
      <c r="Z50" s="63"/>
      <c r="AA50" s="63"/>
      <c r="AB50" s="63"/>
      <c r="AC50" s="63"/>
      <c r="CA50" s="92" t="str">
        <f t="shared" si="6"/>
        <v/>
      </c>
      <c r="CG50" s="102">
        <f t="shared" si="7"/>
        <v>0</v>
      </c>
      <c r="CH50" s="102"/>
      <c r="CI50" s="102"/>
      <c r="CJ50" s="102"/>
      <c r="CK50" s="102"/>
      <c r="CL50" s="102"/>
      <c r="CM50" s="102"/>
      <c r="CN50" s="102"/>
      <c r="CO50" s="102"/>
    </row>
    <row r="51" spans="1:93" x14ac:dyDescent="0.2">
      <c r="A51" s="378"/>
      <c r="B51" s="347" t="s">
        <v>53</v>
      </c>
      <c r="C51" s="348"/>
      <c r="D51" s="134">
        <f t="shared" si="5"/>
        <v>43</v>
      </c>
      <c r="E51" s="12">
        <v>27</v>
      </c>
      <c r="F51" s="15"/>
      <c r="G51" s="15"/>
      <c r="H51" s="74">
        <v>16</v>
      </c>
      <c r="I51" s="73"/>
      <c r="J51" s="1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35"/>
      <c r="W51" s="63"/>
      <c r="X51" s="63"/>
      <c r="Y51" s="63"/>
      <c r="Z51" s="63"/>
      <c r="AA51" s="63"/>
      <c r="AB51" s="63"/>
      <c r="AC51" s="63"/>
      <c r="CA51" s="92" t="str">
        <f t="shared" si="6"/>
        <v/>
      </c>
      <c r="CG51" s="102">
        <f t="shared" si="7"/>
        <v>0</v>
      </c>
      <c r="CH51" s="102"/>
      <c r="CI51" s="102"/>
      <c r="CJ51" s="102"/>
      <c r="CK51" s="102"/>
      <c r="CL51" s="102"/>
      <c r="CM51" s="102"/>
      <c r="CN51" s="102"/>
      <c r="CO51" s="102"/>
    </row>
    <row r="52" spans="1:93" x14ac:dyDescent="0.2">
      <c r="A52" s="378"/>
      <c r="B52" s="347" t="s">
        <v>54</v>
      </c>
      <c r="C52" s="348"/>
      <c r="D52" s="134">
        <f t="shared" si="5"/>
        <v>9</v>
      </c>
      <c r="E52" s="50">
        <v>4</v>
      </c>
      <c r="F52" s="67">
        <v>5</v>
      </c>
      <c r="G52" s="67"/>
      <c r="H52" s="68"/>
      <c r="I52" s="69"/>
      <c r="J52" s="1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35"/>
      <c r="W52" s="63"/>
      <c r="X52" s="63"/>
      <c r="Y52" s="63"/>
      <c r="Z52" s="63"/>
      <c r="AA52" s="63"/>
      <c r="AB52" s="63"/>
      <c r="AC52" s="63"/>
      <c r="CA52" s="92" t="str">
        <f t="shared" si="6"/>
        <v/>
      </c>
      <c r="CG52" s="102">
        <f t="shared" si="7"/>
        <v>0</v>
      </c>
      <c r="CH52" s="102"/>
      <c r="CI52" s="102"/>
      <c r="CJ52" s="102"/>
      <c r="CK52" s="102"/>
      <c r="CL52" s="102"/>
      <c r="CM52" s="102"/>
      <c r="CN52" s="102"/>
      <c r="CO52" s="102"/>
    </row>
    <row r="53" spans="1:93" x14ac:dyDescent="0.2">
      <c r="A53" s="378"/>
      <c r="B53" s="329" t="s">
        <v>55</v>
      </c>
      <c r="C53" s="330"/>
      <c r="D53" s="134">
        <f t="shared" si="5"/>
        <v>0</v>
      </c>
      <c r="E53" s="50"/>
      <c r="F53" s="67"/>
      <c r="G53" s="67"/>
      <c r="H53" s="68"/>
      <c r="I53" s="69"/>
      <c r="J53" s="1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35"/>
      <c r="W53" s="63"/>
      <c r="X53" s="63"/>
      <c r="Y53" s="63"/>
      <c r="Z53" s="63"/>
      <c r="AA53" s="63"/>
      <c r="AB53" s="63"/>
      <c r="AC53" s="63"/>
      <c r="CA53" s="92" t="str">
        <f t="shared" si="6"/>
        <v/>
      </c>
      <c r="CG53" s="102">
        <f t="shared" si="7"/>
        <v>0</v>
      </c>
      <c r="CH53" s="102"/>
      <c r="CI53" s="102"/>
      <c r="CJ53" s="102"/>
      <c r="CK53" s="102"/>
      <c r="CL53" s="102"/>
      <c r="CM53" s="102"/>
      <c r="CN53" s="102"/>
      <c r="CO53" s="102"/>
    </row>
    <row r="54" spans="1:93" x14ac:dyDescent="0.2">
      <c r="A54" s="378"/>
      <c r="B54" s="331" t="s">
        <v>56</v>
      </c>
      <c r="C54" s="141" t="s">
        <v>57</v>
      </c>
      <c r="D54" s="41">
        <f t="shared" si="5"/>
        <v>62</v>
      </c>
      <c r="E54" s="29">
        <v>38</v>
      </c>
      <c r="F54" s="28">
        <v>8</v>
      </c>
      <c r="G54" s="28"/>
      <c r="H54" s="72">
        <v>16</v>
      </c>
      <c r="I54" s="77"/>
      <c r="J54" s="1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35"/>
      <c r="W54" s="63"/>
      <c r="X54" s="63"/>
      <c r="Y54" s="63"/>
      <c r="Z54" s="63"/>
      <c r="AA54" s="63"/>
      <c r="AB54" s="63"/>
      <c r="AC54" s="63"/>
      <c r="CA54" s="92" t="str">
        <f t="shared" si="6"/>
        <v/>
      </c>
      <c r="CG54" s="102">
        <f t="shared" si="7"/>
        <v>0</v>
      </c>
      <c r="CH54" s="102"/>
      <c r="CI54" s="102"/>
      <c r="CJ54" s="102"/>
      <c r="CK54" s="102"/>
      <c r="CL54" s="102"/>
      <c r="CM54" s="102"/>
      <c r="CN54" s="102"/>
      <c r="CO54" s="102"/>
    </row>
    <row r="55" spans="1:93" x14ac:dyDescent="0.2">
      <c r="A55" s="378"/>
      <c r="B55" s="332"/>
      <c r="C55" s="276" t="s">
        <v>58</v>
      </c>
      <c r="D55" s="122">
        <f t="shared" si="5"/>
        <v>81</v>
      </c>
      <c r="E55" s="14">
        <v>50</v>
      </c>
      <c r="F55" s="15">
        <v>6</v>
      </c>
      <c r="G55" s="15"/>
      <c r="H55" s="74">
        <v>25</v>
      </c>
      <c r="I55" s="73"/>
      <c r="J55" s="1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35"/>
      <c r="W55" s="63"/>
      <c r="X55" s="63"/>
      <c r="Y55" s="63"/>
      <c r="Z55" s="63"/>
      <c r="AA55" s="63"/>
      <c r="AB55" s="63"/>
      <c r="AC55" s="63"/>
      <c r="CA55" s="92" t="str">
        <f t="shared" si="6"/>
        <v/>
      </c>
      <c r="CG55" s="102">
        <f t="shared" si="7"/>
        <v>0</v>
      </c>
      <c r="CH55" s="102"/>
      <c r="CI55" s="102"/>
      <c r="CJ55" s="102"/>
      <c r="CK55" s="102"/>
      <c r="CL55" s="102"/>
      <c r="CM55" s="102"/>
      <c r="CN55" s="102"/>
      <c r="CO55" s="102"/>
    </row>
    <row r="56" spans="1:93" x14ac:dyDescent="0.2">
      <c r="A56" s="378"/>
      <c r="B56" s="333"/>
      <c r="C56" s="82" t="s">
        <v>7</v>
      </c>
      <c r="D56" s="42">
        <f t="shared" si="5"/>
        <v>0</v>
      </c>
      <c r="E56" s="21"/>
      <c r="F56" s="44"/>
      <c r="G56" s="44"/>
      <c r="H56" s="166"/>
      <c r="I56" s="75"/>
      <c r="J56" s="1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35"/>
      <c r="W56" s="63"/>
      <c r="X56" s="63"/>
      <c r="Y56" s="63"/>
      <c r="Z56" s="63"/>
      <c r="AA56" s="63"/>
      <c r="AB56" s="63"/>
      <c r="AC56" s="63"/>
      <c r="CA56" s="92" t="str">
        <f t="shared" si="6"/>
        <v/>
      </c>
      <c r="CG56" s="102">
        <f t="shared" si="7"/>
        <v>0</v>
      </c>
      <c r="CH56" s="102"/>
      <c r="CI56" s="102"/>
      <c r="CJ56" s="102"/>
      <c r="CK56" s="102"/>
      <c r="CL56" s="102"/>
      <c r="CM56" s="102"/>
      <c r="CN56" s="102"/>
      <c r="CO56" s="102"/>
    </row>
    <row r="57" spans="1:93" x14ac:dyDescent="0.2">
      <c r="A57" s="378"/>
      <c r="B57" s="331" t="s">
        <v>59</v>
      </c>
      <c r="C57" s="81" t="s">
        <v>60</v>
      </c>
      <c r="D57" s="108">
        <f t="shared" si="5"/>
        <v>0</v>
      </c>
      <c r="E57" s="27"/>
      <c r="F57" s="28"/>
      <c r="G57" s="28"/>
      <c r="H57" s="72"/>
      <c r="I57" s="77"/>
      <c r="J57" s="1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35"/>
      <c r="W57" s="63"/>
      <c r="X57" s="63"/>
      <c r="Y57" s="63"/>
      <c r="Z57" s="63"/>
      <c r="AA57" s="63"/>
      <c r="AB57" s="63"/>
      <c r="AC57" s="63"/>
      <c r="CA57" s="92" t="str">
        <f t="shared" si="6"/>
        <v/>
      </c>
      <c r="CG57" s="102">
        <f t="shared" si="7"/>
        <v>0</v>
      </c>
      <c r="CH57" s="102"/>
      <c r="CI57" s="102"/>
      <c r="CJ57" s="102"/>
      <c r="CK57" s="102"/>
      <c r="CL57" s="102"/>
      <c r="CM57" s="102"/>
      <c r="CN57" s="102"/>
      <c r="CO57" s="102"/>
    </row>
    <row r="58" spans="1:93" x14ac:dyDescent="0.2">
      <c r="A58" s="378"/>
      <c r="B58" s="332"/>
      <c r="C58" s="154" t="s">
        <v>61</v>
      </c>
      <c r="D58" s="134">
        <f t="shared" si="5"/>
        <v>0</v>
      </c>
      <c r="E58" s="12"/>
      <c r="F58" s="15"/>
      <c r="G58" s="15"/>
      <c r="H58" s="74"/>
      <c r="I58" s="73"/>
      <c r="J58" s="1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35"/>
      <c r="W58" s="63"/>
      <c r="X58" s="63"/>
      <c r="Y58" s="63"/>
      <c r="Z58" s="63"/>
      <c r="AA58" s="63"/>
      <c r="AB58" s="63"/>
      <c r="AC58" s="63"/>
      <c r="CA58" s="92" t="str">
        <f t="shared" si="6"/>
        <v/>
      </c>
      <c r="CG58" s="102">
        <f t="shared" si="7"/>
        <v>0</v>
      </c>
      <c r="CH58" s="102"/>
      <c r="CI58" s="102"/>
      <c r="CJ58" s="102"/>
      <c r="CK58" s="102"/>
      <c r="CL58" s="102"/>
      <c r="CM58" s="102"/>
      <c r="CN58" s="102"/>
      <c r="CO58" s="102"/>
    </row>
    <row r="59" spans="1:93" x14ac:dyDescent="0.2">
      <c r="A59" s="378"/>
      <c r="B59" s="333"/>
      <c r="C59" s="82" t="s">
        <v>7</v>
      </c>
      <c r="D59" s="42">
        <f t="shared" si="5"/>
        <v>67</v>
      </c>
      <c r="E59" s="43">
        <v>51</v>
      </c>
      <c r="F59" s="44">
        <v>6</v>
      </c>
      <c r="G59" s="44"/>
      <c r="H59" s="166">
        <v>10</v>
      </c>
      <c r="I59" s="75"/>
      <c r="J59" s="1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35"/>
      <c r="W59" s="63"/>
      <c r="X59" s="63"/>
      <c r="Y59" s="63"/>
      <c r="Z59" s="63"/>
      <c r="AA59" s="63"/>
      <c r="AB59" s="63"/>
      <c r="AC59" s="63"/>
      <c r="CA59" s="92" t="str">
        <f t="shared" si="6"/>
        <v/>
      </c>
      <c r="CG59" s="102">
        <f t="shared" si="7"/>
        <v>0</v>
      </c>
      <c r="CH59" s="102"/>
      <c r="CI59" s="102"/>
      <c r="CJ59" s="102"/>
      <c r="CK59" s="102"/>
      <c r="CL59" s="102"/>
      <c r="CM59" s="102"/>
      <c r="CN59" s="102"/>
      <c r="CO59" s="102"/>
    </row>
    <row r="60" spans="1:93" x14ac:dyDescent="0.2">
      <c r="A60" s="378"/>
      <c r="B60" s="345" t="s">
        <v>62</v>
      </c>
      <c r="C60" s="346"/>
      <c r="D60" s="157">
        <f t="shared" si="5"/>
        <v>131</v>
      </c>
      <c r="E60" s="6">
        <v>61</v>
      </c>
      <c r="F60" s="10">
        <v>9</v>
      </c>
      <c r="G60" s="10">
        <v>61</v>
      </c>
      <c r="H60" s="130"/>
      <c r="I60" s="76"/>
      <c r="J60" s="1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35"/>
      <c r="W60" s="63"/>
      <c r="X60" s="63"/>
      <c r="Y60" s="63"/>
      <c r="Z60" s="63"/>
      <c r="AA60" s="63"/>
      <c r="AB60" s="63"/>
      <c r="AC60" s="63"/>
      <c r="CA60" s="92" t="str">
        <f t="shared" si="6"/>
        <v/>
      </c>
      <c r="CG60" s="102">
        <f t="shared" si="7"/>
        <v>0</v>
      </c>
      <c r="CH60" s="102"/>
      <c r="CI60" s="102"/>
      <c r="CJ60" s="102"/>
      <c r="CK60" s="102"/>
      <c r="CL60" s="102"/>
      <c r="CM60" s="102"/>
      <c r="CN60" s="102"/>
      <c r="CO60" s="102"/>
    </row>
    <row r="61" spans="1:93" x14ac:dyDescent="0.2">
      <c r="A61" s="378"/>
      <c r="B61" s="347" t="s">
        <v>63</v>
      </c>
      <c r="C61" s="348"/>
      <c r="D61" s="134">
        <f t="shared" si="5"/>
        <v>301</v>
      </c>
      <c r="E61" s="12">
        <v>182</v>
      </c>
      <c r="F61" s="15"/>
      <c r="G61" s="15"/>
      <c r="H61" s="74">
        <v>119</v>
      </c>
      <c r="I61" s="73"/>
      <c r="J61" s="1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35"/>
      <c r="W61" s="63"/>
      <c r="X61" s="63"/>
      <c r="Y61" s="63"/>
      <c r="Z61" s="63"/>
      <c r="AA61" s="63"/>
      <c r="AB61" s="63"/>
      <c r="AC61" s="63"/>
      <c r="CA61" s="92" t="str">
        <f t="shared" si="6"/>
        <v/>
      </c>
      <c r="CG61" s="102">
        <f t="shared" si="7"/>
        <v>0</v>
      </c>
      <c r="CH61" s="102"/>
      <c r="CI61" s="102"/>
      <c r="CJ61" s="102"/>
      <c r="CK61" s="102"/>
      <c r="CL61" s="102"/>
      <c r="CM61" s="102"/>
      <c r="CN61" s="102"/>
      <c r="CO61" s="102"/>
    </row>
    <row r="62" spans="1:93" x14ac:dyDescent="0.2">
      <c r="A62" s="378"/>
      <c r="B62" s="395" t="s">
        <v>64</v>
      </c>
      <c r="C62" s="186" t="s">
        <v>65</v>
      </c>
      <c r="D62" s="134">
        <f t="shared" si="5"/>
        <v>0</v>
      </c>
      <c r="E62" s="12"/>
      <c r="F62" s="15"/>
      <c r="G62" s="15"/>
      <c r="H62" s="74"/>
      <c r="I62" s="73"/>
      <c r="J62" s="1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35"/>
      <c r="W62" s="63"/>
      <c r="X62" s="63"/>
      <c r="Y62" s="63"/>
      <c r="Z62" s="63"/>
      <c r="AA62" s="63"/>
      <c r="AB62" s="63"/>
      <c r="AC62" s="63"/>
      <c r="CA62" s="92" t="str">
        <f t="shared" si="6"/>
        <v/>
      </c>
      <c r="CG62" s="102">
        <f t="shared" si="7"/>
        <v>0</v>
      </c>
      <c r="CH62" s="102"/>
      <c r="CI62" s="102"/>
      <c r="CJ62" s="102"/>
      <c r="CK62" s="102"/>
      <c r="CL62" s="102"/>
      <c r="CM62" s="102"/>
      <c r="CN62" s="102"/>
      <c r="CO62" s="102"/>
    </row>
    <row r="63" spans="1:93" x14ac:dyDescent="0.2">
      <c r="A63" s="378"/>
      <c r="B63" s="395"/>
      <c r="C63" s="186" t="s">
        <v>66</v>
      </c>
      <c r="D63" s="134">
        <f t="shared" si="5"/>
        <v>0</v>
      </c>
      <c r="E63" s="12"/>
      <c r="F63" s="15"/>
      <c r="G63" s="15"/>
      <c r="H63" s="74"/>
      <c r="I63" s="73"/>
      <c r="J63" s="1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35"/>
      <c r="W63" s="63"/>
      <c r="X63" s="63"/>
      <c r="Y63" s="63"/>
      <c r="Z63" s="63"/>
      <c r="AA63" s="63"/>
      <c r="AB63" s="63"/>
      <c r="AC63" s="63"/>
      <c r="CA63" s="92" t="str">
        <f t="shared" si="6"/>
        <v/>
      </c>
      <c r="CG63" s="102">
        <f t="shared" si="7"/>
        <v>0</v>
      </c>
      <c r="CH63" s="102"/>
      <c r="CI63" s="102"/>
      <c r="CJ63" s="102"/>
      <c r="CK63" s="102"/>
      <c r="CL63" s="102"/>
      <c r="CM63" s="102"/>
      <c r="CN63" s="102"/>
      <c r="CO63" s="102"/>
    </row>
    <row r="64" spans="1:93" x14ac:dyDescent="0.2">
      <c r="A64" s="378"/>
      <c r="B64" s="324" t="s">
        <v>67</v>
      </c>
      <c r="C64" s="324"/>
      <c r="D64" s="134">
        <f t="shared" si="5"/>
        <v>0</v>
      </c>
      <c r="E64" s="12"/>
      <c r="F64" s="15"/>
      <c r="G64" s="15"/>
      <c r="H64" s="74"/>
      <c r="I64" s="73"/>
      <c r="J64" s="1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35"/>
      <c r="W64" s="63"/>
      <c r="X64" s="63"/>
      <c r="Y64" s="63"/>
      <c r="Z64" s="63"/>
      <c r="AA64" s="63"/>
      <c r="AB64" s="63"/>
      <c r="AC64" s="63"/>
      <c r="CA64" s="92" t="str">
        <f t="shared" si="6"/>
        <v/>
      </c>
      <c r="CG64" s="102">
        <f t="shared" si="7"/>
        <v>0</v>
      </c>
      <c r="CH64" s="102"/>
      <c r="CI64" s="102"/>
      <c r="CJ64" s="102"/>
      <c r="CK64" s="102"/>
      <c r="CL64" s="102"/>
      <c r="CM64" s="102"/>
      <c r="CN64" s="102"/>
      <c r="CO64" s="102"/>
    </row>
    <row r="65" spans="1:104" x14ac:dyDescent="0.2">
      <c r="A65" s="378"/>
      <c r="B65" s="325" t="s">
        <v>68</v>
      </c>
      <c r="C65" s="326"/>
      <c r="D65" s="134">
        <f t="shared" si="5"/>
        <v>0</v>
      </c>
      <c r="E65" s="12"/>
      <c r="F65" s="15"/>
      <c r="G65" s="15"/>
      <c r="H65" s="74"/>
      <c r="I65" s="73"/>
      <c r="J65" s="1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35"/>
      <c r="W65" s="63"/>
      <c r="X65" s="63"/>
      <c r="Y65" s="63"/>
      <c r="Z65" s="63"/>
      <c r="AA65" s="63"/>
      <c r="AB65" s="63"/>
      <c r="AC65" s="63"/>
      <c r="CA65" s="92" t="str">
        <f t="shared" si="6"/>
        <v/>
      </c>
      <c r="CG65" s="102">
        <f t="shared" si="7"/>
        <v>0</v>
      </c>
      <c r="CH65" s="102"/>
      <c r="CI65" s="102"/>
      <c r="CJ65" s="102"/>
      <c r="CK65" s="102"/>
      <c r="CL65" s="102"/>
      <c r="CM65" s="102"/>
      <c r="CN65" s="102"/>
      <c r="CO65" s="102"/>
    </row>
    <row r="66" spans="1:104" x14ac:dyDescent="0.2">
      <c r="A66" s="378"/>
      <c r="B66" s="327" t="s">
        <v>79</v>
      </c>
      <c r="C66" s="328"/>
      <c r="D66" s="134">
        <f t="shared" si="5"/>
        <v>0</v>
      </c>
      <c r="E66" s="50"/>
      <c r="F66" s="67"/>
      <c r="G66" s="67"/>
      <c r="H66" s="68"/>
      <c r="I66" s="69"/>
      <c r="J66" s="1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35"/>
      <c r="W66" s="63"/>
      <c r="X66" s="63"/>
      <c r="Y66" s="63"/>
      <c r="Z66" s="63"/>
      <c r="AA66" s="63"/>
      <c r="AB66" s="63"/>
      <c r="AC66" s="63"/>
      <c r="CA66" s="92" t="str">
        <f t="shared" si="6"/>
        <v/>
      </c>
      <c r="CG66" s="102">
        <f t="shared" si="7"/>
        <v>0</v>
      </c>
      <c r="CH66" s="102"/>
      <c r="CI66" s="102"/>
      <c r="CJ66" s="102"/>
      <c r="CK66" s="102"/>
      <c r="CL66" s="102"/>
      <c r="CM66" s="102"/>
      <c r="CN66" s="102"/>
      <c r="CO66" s="102"/>
    </row>
    <row r="67" spans="1:104" x14ac:dyDescent="0.2">
      <c r="A67" s="378"/>
      <c r="B67" s="329" t="s">
        <v>70</v>
      </c>
      <c r="C67" s="330"/>
      <c r="D67" s="134">
        <f t="shared" si="5"/>
        <v>158</v>
      </c>
      <c r="E67" s="50">
        <v>97</v>
      </c>
      <c r="F67" s="67"/>
      <c r="G67" s="67">
        <v>61</v>
      </c>
      <c r="H67" s="68"/>
      <c r="I67" s="69"/>
      <c r="J67" s="1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35"/>
      <c r="W67" s="63"/>
      <c r="X67" s="63"/>
      <c r="Y67" s="63"/>
      <c r="Z67" s="63"/>
      <c r="AA67" s="63"/>
      <c r="AB67" s="63"/>
      <c r="AC67" s="63"/>
      <c r="CA67" s="92" t="str">
        <f t="shared" si="6"/>
        <v/>
      </c>
      <c r="CG67" s="102">
        <f t="shared" si="7"/>
        <v>0</v>
      </c>
      <c r="CH67" s="102"/>
      <c r="CI67" s="102"/>
      <c r="CJ67" s="102"/>
      <c r="CK67" s="102"/>
      <c r="CL67" s="102"/>
      <c r="CM67" s="102"/>
      <c r="CN67" s="102"/>
      <c r="CO67" s="102"/>
    </row>
    <row r="68" spans="1:104" x14ac:dyDescent="0.2">
      <c r="A68" s="378"/>
      <c r="B68" s="331" t="s">
        <v>71</v>
      </c>
      <c r="C68" s="158" t="s">
        <v>72</v>
      </c>
      <c r="D68" s="108">
        <f t="shared" si="5"/>
        <v>0</v>
      </c>
      <c r="E68" s="27"/>
      <c r="F68" s="28"/>
      <c r="G68" s="28"/>
      <c r="H68" s="72"/>
      <c r="I68" s="77"/>
      <c r="J68" s="1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35"/>
      <c r="W68" s="63"/>
      <c r="X68" s="63"/>
      <c r="Y68" s="63"/>
      <c r="Z68" s="63"/>
      <c r="AA68" s="63"/>
      <c r="AB68" s="63"/>
      <c r="AC68" s="63"/>
      <c r="CA68" s="92" t="str">
        <f t="shared" si="6"/>
        <v/>
      </c>
      <c r="CG68" s="102">
        <f t="shared" si="7"/>
        <v>0</v>
      </c>
      <c r="CH68" s="102"/>
      <c r="CI68" s="102"/>
      <c r="CJ68" s="102"/>
      <c r="CK68" s="102"/>
      <c r="CL68" s="102"/>
      <c r="CM68" s="102"/>
      <c r="CN68" s="102"/>
      <c r="CO68" s="102"/>
    </row>
    <row r="69" spans="1:104" x14ac:dyDescent="0.2">
      <c r="A69" s="378"/>
      <c r="B69" s="332"/>
      <c r="C69" s="187" t="s">
        <v>73</v>
      </c>
      <c r="D69" s="134">
        <f t="shared" si="5"/>
        <v>27</v>
      </c>
      <c r="E69" s="12">
        <v>27</v>
      </c>
      <c r="F69" s="15"/>
      <c r="G69" s="15"/>
      <c r="H69" s="74"/>
      <c r="I69" s="73"/>
      <c r="J69" s="1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35"/>
      <c r="W69" s="63"/>
      <c r="X69" s="63"/>
      <c r="Y69" s="63"/>
      <c r="Z69" s="63"/>
      <c r="AA69" s="63"/>
      <c r="AB69" s="63"/>
      <c r="AC69" s="63"/>
      <c r="CA69" s="92" t="str">
        <f t="shared" si="6"/>
        <v/>
      </c>
      <c r="CG69" s="102">
        <f t="shared" si="7"/>
        <v>0</v>
      </c>
      <c r="CH69" s="102"/>
      <c r="CI69" s="102"/>
      <c r="CJ69" s="102"/>
      <c r="CK69" s="102"/>
      <c r="CL69" s="102"/>
      <c r="CM69" s="102"/>
      <c r="CN69" s="102"/>
      <c r="CO69" s="102"/>
    </row>
    <row r="70" spans="1:104" x14ac:dyDescent="0.2">
      <c r="A70" s="378"/>
      <c r="B70" s="333"/>
      <c r="C70" s="165" t="s">
        <v>74</v>
      </c>
      <c r="D70" s="134">
        <f t="shared" si="5"/>
        <v>0</v>
      </c>
      <c r="E70" s="50"/>
      <c r="F70" s="67"/>
      <c r="G70" s="67"/>
      <c r="H70" s="68"/>
      <c r="I70" s="69"/>
      <c r="J70" s="1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35"/>
      <c r="W70" s="63"/>
      <c r="X70" s="63"/>
      <c r="Y70" s="63"/>
      <c r="Z70" s="63"/>
      <c r="AA70" s="63"/>
      <c r="AB70" s="63"/>
      <c r="AC70" s="63"/>
      <c r="CA70" s="92" t="str">
        <f t="shared" si="6"/>
        <v/>
      </c>
      <c r="CG70" s="102">
        <f t="shared" si="7"/>
        <v>0</v>
      </c>
      <c r="CH70" s="102"/>
      <c r="CI70" s="102"/>
      <c r="CJ70" s="102"/>
      <c r="CK70" s="102"/>
      <c r="CL70" s="102"/>
      <c r="CM70" s="102"/>
      <c r="CN70" s="102"/>
      <c r="CO70" s="102"/>
    </row>
    <row r="71" spans="1:104" x14ac:dyDescent="0.2">
      <c r="A71" s="378"/>
      <c r="B71" s="403" t="s">
        <v>75</v>
      </c>
      <c r="C71" s="404"/>
      <c r="D71" s="170">
        <f t="shared" si="5"/>
        <v>0</v>
      </c>
      <c r="E71" s="38"/>
      <c r="F71" s="39"/>
      <c r="G71" s="39"/>
      <c r="H71" s="188"/>
      <c r="I71" s="189"/>
      <c r="J71" s="1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35"/>
      <c r="W71" s="63"/>
      <c r="X71" s="63"/>
      <c r="Y71" s="63"/>
      <c r="Z71" s="63"/>
      <c r="AA71" s="63"/>
      <c r="AB71" s="63"/>
      <c r="AC71" s="63"/>
      <c r="CA71" s="92" t="str">
        <f t="shared" si="6"/>
        <v/>
      </c>
      <c r="CG71" s="102">
        <f t="shared" si="7"/>
        <v>0</v>
      </c>
      <c r="CH71" s="102"/>
      <c r="CI71" s="102"/>
      <c r="CJ71" s="102"/>
      <c r="CK71" s="102"/>
      <c r="CL71" s="102"/>
      <c r="CM71" s="102"/>
      <c r="CN71" s="102"/>
      <c r="CO71" s="102"/>
    </row>
    <row r="72" spans="1:104" x14ac:dyDescent="0.2">
      <c r="A72" s="379"/>
      <c r="B72" s="396" t="s">
        <v>1</v>
      </c>
      <c r="C72" s="397"/>
      <c r="D72" s="170">
        <f t="shared" si="5"/>
        <v>1567</v>
      </c>
      <c r="E72" s="170">
        <f>SUM(E43:E71)</f>
        <v>1007</v>
      </c>
      <c r="F72" s="170">
        <f>SUM(F43:F71)</f>
        <v>59</v>
      </c>
      <c r="G72" s="170">
        <f>SUM(G43:G71)</f>
        <v>122</v>
      </c>
      <c r="H72" s="190">
        <f>SUM(H43:H71)</f>
        <v>379</v>
      </c>
      <c r="I72" s="191">
        <f>SUM(I43:I71)</f>
        <v>0</v>
      </c>
      <c r="J72" s="34"/>
      <c r="K72" s="192"/>
      <c r="L72" s="192"/>
      <c r="M72" s="192"/>
      <c r="N72" s="192"/>
      <c r="O72" s="192"/>
      <c r="P72" s="192"/>
      <c r="Q72" s="80"/>
      <c r="R72" s="35"/>
      <c r="S72" s="35"/>
      <c r="T72" s="35"/>
      <c r="U72" s="35"/>
      <c r="V72" s="35"/>
      <c r="W72" s="63"/>
      <c r="X72" s="63"/>
      <c r="Y72" s="63"/>
      <c r="Z72" s="63"/>
      <c r="AA72" s="63"/>
      <c r="AB72" s="63"/>
      <c r="CG72" s="102"/>
      <c r="CH72" s="102"/>
      <c r="CI72" s="102"/>
      <c r="CJ72" s="102"/>
      <c r="CK72" s="102"/>
      <c r="CL72" s="102"/>
      <c r="CM72" s="102"/>
      <c r="CN72" s="102"/>
      <c r="CO72" s="102"/>
    </row>
    <row r="73" spans="1:104" s="96" customFormat="1" ht="31.9" customHeight="1" x14ac:dyDescent="0.2">
      <c r="A73" s="55" t="s">
        <v>80</v>
      </c>
      <c r="B73" s="79"/>
      <c r="C73" s="79"/>
      <c r="D73" s="79"/>
      <c r="E73" s="79"/>
      <c r="F73" s="79"/>
      <c r="G73" s="179"/>
      <c r="H73" s="179"/>
      <c r="I73" s="193"/>
      <c r="J73" s="194"/>
      <c r="K73" s="194"/>
      <c r="L73" s="194"/>
      <c r="M73" s="194"/>
      <c r="N73" s="194"/>
      <c r="O73" s="195"/>
      <c r="P73" s="80"/>
      <c r="Q73" s="80"/>
      <c r="R73" s="35"/>
      <c r="S73" s="35"/>
      <c r="T73" s="35"/>
      <c r="U73" s="35"/>
      <c r="V73" s="35"/>
      <c r="W73" s="63"/>
      <c r="X73" s="63"/>
      <c r="Y73" s="63"/>
      <c r="Z73" s="63"/>
      <c r="AA73" s="63"/>
      <c r="AB73" s="63"/>
      <c r="BY73" s="97"/>
      <c r="BZ73" s="97"/>
      <c r="CA73" s="98"/>
      <c r="CB73" s="98"/>
      <c r="CC73" s="98"/>
      <c r="CD73" s="98"/>
      <c r="CE73" s="98"/>
      <c r="CF73" s="98"/>
      <c r="CG73" s="99"/>
      <c r="CH73" s="99"/>
      <c r="CI73" s="99"/>
      <c r="CJ73" s="99"/>
      <c r="CK73" s="99"/>
      <c r="CL73" s="99"/>
      <c r="CM73" s="99"/>
      <c r="CN73" s="99"/>
      <c r="CO73" s="99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</row>
    <row r="74" spans="1:104" ht="36" customHeight="1" x14ac:dyDescent="0.2">
      <c r="A74" s="395" t="s">
        <v>81</v>
      </c>
      <c r="B74" s="395"/>
      <c r="C74" s="395"/>
      <c r="D74" s="272" t="s">
        <v>82</v>
      </c>
      <c r="E74" s="269" t="s">
        <v>83</v>
      </c>
      <c r="F74" s="270" t="s">
        <v>84</v>
      </c>
      <c r="G74" s="270" t="s">
        <v>85</v>
      </c>
      <c r="H74" s="59" t="s">
        <v>10</v>
      </c>
      <c r="I74" s="58"/>
      <c r="J74" s="196"/>
      <c r="K74" s="196"/>
      <c r="L74" s="196"/>
      <c r="M74" s="196"/>
      <c r="N74" s="196"/>
      <c r="O74" s="196"/>
      <c r="P74" s="192"/>
      <c r="Q74" s="80"/>
      <c r="R74" s="35"/>
      <c r="S74" s="35"/>
      <c r="T74" s="35"/>
      <c r="U74" s="35"/>
      <c r="V74" s="35"/>
      <c r="W74" s="63"/>
      <c r="X74" s="63"/>
      <c r="Y74" s="63"/>
      <c r="Z74" s="63"/>
      <c r="AA74" s="63"/>
      <c r="AB74" s="63"/>
      <c r="CG74" s="102"/>
      <c r="CH74" s="102"/>
      <c r="CI74" s="102"/>
      <c r="CJ74" s="102"/>
      <c r="CK74" s="102"/>
      <c r="CL74" s="102"/>
      <c r="CM74" s="102"/>
      <c r="CN74" s="102"/>
      <c r="CO74" s="102"/>
    </row>
    <row r="75" spans="1:104" x14ac:dyDescent="0.2">
      <c r="A75" s="409" t="s">
        <v>86</v>
      </c>
      <c r="B75" s="410"/>
      <c r="C75" s="411"/>
      <c r="D75" s="197">
        <f>SUM(E75:H75)</f>
        <v>0</v>
      </c>
      <c r="E75" s="27"/>
      <c r="F75" s="28"/>
      <c r="G75" s="28"/>
      <c r="H75" s="7"/>
      <c r="I75" s="2"/>
      <c r="J75" s="60"/>
      <c r="K75" s="60"/>
      <c r="L75" s="60"/>
      <c r="M75" s="60"/>
      <c r="N75" s="60"/>
      <c r="O75" s="60"/>
      <c r="P75" s="183"/>
      <c r="Q75" s="64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CG75" s="102"/>
      <c r="CH75" s="102"/>
      <c r="CI75" s="102"/>
      <c r="CJ75" s="102"/>
      <c r="CK75" s="102"/>
      <c r="CL75" s="102"/>
      <c r="CM75" s="102"/>
      <c r="CN75" s="102"/>
      <c r="CO75" s="102"/>
    </row>
    <row r="76" spans="1:104" x14ac:dyDescent="0.2">
      <c r="A76" s="412" t="s">
        <v>87</v>
      </c>
      <c r="B76" s="413"/>
      <c r="C76" s="414"/>
      <c r="D76" s="197">
        <f>SUM(E76:H76)</f>
        <v>0</v>
      </c>
      <c r="E76" s="6"/>
      <c r="F76" s="10"/>
      <c r="G76" s="10"/>
      <c r="H76" s="9"/>
      <c r="I76" s="2"/>
      <c r="J76" s="60"/>
      <c r="K76" s="60"/>
      <c r="L76" s="60"/>
      <c r="M76" s="60"/>
      <c r="N76" s="60"/>
      <c r="O76" s="60"/>
      <c r="P76" s="46"/>
      <c r="Q76" s="64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CG76" s="102"/>
      <c r="CH76" s="102"/>
      <c r="CI76" s="102"/>
      <c r="CJ76" s="102"/>
      <c r="CK76" s="102"/>
      <c r="CL76" s="102"/>
      <c r="CM76" s="102"/>
      <c r="CN76" s="102"/>
      <c r="CO76" s="102"/>
    </row>
    <row r="77" spans="1:104" x14ac:dyDescent="0.2">
      <c r="A77" s="368" t="s">
        <v>88</v>
      </c>
      <c r="B77" s="369"/>
      <c r="C77" s="370"/>
      <c r="D77" s="197">
        <f>SUM(E77:H77)</f>
        <v>0</v>
      </c>
      <c r="E77" s="12"/>
      <c r="F77" s="15"/>
      <c r="G77" s="15"/>
      <c r="H77" s="13"/>
      <c r="I77" s="2"/>
      <c r="J77" s="60"/>
      <c r="K77" s="60"/>
      <c r="L77" s="60"/>
      <c r="M77" s="60"/>
      <c r="N77" s="60"/>
      <c r="O77" s="60"/>
      <c r="P77" s="60"/>
      <c r="Q77" s="64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CG77" s="102"/>
      <c r="CH77" s="102"/>
      <c r="CI77" s="102"/>
      <c r="CJ77" s="102"/>
      <c r="CK77" s="102"/>
      <c r="CL77" s="102"/>
      <c r="CM77" s="102"/>
      <c r="CN77" s="102"/>
      <c r="CO77" s="102"/>
    </row>
    <row r="78" spans="1:104" x14ac:dyDescent="0.2">
      <c r="A78" s="415" t="s">
        <v>12</v>
      </c>
      <c r="B78" s="416"/>
      <c r="C78" s="417"/>
      <c r="D78" s="198">
        <f>SUM(E78:H78)</f>
        <v>0</v>
      </c>
      <c r="E78" s="50"/>
      <c r="F78" s="67"/>
      <c r="G78" s="67"/>
      <c r="H78" s="51"/>
      <c r="I78" s="2"/>
      <c r="J78" s="60"/>
      <c r="K78" s="60"/>
      <c r="L78" s="60"/>
      <c r="M78" s="60"/>
      <c r="N78" s="60"/>
      <c r="O78" s="60"/>
      <c r="P78" s="60"/>
      <c r="Q78" s="64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CG78" s="102"/>
      <c r="CH78" s="102"/>
      <c r="CI78" s="102"/>
      <c r="CJ78" s="102"/>
      <c r="CK78" s="102"/>
      <c r="CL78" s="102"/>
      <c r="CM78" s="102"/>
      <c r="CN78" s="102"/>
      <c r="CO78" s="102"/>
    </row>
    <row r="79" spans="1:104" x14ac:dyDescent="0.2">
      <c r="A79" s="396" t="s">
        <v>1</v>
      </c>
      <c r="B79" s="418"/>
      <c r="C79" s="419"/>
      <c r="D79" s="190">
        <f>SUM(E79:H79)</f>
        <v>0</v>
      </c>
      <c r="E79" s="171">
        <f>SUM(E75:E78)</f>
        <v>0</v>
      </c>
      <c r="F79" s="172">
        <f>SUM(F75:F78)</f>
        <v>0</v>
      </c>
      <c r="G79" s="172">
        <f>SUM(G75:G78)</f>
        <v>0</v>
      </c>
      <c r="H79" s="199">
        <f>SUM(H75:H78)</f>
        <v>0</v>
      </c>
      <c r="I79" s="2"/>
      <c r="J79" s="183"/>
      <c r="K79" s="183"/>
      <c r="L79" s="183"/>
      <c r="M79" s="183"/>
      <c r="N79" s="183"/>
      <c r="O79" s="183"/>
      <c r="P79" s="60"/>
      <c r="Q79" s="64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CG79" s="102"/>
      <c r="CH79" s="102"/>
      <c r="CI79" s="102"/>
      <c r="CJ79" s="102"/>
      <c r="CK79" s="102"/>
      <c r="CL79" s="102"/>
      <c r="CM79" s="102"/>
      <c r="CN79" s="102"/>
      <c r="CO79" s="102"/>
    </row>
    <row r="80" spans="1:104" s="96" customFormat="1" ht="31.9" customHeight="1" x14ac:dyDescent="0.2">
      <c r="A80" s="55" t="s">
        <v>89</v>
      </c>
      <c r="B80" s="79"/>
      <c r="C80" s="79"/>
      <c r="D80" s="79"/>
      <c r="E80" s="200"/>
      <c r="F80" s="200"/>
      <c r="G80" s="200"/>
      <c r="H80" s="200"/>
      <c r="I80" s="200"/>
      <c r="J80" s="200"/>
      <c r="K80" s="201"/>
      <c r="L80" s="201"/>
      <c r="M80" s="201"/>
      <c r="N80" s="78"/>
      <c r="O80" s="78"/>
      <c r="P80" s="78"/>
      <c r="Q80" s="64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BY80" s="97"/>
      <c r="BZ80" s="97"/>
      <c r="CA80" s="98"/>
      <c r="CB80" s="98"/>
      <c r="CC80" s="98"/>
      <c r="CD80" s="98"/>
      <c r="CE80" s="98"/>
      <c r="CF80" s="98"/>
      <c r="CG80" s="99"/>
      <c r="CH80" s="99"/>
      <c r="CI80" s="99"/>
      <c r="CJ80" s="99"/>
      <c r="CK80" s="99"/>
      <c r="CL80" s="99"/>
      <c r="CM80" s="99"/>
      <c r="CN80" s="99"/>
      <c r="CO80" s="99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</row>
    <row r="81" spans="1:104" ht="26.45" customHeight="1" x14ac:dyDescent="0.2">
      <c r="A81" s="420" t="s">
        <v>90</v>
      </c>
      <c r="B81" s="421"/>
      <c r="C81" s="422"/>
      <c r="D81" s="268" t="s">
        <v>91</v>
      </c>
      <c r="E81" s="405"/>
      <c r="F81" s="405"/>
      <c r="G81" s="64"/>
      <c r="H81" s="64"/>
      <c r="I81" s="64"/>
      <c r="J81" s="64"/>
      <c r="K81" s="64"/>
      <c r="L81" s="64"/>
      <c r="M81" s="64"/>
      <c r="N81" s="64"/>
      <c r="O81" s="64"/>
      <c r="P81" s="60"/>
      <c r="Q81" s="64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CG81" s="102"/>
      <c r="CH81" s="102"/>
      <c r="CI81" s="102"/>
      <c r="CJ81" s="102"/>
      <c r="CK81" s="102"/>
      <c r="CL81" s="102"/>
      <c r="CM81" s="102"/>
      <c r="CN81" s="102"/>
      <c r="CO81" s="102"/>
    </row>
    <row r="82" spans="1:104" x14ac:dyDescent="0.2">
      <c r="A82" s="423" t="s">
        <v>92</v>
      </c>
      <c r="B82" s="424"/>
      <c r="C82" s="425"/>
      <c r="D82" s="202"/>
      <c r="E82" s="405"/>
      <c r="F82" s="405"/>
      <c r="G82" s="64"/>
      <c r="H82" s="64"/>
      <c r="I82" s="64"/>
      <c r="J82" s="64"/>
      <c r="K82" s="64"/>
      <c r="L82" s="64"/>
      <c r="M82" s="64"/>
      <c r="N82" s="64"/>
      <c r="O82" s="64"/>
      <c r="P82" s="183"/>
      <c r="Q82" s="64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CG82" s="102"/>
      <c r="CH82" s="102"/>
      <c r="CI82" s="102"/>
      <c r="CJ82" s="102"/>
      <c r="CK82" s="102"/>
      <c r="CL82" s="102"/>
      <c r="CM82" s="102"/>
      <c r="CN82" s="102"/>
      <c r="CO82" s="102"/>
    </row>
    <row r="83" spans="1:104" x14ac:dyDescent="0.2">
      <c r="A83" s="368" t="s">
        <v>93</v>
      </c>
      <c r="B83" s="369"/>
      <c r="C83" s="370"/>
      <c r="D83" s="202"/>
      <c r="E83" s="405"/>
      <c r="F83" s="40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CG83" s="102"/>
      <c r="CH83" s="102"/>
      <c r="CI83" s="102"/>
      <c r="CJ83" s="102"/>
      <c r="CK83" s="102"/>
      <c r="CL83" s="102"/>
      <c r="CM83" s="102"/>
      <c r="CN83" s="102"/>
      <c r="CO83" s="102"/>
    </row>
    <row r="84" spans="1:104" x14ac:dyDescent="0.2">
      <c r="A84" s="406" t="s">
        <v>94</v>
      </c>
      <c r="B84" s="407"/>
      <c r="C84" s="408"/>
      <c r="D84" s="40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CG84" s="102"/>
      <c r="CH84" s="102"/>
      <c r="CI84" s="102"/>
      <c r="CJ84" s="102"/>
      <c r="CK84" s="102"/>
      <c r="CL84" s="102"/>
      <c r="CM84" s="102"/>
      <c r="CN84" s="102"/>
      <c r="CO84" s="102"/>
    </row>
    <row r="85" spans="1:104" s="96" customFormat="1" ht="31.9" customHeight="1" x14ac:dyDescent="0.2">
      <c r="A85" s="203" t="s">
        <v>95</v>
      </c>
      <c r="B85" s="203"/>
      <c r="C85" s="204"/>
      <c r="D85" s="205"/>
      <c r="E85" s="206"/>
      <c r="F85" s="95"/>
      <c r="G85" s="95"/>
      <c r="H85" s="95"/>
      <c r="I85" s="95"/>
      <c r="J85" s="95"/>
      <c r="K85" s="95"/>
      <c r="L85" s="95"/>
      <c r="BY85" s="97"/>
      <c r="BZ85" s="97"/>
      <c r="CA85" s="98"/>
      <c r="CB85" s="98"/>
      <c r="CC85" s="98"/>
      <c r="CD85" s="98"/>
      <c r="CE85" s="98"/>
      <c r="CF85" s="98"/>
      <c r="CG85" s="99"/>
      <c r="CH85" s="99"/>
      <c r="CI85" s="99"/>
      <c r="CJ85" s="99"/>
      <c r="CK85" s="99"/>
      <c r="CL85" s="99"/>
      <c r="CM85" s="99"/>
      <c r="CN85" s="99"/>
      <c r="CO85" s="99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</row>
    <row r="86" spans="1:104" x14ac:dyDescent="0.2">
      <c r="A86" s="334" t="s">
        <v>96</v>
      </c>
      <c r="B86" s="334"/>
      <c r="C86" s="334"/>
      <c r="D86" s="354" t="s">
        <v>97</v>
      </c>
      <c r="E86" s="355" t="s">
        <v>98</v>
      </c>
      <c r="F86" s="89"/>
      <c r="G86" s="89"/>
      <c r="H86" s="89"/>
      <c r="I86" s="89"/>
      <c r="J86" s="89"/>
      <c r="K86" s="89"/>
      <c r="L86" s="89"/>
      <c r="M86" s="89"/>
      <c r="CG86" s="102"/>
      <c r="CH86" s="102"/>
      <c r="CI86" s="102"/>
      <c r="CJ86" s="102"/>
      <c r="CK86" s="102"/>
      <c r="CL86" s="102"/>
      <c r="CM86" s="102"/>
      <c r="CN86" s="102"/>
      <c r="CO86" s="102"/>
    </row>
    <row r="87" spans="1:104" ht="18.75" customHeight="1" x14ac:dyDescent="0.2">
      <c r="A87" s="334"/>
      <c r="B87" s="334"/>
      <c r="C87" s="334"/>
      <c r="D87" s="354"/>
      <c r="E87" s="355"/>
      <c r="F87" s="89"/>
      <c r="G87" s="89"/>
      <c r="H87" s="89"/>
      <c r="I87" s="89"/>
      <c r="J87" s="89"/>
      <c r="K87" s="89"/>
      <c r="L87" s="89"/>
      <c r="M87" s="89"/>
      <c r="CG87" s="102"/>
      <c r="CH87" s="102"/>
      <c r="CI87" s="102"/>
      <c r="CJ87" s="102"/>
      <c r="CK87" s="102"/>
      <c r="CL87" s="102"/>
      <c r="CM87" s="102"/>
      <c r="CN87" s="102"/>
      <c r="CO87" s="102"/>
    </row>
    <row r="88" spans="1:104" x14ac:dyDescent="0.2">
      <c r="A88" s="359" t="s">
        <v>99</v>
      </c>
      <c r="B88" s="360"/>
      <c r="C88" s="361"/>
      <c r="D88" s="207"/>
      <c r="E88" s="208"/>
      <c r="F88" s="89"/>
      <c r="G88" s="89"/>
      <c r="H88" s="89"/>
      <c r="I88" s="89"/>
      <c r="J88" s="89"/>
      <c r="K88" s="89"/>
      <c r="L88" s="89"/>
      <c r="M88" s="89"/>
      <c r="CG88" s="102"/>
      <c r="CH88" s="102"/>
      <c r="CI88" s="102"/>
      <c r="CJ88" s="102"/>
      <c r="CK88" s="102"/>
      <c r="CL88" s="102"/>
      <c r="CM88" s="102"/>
      <c r="CN88" s="102"/>
      <c r="CO88" s="102"/>
    </row>
    <row r="89" spans="1:104" x14ac:dyDescent="0.2">
      <c r="A89" s="362" t="s">
        <v>100</v>
      </c>
      <c r="B89" s="363"/>
      <c r="C89" s="364"/>
      <c r="D89" s="209"/>
      <c r="E89" s="210"/>
      <c r="F89" s="89"/>
      <c r="G89" s="89"/>
      <c r="H89" s="89"/>
      <c r="I89" s="89"/>
      <c r="J89" s="89"/>
      <c r="K89" s="89"/>
      <c r="L89" s="89"/>
      <c r="M89" s="89"/>
      <c r="CG89" s="102"/>
      <c r="CH89" s="102"/>
      <c r="CI89" s="102"/>
      <c r="CJ89" s="102"/>
      <c r="CK89" s="102"/>
      <c r="CL89" s="102"/>
      <c r="CM89" s="102"/>
      <c r="CN89" s="102"/>
      <c r="CO89" s="102"/>
    </row>
    <row r="90" spans="1:104" x14ac:dyDescent="0.2">
      <c r="A90" s="365" t="s">
        <v>101</v>
      </c>
      <c r="B90" s="366"/>
      <c r="C90" s="367"/>
      <c r="D90" s="211"/>
      <c r="E90" s="212"/>
      <c r="F90" s="89"/>
      <c r="G90" s="89"/>
      <c r="H90" s="89"/>
      <c r="I90" s="89"/>
      <c r="J90" s="89"/>
      <c r="K90" s="89"/>
      <c r="L90" s="89"/>
      <c r="M90" s="89"/>
      <c r="CG90" s="102"/>
      <c r="CH90" s="102"/>
      <c r="CI90" s="102"/>
      <c r="CJ90" s="102"/>
      <c r="CK90" s="102"/>
      <c r="CL90" s="102"/>
      <c r="CM90" s="102"/>
      <c r="CN90" s="102"/>
      <c r="CO90" s="102"/>
    </row>
    <row r="91" spans="1:104" s="96" customFormat="1" ht="31.9" customHeight="1" x14ac:dyDescent="0.2">
      <c r="A91" s="204" t="s">
        <v>102</v>
      </c>
      <c r="B91" s="203"/>
      <c r="C91" s="204"/>
      <c r="D91" s="205"/>
      <c r="E91" s="206"/>
      <c r="F91" s="95"/>
      <c r="G91" s="95"/>
      <c r="H91" s="95"/>
      <c r="I91" s="95"/>
      <c r="J91" s="95"/>
      <c r="K91" s="95"/>
      <c r="L91" s="95"/>
      <c r="M91" s="95"/>
      <c r="BY91" s="97"/>
      <c r="BZ91" s="97"/>
      <c r="CA91" s="98"/>
      <c r="CB91" s="98"/>
      <c r="CC91" s="98"/>
      <c r="CD91" s="98"/>
      <c r="CE91" s="98"/>
      <c r="CF91" s="98"/>
      <c r="CG91" s="99"/>
      <c r="CH91" s="99"/>
      <c r="CI91" s="99"/>
      <c r="CJ91" s="99"/>
      <c r="CK91" s="99"/>
      <c r="CL91" s="99"/>
      <c r="CM91" s="99"/>
      <c r="CN91" s="99"/>
      <c r="CO91" s="99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</row>
    <row r="92" spans="1:104" x14ac:dyDescent="0.2">
      <c r="A92" s="334" t="s">
        <v>96</v>
      </c>
      <c r="B92" s="334"/>
      <c r="C92" s="334"/>
      <c r="D92" s="354" t="s">
        <v>97</v>
      </c>
      <c r="E92" s="355" t="s">
        <v>98</v>
      </c>
      <c r="F92" s="89"/>
      <c r="G92" s="89"/>
      <c r="H92" s="89"/>
      <c r="I92" s="89"/>
      <c r="J92" s="89"/>
      <c r="K92" s="89"/>
      <c r="L92" s="89"/>
      <c r="M92" s="89"/>
      <c r="CG92" s="102"/>
      <c r="CH92" s="102"/>
      <c r="CI92" s="102"/>
      <c r="CJ92" s="102"/>
      <c r="CK92" s="102"/>
      <c r="CL92" s="102"/>
      <c r="CM92" s="102"/>
      <c r="CN92" s="102"/>
      <c r="CO92" s="102"/>
    </row>
    <row r="93" spans="1:104" ht="15.75" customHeight="1" x14ac:dyDescent="0.2">
      <c r="A93" s="334"/>
      <c r="B93" s="334"/>
      <c r="C93" s="334"/>
      <c r="D93" s="354"/>
      <c r="E93" s="355"/>
      <c r="F93" s="89"/>
      <c r="G93" s="89"/>
      <c r="H93" s="89"/>
      <c r="I93" s="89"/>
      <c r="J93" s="89"/>
      <c r="K93" s="89"/>
      <c r="L93" s="89"/>
      <c r="M93" s="89"/>
      <c r="CG93" s="102"/>
      <c r="CH93" s="102"/>
      <c r="CI93" s="102"/>
      <c r="CJ93" s="102"/>
      <c r="CK93" s="102"/>
      <c r="CL93" s="102"/>
      <c r="CM93" s="102"/>
      <c r="CN93" s="102"/>
      <c r="CO93" s="102"/>
    </row>
    <row r="94" spans="1:104" x14ac:dyDescent="0.2">
      <c r="A94" s="335" t="s">
        <v>103</v>
      </c>
      <c r="B94" s="336"/>
      <c r="C94" s="337"/>
      <c r="D94" s="207"/>
      <c r="E94" s="208"/>
      <c r="F94" s="89"/>
      <c r="G94" s="89"/>
      <c r="H94" s="89"/>
      <c r="I94" s="89"/>
      <c r="J94" s="89"/>
      <c r="K94" s="89"/>
      <c r="L94" s="89"/>
      <c r="M94" s="89"/>
      <c r="CG94" s="102"/>
      <c r="CH94" s="102"/>
      <c r="CI94" s="102"/>
      <c r="CJ94" s="102"/>
      <c r="CK94" s="102"/>
      <c r="CL94" s="102"/>
      <c r="CM94" s="102"/>
      <c r="CN94" s="102"/>
      <c r="CO94" s="102"/>
    </row>
    <row r="95" spans="1:104" x14ac:dyDescent="0.2">
      <c r="A95" s="338" t="s">
        <v>104</v>
      </c>
      <c r="B95" s="339"/>
      <c r="C95" s="340"/>
      <c r="D95" s="211"/>
      <c r="E95" s="212"/>
      <c r="F95" s="89"/>
      <c r="G95" s="89"/>
      <c r="H95" s="89"/>
      <c r="I95" s="89"/>
      <c r="J95" s="89"/>
      <c r="K95" s="89"/>
      <c r="L95" s="89"/>
      <c r="M95" s="89"/>
      <c r="CG95" s="102"/>
      <c r="CH95" s="102"/>
      <c r="CI95" s="102"/>
      <c r="CJ95" s="102"/>
      <c r="CK95" s="102"/>
      <c r="CL95" s="102"/>
      <c r="CM95" s="102"/>
      <c r="CN95" s="102"/>
      <c r="CO95" s="102"/>
    </row>
    <row r="96" spans="1:104" s="96" customFormat="1" ht="31.9" customHeight="1" x14ac:dyDescent="0.2">
      <c r="A96" s="203" t="s">
        <v>105</v>
      </c>
      <c r="B96" s="204"/>
      <c r="C96" s="204"/>
      <c r="D96" s="205"/>
      <c r="E96" s="206"/>
      <c r="F96" s="84"/>
      <c r="G96" s="84"/>
      <c r="H96" s="84"/>
      <c r="BY96" s="97"/>
      <c r="BZ96" s="97"/>
      <c r="CA96" s="98"/>
      <c r="CB96" s="98"/>
      <c r="CC96" s="98"/>
      <c r="CD96" s="98"/>
      <c r="CE96" s="98"/>
      <c r="CF96" s="98"/>
      <c r="CG96" s="99"/>
      <c r="CH96" s="99"/>
      <c r="CI96" s="99"/>
      <c r="CJ96" s="99"/>
      <c r="CK96" s="99"/>
      <c r="CL96" s="99"/>
      <c r="CM96" s="99"/>
      <c r="CN96" s="99"/>
      <c r="CO96" s="99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</row>
    <row r="97" spans="1:93" ht="20.45" customHeight="1" x14ac:dyDescent="0.2">
      <c r="A97" s="341" t="s">
        <v>106</v>
      </c>
      <c r="B97" s="341"/>
      <c r="C97" s="342"/>
      <c r="D97" s="356" t="s">
        <v>107</v>
      </c>
      <c r="E97" s="357" t="s">
        <v>6</v>
      </c>
      <c r="F97" s="358"/>
      <c r="G97" s="358"/>
      <c r="H97" s="358"/>
      <c r="I97" s="358"/>
      <c r="J97" s="358"/>
      <c r="K97" s="349" t="s">
        <v>3</v>
      </c>
      <c r="L97" s="35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1"/>
      <c r="X97" s="101"/>
      <c r="Y97" s="101"/>
      <c r="Z97" s="101"/>
      <c r="CG97" s="102"/>
      <c r="CH97" s="102"/>
      <c r="CI97" s="102"/>
      <c r="CJ97" s="102"/>
      <c r="CK97" s="102"/>
      <c r="CL97" s="102"/>
      <c r="CM97" s="102"/>
      <c r="CN97" s="102"/>
      <c r="CO97" s="102"/>
    </row>
    <row r="98" spans="1:93" ht="20.45" customHeight="1" x14ac:dyDescent="0.2">
      <c r="A98" s="343"/>
      <c r="B98" s="343"/>
      <c r="C98" s="344"/>
      <c r="D98" s="356"/>
      <c r="E98" s="269" t="s">
        <v>108</v>
      </c>
      <c r="F98" s="83" t="s">
        <v>109</v>
      </c>
      <c r="G98" s="270" t="s">
        <v>110</v>
      </c>
      <c r="H98" s="270" t="s">
        <v>111</v>
      </c>
      <c r="I98" s="273" t="s">
        <v>112</v>
      </c>
      <c r="J98" s="59" t="s">
        <v>113</v>
      </c>
      <c r="K98" s="269" t="s">
        <v>4</v>
      </c>
      <c r="L98" s="274" t="s">
        <v>5</v>
      </c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CG98" s="102"/>
      <c r="CH98" s="102"/>
      <c r="CI98" s="102"/>
      <c r="CJ98" s="102"/>
      <c r="CK98" s="102"/>
      <c r="CL98" s="102"/>
      <c r="CM98" s="102"/>
      <c r="CN98" s="102"/>
      <c r="CO98" s="102"/>
    </row>
    <row r="99" spans="1:93" x14ac:dyDescent="0.2">
      <c r="A99" s="318" t="s">
        <v>114</v>
      </c>
      <c r="B99" s="351"/>
      <c r="C99" s="213" t="s">
        <v>115</v>
      </c>
      <c r="D99" s="197">
        <f>SUM(E99:J99)</f>
        <v>0</v>
      </c>
      <c r="E99" s="27"/>
      <c r="F99" s="29"/>
      <c r="G99" s="28"/>
      <c r="H99" s="28"/>
      <c r="I99" s="28"/>
      <c r="J99" s="30"/>
      <c r="K99" s="27"/>
      <c r="L99" s="30"/>
      <c r="M99" s="1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01"/>
      <c r="Z99" s="101"/>
      <c r="CG99" s="102">
        <v>0</v>
      </c>
      <c r="CH99" s="102"/>
      <c r="CI99" s="102"/>
      <c r="CJ99" s="102"/>
      <c r="CK99" s="102"/>
      <c r="CL99" s="102"/>
      <c r="CM99" s="102"/>
      <c r="CN99" s="102"/>
      <c r="CO99" s="102"/>
    </row>
    <row r="100" spans="1:93" x14ac:dyDescent="0.2">
      <c r="A100" s="352"/>
      <c r="B100" s="353"/>
      <c r="C100" s="214" t="s">
        <v>116</v>
      </c>
      <c r="D100" s="197">
        <f t="shared" ref="D100:D107" si="8">SUM(E100:J100)</f>
        <v>0</v>
      </c>
      <c r="E100" s="12"/>
      <c r="F100" s="14"/>
      <c r="G100" s="15"/>
      <c r="H100" s="15"/>
      <c r="I100" s="15"/>
      <c r="J100" s="20"/>
      <c r="K100" s="12"/>
      <c r="L100" s="20"/>
      <c r="M100" s="1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01"/>
      <c r="Z100" s="101"/>
      <c r="CG100" s="102">
        <v>0</v>
      </c>
      <c r="CH100" s="102"/>
      <c r="CI100" s="102"/>
      <c r="CJ100" s="102"/>
      <c r="CK100" s="102"/>
      <c r="CL100" s="102"/>
      <c r="CM100" s="102"/>
      <c r="CN100" s="102"/>
      <c r="CO100" s="102"/>
    </row>
    <row r="101" spans="1:93" x14ac:dyDescent="0.2">
      <c r="A101" s="352"/>
      <c r="B101" s="353"/>
      <c r="C101" s="214" t="s">
        <v>117</v>
      </c>
      <c r="D101" s="42">
        <f t="shared" si="8"/>
        <v>0</v>
      </c>
      <c r="E101" s="43"/>
      <c r="F101" s="21"/>
      <c r="G101" s="44"/>
      <c r="H101" s="44"/>
      <c r="I101" s="44"/>
      <c r="J101" s="33"/>
      <c r="K101" s="43"/>
      <c r="L101" s="33"/>
      <c r="M101" s="1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01"/>
      <c r="Z101" s="101"/>
      <c r="CG101" s="102">
        <v>0</v>
      </c>
      <c r="CH101" s="102"/>
      <c r="CI101" s="102"/>
      <c r="CJ101" s="102"/>
      <c r="CK101" s="102"/>
      <c r="CL101" s="102"/>
      <c r="CM101" s="102"/>
      <c r="CN101" s="102"/>
      <c r="CO101" s="102"/>
    </row>
    <row r="102" spans="1:93" x14ac:dyDescent="0.2">
      <c r="A102" s="318" t="s">
        <v>118</v>
      </c>
      <c r="B102" s="351"/>
      <c r="C102" s="213" t="s">
        <v>115</v>
      </c>
      <c r="D102" s="198">
        <f t="shared" si="8"/>
        <v>0</v>
      </c>
      <c r="E102" s="6"/>
      <c r="F102" s="8"/>
      <c r="G102" s="10"/>
      <c r="H102" s="10"/>
      <c r="I102" s="10"/>
      <c r="J102" s="11"/>
      <c r="K102" s="6"/>
      <c r="L102" s="11"/>
      <c r="M102" s="1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01"/>
      <c r="Z102" s="101"/>
      <c r="CG102" s="102">
        <v>0</v>
      </c>
      <c r="CH102" s="102"/>
      <c r="CI102" s="102"/>
      <c r="CJ102" s="102"/>
      <c r="CK102" s="102"/>
      <c r="CL102" s="102"/>
      <c r="CM102" s="102"/>
      <c r="CN102" s="102"/>
      <c r="CO102" s="102"/>
    </row>
    <row r="103" spans="1:93" x14ac:dyDescent="0.2">
      <c r="A103" s="352"/>
      <c r="B103" s="353"/>
      <c r="C103" s="214" t="s">
        <v>116</v>
      </c>
      <c r="D103" s="197">
        <f t="shared" si="8"/>
        <v>0</v>
      </c>
      <c r="E103" s="50"/>
      <c r="F103" s="49"/>
      <c r="G103" s="67"/>
      <c r="H103" s="67"/>
      <c r="I103" s="67"/>
      <c r="J103" s="137"/>
      <c r="K103" s="50"/>
      <c r="L103" s="137"/>
      <c r="M103" s="1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01"/>
      <c r="Z103" s="101"/>
      <c r="CG103" s="102">
        <v>0</v>
      </c>
      <c r="CH103" s="102"/>
      <c r="CI103" s="102"/>
      <c r="CJ103" s="102"/>
      <c r="CK103" s="102"/>
      <c r="CL103" s="102"/>
      <c r="CM103" s="102"/>
      <c r="CN103" s="102"/>
      <c r="CO103" s="102"/>
    </row>
    <row r="104" spans="1:93" x14ac:dyDescent="0.2">
      <c r="A104" s="352"/>
      <c r="B104" s="353"/>
      <c r="C104" s="214" t="s">
        <v>117</v>
      </c>
      <c r="D104" s="42">
        <f t="shared" si="8"/>
        <v>0</v>
      </c>
      <c r="E104" s="50"/>
      <c r="F104" s="49"/>
      <c r="G104" s="67"/>
      <c r="H104" s="67"/>
      <c r="I104" s="67"/>
      <c r="J104" s="137"/>
      <c r="K104" s="50"/>
      <c r="L104" s="137"/>
      <c r="M104" s="1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01"/>
      <c r="Z104" s="101"/>
      <c r="CG104" s="102">
        <v>0</v>
      </c>
      <c r="CH104" s="102"/>
      <c r="CI104" s="102"/>
      <c r="CJ104" s="102"/>
      <c r="CK104" s="102"/>
      <c r="CL104" s="102"/>
      <c r="CM104" s="102"/>
      <c r="CN104" s="102"/>
      <c r="CO104" s="102"/>
    </row>
    <row r="105" spans="1:93" x14ac:dyDescent="0.2">
      <c r="A105" s="318" t="s">
        <v>119</v>
      </c>
      <c r="B105" s="319"/>
      <c r="C105" s="213" t="s">
        <v>115</v>
      </c>
      <c r="D105" s="198">
        <f t="shared" si="8"/>
        <v>0</v>
      </c>
      <c r="E105" s="27"/>
      <c r="F105" s="29"/>
      <c r="G105" s="28"/>
      <c r="H105" s="28"/>
      <c r="I105" s="28"/>
      <c r="J105" s="30"/>
      <c r="K105" s="27"/>
      <c r="L105" s="30"/>
      <c r="M105" s="1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01"/>
      <c r="Z105" s="101"/>
      <c r="CG105" s="102">
        <v>0</v>
      </c>
      <c r="CH105" s="102"/>
      <c r="CI105" s="102"/>
      <c r="CJ105" s="102"/>
      <c r="CK105" s="102"/>
      <c r="CL105" s="102"/>
      <c r="CM105" s="102"/>
      <c r="CN105" s="102"/>
      <c r="CO105" s="102"/>
    </row>
    <row r="106" spans="1:93" x14ac:dyDescent="0.2">
      <c r="A106" s="320"/>
      <c r="B106" s="321"/>
      <c r="C106" s="214" t="s">
        <v>116</v>
      </c>
      <c r="D106" s="197">
        <f t="shared" si="8"/>
        <v>0</v>
      </c>
      <c r="E106" s="12"/>
      <c r="F106" s="14"/>
      <c r="G106" s="15"/>
      <c r="H106" s="15"/>
      <c r="I106" s="15"/>
      <c r="J106" s="20"/>
      <c r="K106" s="12"/>
      <c r="L106" s="20"/>
      <c r="M106" s="1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01"/>
      <c r="Z106" s="101"/>
      <c r="CG106" s="102">
        <v>0</v>
      </c>
      <c r="CH106" s="102"/>
      <c r="CI106" s="102"/>
      <c r="CJ106" s="102"/>
      <c r="CK106" s="102"/>
      <c r="CL106" s="102"/>
      <c r="CM106" s="102"/>
      <c r="CN106" s="102"/>
      <c r="CO106" s="102"/>
    </row>
    <row r="107" spans="1:93" x14ac:dyDescent="0.2">
      <c r="A107" s="322"/>
      <c r="B107" s="323"/>
      <c r="C107" s="215" t="s">
        <v>117</v>
      </c>
      <c r="D107" s="42">
        <f t="shared" si="8"/>
        <v>0</v>
      </c>
      <c r="E107" s="43"/>
      <c r="F107" s="21"/>
      <c r="G107" s="44"/>
      <c r="H107" s="44"/>
      <c r="I107" s="44"/>
      <c r="J107" s="33"/>
      <c r="K107" s="43"/>
      <c r="L107" s="33"/>
      <c r="M107" s="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01"/>
      <c r="Z107" s="101"/>
      <c r="CG107" s="102">
        <v>0</v>
      </c>
      <c r="CH107" s="102"/>
      <c r="CI107" s="102"/>
      <c r="CJ107" s="102"/>
      <c r="CK107" s="102"/>
      <c r="CL107" s="102"/>
      <c r="CM107" s="102"/>
      <c r="CN107" s="102"/>
      <c r="CO107" s="102"/>
    </row>
    <row r="108" spans="1:93" x14ac:dyDescent="0.2">
      <c r="D108" s="89"/>
      <c r="E108" s="89"/>
      <c r="F108" s="89"/>
      <c r="G108" s="89"/>
      <c r="H108" s="89"/>
      <c r="I108" s="89"/>
      <c r="J108" s="89"/>
      <c r="K108" s="89"/>
      <c r="L108" s="89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01"/>
      <c r="Z108" s="101"/>
      <c r="CG108" s="102"/>
      <c r="CH108" s="102"/>
      <c r="CI108" s="102"/>
      <c r="CJ108" s="102"/>
      <c r="CK108" s="102"/>
      <c r="CL108" s="102"/>
      <c r="CM108" s="102"/>
      <c r="CN108" s="102"/>
      <c r="CO108" s="102"/>
    </row>
    <row r="109" spans="1:93" x14ac:dyDescent="0.2">
      <c r="D109" s="89"/>
      <c r="E109" s="89"/>
      <c r="F109" s="89"/>
      <c r="G109" s="89"/>
      <c r="H109" s="89"/>
      <c r="I109" s="89"/>
      <c r="J109" s="89"/>
      <c r="K109" s="89"/>
      <c r="L109" s="89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  <c r="X109" s="101"/>
      <c r="Y109" s="101"/>
      <c r="Z109" s="101"/>
    </row>
    <row r="110" spans="1:93" x14ac:dyDescent="0.2">
      <c r="D110" s="89"/>
      <c r="E110" s="89"/>
      <c r="F110" s="89"/>
      <c r="G110" s="89"/>
      <c r="H110" s="89"/>
      <c r="I110" s="89"/>
      <c r="J110" s="89"/>
      <c r="K110" s="89"/>
      <c r="L110" s="89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  <c r="X110" s="101"/>
      <c r="Y110" s="101"/>
      <c r="Z110" s="101"/>
    </row>
    <row r="111" spans="1:93" x14ac:dyDescent="0.2">
      <c r="D111" s="89"/>
      <c r="E111" s="89"/>
      <c r="F111" s="89"/>
      <c r="G111" s="89"/>
      <c r="H111" s="89"/>
      <c r="I111" s="89"/>
      <c r="J111" s="89"/>
      <c r="K111" s="89"/>
      <c r="L111" s="89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</row>
    <row r="112" spans="1:93" x14ac:dyDescent="0.2"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4:22" x14ac:dyDescent="0.2"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4:22" x14ac:dyDescent="0.2"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94" spans="1:104" ht="14.25" customHeight="1" x14ac:dyDescent="0.2"/>
    <row r="195" spans="1:104" s="216" customFormat="1" hidden="1" x14ac:dyDescent="0.2">
      <c r="A195" s="216">
        <f>SUM(D40,D72,D79,D82:D84,D88:E90,D94:E95,D99:L107)</f>
        <v>3696</v>
      </c>
      <c r="B195" s="216">
        <f>SUM(CG8:CO108)</f>
        <v>0</v>
      </c>
      <c r="BY195" s="217"/>
      <c r="BZ195" s="217"/>
      <c r="CA195" s="217"/>
      <c r="CB195" s="217"/>
      <c r="CC195" s="217"/>
      <c r="CD195" s="217"/>
      <c r="CE195" s="217"/>
      <c r="CF195" s="217"/>
      <c r="CG195" s="217"/>
      <c r="CH195" s="217"/>
      <c r="CI195" s="217"/>
      <c r="CJ195" s="217"/>
      <c r="CK195" s="217"/>
      <c r="CL195" s="217"/>
      <c r="CM195" s="217"/>
      <c r="CN195" s="217"/>
      <c r="CO195" s="217"/>
      <c r="CP195" s="217"/>
      <c r="CQ195" s="217"/>
      <c r="CR195" s="217"/>
      <c r="CS195" s="217"/>
      <c r="CT195" s="217"/>
      <c r="CU195" s="217"/>
      <c r="CV195" s="217"/>
      <c r="CW195" s="217"/>
      <c r="CX195" s="217"/>
      <c r="CY195" s="217"/>
      <c r="CZ195" s="217"/>
    </row>
  </sheetData>
  <mergeCells count="85">
    <mergeCell ref="E83:F83"/>
    <mergeCell ref="A84:C84"/>
    <mergeCell ref="A74:C74"/>
    <mergeCell ref="A75:C75"/>
    <mergeCell ref="A76:C76"/>
    <mergeCell ref="A77:C77"/>
    <mergeCell ref="A78:C78"/>
    <mergeCell ref="A79:C79"/>
    <mergeCell ref="A81:C81"/>
    <mergeCell ref="E81:F81"/>
    <mergeCell ref="A82:C82"/>
    <mergeCell ref="E82:F82"/>
    <mergeCell ref="A42:C42"/>
    <mergeCell ref="A43:A72"/>
    <mergeCell ref="B43:C43"/>
    <mergeCell ref="B44:B46"/>
    <mergeCell ref="B47:C47"/>
    <mergeCell ref="B72:C72"/>
    <mergeCell ref="B71:C71"/>
    <mergeCell ref="B62:B63"/>
    <mergeCell ref="B48:C48"/>
    <mergeCell ref="B49:C49"/>
    <mergeCell ref="B50:C50"/>
    <mergeCell ref="B51:C51"/>
    <mergeCell ref="B52:C52"/>
    <mergeCell ref="B53:C53"/>
    <mergeCell ref="B54:B56"/>
    <mergeCell ref="B57:B59"/>
    <mergeCell ref="B28:C28"/>
    <mergeCell ref="B29:C29"/>
    <mergeCell ref="B30:B31"/>
    <mergeCell ref="B36:B38"/>
    <mergeCell ref="B40:C40"/>
    <mergeCell ref="B32:C32"/>
    <mergeCell ref="B33:C33"/>
    <mergeCell ref="B34:C34"/>
    <mergeCell ref="B35:C35"/>
    <mergeCell ref="B39:C39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25:B27"/>
    <mergeCell ref="B60:C60"/>
    <mergeCell ref="B61:C61"/>
    <mergeCell ref="K97:L97"/>
    <mergeCell ref="A99:B101"/>
    <mergeCell ref="A102:B104"/>
    <mergeCell ref="D92:D93"/>
    <mergeCell ref="E92:E93"/>
    <mergeCell ref="D97:D98"/>
    <mergeCell ref="E97:J97"/>
    <mergeCell ref="A86:C87"/>
    <mergeCell ref="D86:D87"/>
    <mergeCell ref="E86:E87"/>
    <mergeCell ref="A88:C88"/>
    <mergeCell ref="A89:C89"/>
    <mergeCell ref="A90:C90"/>
    <mergeCell ref="A83:C83"/>
    <mergeCell ref="A105:B107"/>
    <mergeCell ref="B64:C64"/>
    <mergeCell ref="B65:C65"/>
    <mergeCell ref="B66:C66"/>
    <mergeCell ref="B67:C67"/>
    <mergeCell ref="B68:B70"/>
    <mergeCell ref="A92:C93"/>
    <mergeCell ref="A94:C94"/>
    <mergeCell ref="A95:C95"/>
    <mergeCell ref="A97:C98"/>
  </mergeCells>
  <dataValidations count="3">
    <dataValidation allowBlank="1" showInputMessage="1" showErrorMessage="1" errorTitle="ERROR" error="Por Favor ingrese solo Números." sqref="J43:J71 AD11:AD39 M99:M107" xr:uid="{0EA2134E-722E-4D05-A4A9-8848724189E7}"/>
    <dataValidation type="whole" allowBlank="1" showInputMessage="1" showErrorMessage="1" errorTitle="ERROR" error="Por favor ingrese solo Números." sqref="Y40:AO1048576 AP1:XFD1048576 E108:X1048576 I72:U98 V40:X98 E96:E98 E79:E87 D91:E93 A1:C1048576 D96:D1048576 D85:D87 D1:D81 E72:H74 F79:H98 E40:U42 E1:AO10" xr:uid="{3AAB6CC5-24D1-4E9E-A8BF-B465597A99A8}">
      <formula1>0</formula1>
      <formula2>10000000000</formula2>
    </dataValidation>
    <dataValidation type="whole" allowBlank="1" showInputMessage="1" showErrorMessage="1" errorTitle="Error de ingreso" error="Debe ingresar sólo números enteros positivos." sqref="E11:AC39 E43:I71 E75:H78 D82:D84 D88:E90 D94:E95 E99:L107" xr:uid="{A3C6E172-E9D5-47A5-9105-F15495D8329E}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Jose Albino   Munoz Mansilla</cp:lastModifiedBy>
  <dcterms:created xsi:type="dcterms:W3CDTF">2018-03-19T13:09:44Z</dcterms:created>
  <dcterms:modified xsi:type="dcterms:W3CDTF">2019-01-16T15:37:28Z</dcterms:modified>
</cp:coreProperties>
</file>